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redirect\redirect\0677\Desktop\2 公表（財政状況資料）\"/>
    </mc:Choice>
  </mc:AlternateContent>
  <xr:revisionPtr revIDLastSave="0" documentId="8_{39AC47D4-E4AB-418F-9152-9B15AF346589}" xr6:coauthVersionLast="47" xr6:coauthVersionMax="47" xr10:uidLastSave="{00000000-0000-0000-0000-000000000000}"/>
  <bookViews>
    <workbookView xWindow="11670" yWindow="180" windowWidth="15075" windowHeight="1138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C36" i="10"/>
  <c r="BW35" i="10"/>
  <c r="BE35" i="10"/>
  <c r="C35" i="10"/>
  <c r="BW34" i="10"/>
  <c r="CO34" i="10" s="1"/>
  <c r="CO35" i="10" s="1"/>
  <c r="CO36" i="10" s="1"/>
  <c r="CO37" i="10" s="1"/>
  <c r="CO38" i="10" s="1"/>
  <c r="CO39" i="10" s="1"/>
  <c r="CO40" i="10" s="1"/>
  <c r="CO41"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<sst xmlns="http://schemas.openxmlformats.org/spreadsheetml/2006/main" count="1128" uniqueCount="574">
  <si>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</si>
  <si>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</si>
  <si>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</si>
  <si>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</si>
  <si>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</si>
  <si>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</si>
  <si>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</si>
  <si>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</si>
  <si>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</si>
  <si>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</si>
  <si>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</si>
  <si>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</si>
  <si>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</si>
  <si>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</si>
  <si>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</si>
  <si>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</si>
  <si>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</si>
  <si>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</si>
  <si>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</si>
  <si>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</si>
  <si>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</si>
  <si>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</si>
  <si>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</si>
  <si>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</si>
  <si>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</si>
  <si>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</si>
  <si>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</si>
  <si>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</si>
  <si>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</si>
  <si>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</si>
  <si>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</si>
  <si>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</si>
  <si>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</si>
  <si>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</si>
  <si>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</si>
  <si>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</si>
  <si>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</si>
  <si>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</si>
  <si>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</si>
  <si>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</si>
  <si>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</si>
  <si>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</si>
  <si>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</si>
  <si>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</si>
  <si>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</si>
  <si>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</si>
  <si>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</si>
  <si>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</si>
  <si>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</si>
  <si>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</si>
  <si>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</si>
  <si>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</si>
  <si>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</si>
  <si>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</si>
  <si>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</si>
  <si>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</si>
  <si>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</si>
  <si>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</si>
  <si>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</si>
  <si>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</si>
  <si>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</si>
  <si>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</si>
  <si>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</si>
  <si>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</si>
  <si>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</si>
  <si>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</si>
  <si>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</si>
  <si>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</si>
  <si>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</si>
  <si>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</si>
  <si>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</si>
  <si>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</si>
  <si>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</si>
  <si>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</si>
  <si>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</si>
  <si>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</si>
  <si>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</si>
  <si>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</si>
  <si>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</si>
  <si>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</si>
  <si>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</si>
  <si>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</si>
  <si>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</si>
  <si>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</si>
  <si>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</si>
  <si>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</si>
  <si>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</si>
  <si>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</si>
  <si>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</si>
  <si>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</si>
  <si>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</si>
  <si>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</si>
  <si>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</si>
  <si>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</si>
  <si>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</si>
  <si>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</si>
  <si>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</si>
  <si>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</si>
  <si>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</si>
  <si>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</si>
  <si>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</si>
  <si>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</si>
  <si>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</si>
  <si>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</si>
  <si>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</si>
  <si>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</si>
  <si>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</si>
  <si>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</si>
  <si>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</si>
  <si>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</si>
  <si>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</si>
  <si>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</si>
  <si>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</si>
  <si>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</si>
  <si>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</si>
  <si>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</si>
  <si>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</si>
  <si>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</si>
  <si>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</si>
  <si>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</si>
  <si>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</si>
  <si>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</si>
  <si>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</si>
  <si>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</si>
  <si>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</si>
  <si>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</si>
  <si>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</si>
  <si>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</si>
  <si>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</si>
  <si>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</si>
  <si>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</si>
  <si>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</si>
  <si>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</si>
  <si>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</si>
  <si>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</si>
  <si>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</si>
  <si>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</si>
  <si>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</si>
  <si>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</si>
  <si>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</si>
  <si>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</si>
  <si>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</si>
  <si>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6"/>
  </si>
  <si>
    <t>うち日本人(％)</t>
    <phoneticPr fontId="5"/>
  </si>
  <si>
    <t>-1.1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</si>
  <si>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</si>
  <si>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</si>
  <si>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</si>
  <si>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</si>
  <si>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</si>
  <si>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</si>
  <si>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</si>
  <si>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</si>
  <si>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</si>
  <si>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</si>
  <si>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</si>
  <si>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</si>
  <si>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</si>
  <si>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</si>
  <si>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</si>
  <si>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</si>
  <si>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</si>
  <si>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</si>
  <si>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</si>
  <si>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</si>
  <si>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</si>
  <si>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</si>
  <si>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</si>
  <si>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</si>
  <si>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</si>
  <si>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</si>
  <si>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</si>
  <si>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</si>
  <si>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</si>
  <si>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</si>
  <si>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</si>
  <si>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</si>
  <si>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</si>
  <si>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</si>
  <si>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</si>
  <si>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</si>
  <si>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</si>
  <si>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</si>
  <si>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</si>
  <si>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</si>
  <si>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</si>
  <si>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</si>
  <si>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</si>
  <si>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</si>
  <si>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</si>
  <si>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</si>
  <si>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</si>
  <si>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</si>
  <si>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</si>
  <si>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</si>
  <si>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</si>
  <si>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</si>
  <si>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</si>
  <si>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</si>
  <si>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</si>
  <si>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</si>
  <si>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</si>
  <si>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</si>
  <si>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熊本県菊池市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</si>
  <si>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</si>
  <si>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</si>
  <si>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</si>
  <si>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</si>
  <si>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</si>
  <si>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</si>
  <si>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</si>
  <si>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</si>
  <si>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</si>
  <si>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</si>
  <si>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</si>
  <si>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</si>
  <si>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</si>
  <si>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</si>
  <si>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</si>
  <si>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</si>
  <si>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</si>
  <si>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</si>
  <si>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</si>
  <si>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</si>
  <si>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</si>
  <si>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</si>
  <si>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</si>
  <si>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</si>
  <si>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</si>
  <si>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</si>
  <si>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</si>
  <si>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</si>
  <si>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</si>
  <si>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</si>
  <si>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</si>
  <si>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</si>
  <si>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</si>
  <si>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</si>
  <si>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</si>
  <si>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</si>
  <si>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</si>
  <si>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</si>
  <si>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</si>
  <si>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</si>
  <si>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</si>
  <si>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</si>
  <si>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</si>
  <si>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</si>
  <si>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</si>
  <si>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</si>
  <si>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</si>
  <si>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</si>
  <si>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</si>
  <si>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</si>
  <si>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</si>
  <si>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</si>
  <si>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</si>
  <si>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</si>
  <si>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</si>
  <si>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</si>
  <si>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</si>
  <si>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</si>
  <si>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</si>
  <si>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</si>
  <si>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</si>
  <si>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</si>
  <si>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</si>
  <si>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</si>
  <si>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</si>
  <si>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</si>
  <si>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</si>
  <si>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</si>
  <si>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</si>
  <si>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</si>
  <si>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</si>
  <si>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</si>
  <si>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</si>
  <si>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</si>
  <si>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</si>
  <si>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</si>
  <si>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</si>
  <si>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</si>
  <si>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</si>
  <si>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</si>
  <si>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</si>
  <si>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</si>
  <si>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</si>
  <si>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</si>
  <si>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</si>
  <si>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</si>
  <si>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</si>
  <si>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</si>
  <si>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</si>
  <si>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</si>
  <si>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</si>
  <si>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</si>
  <si>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</si>
  <si>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</si>
  <si>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</si>
  <si>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</si>
  <si>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</si>
  <si>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</si>
  <si>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</si>
  <si>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</si>
  <si>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</si>
  <si>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</si>
  <si>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</si>
  <si>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</si>
  <si>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</si>
  <si>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</si>
  <si>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</si>
  <si>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</si>
  <si>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</si>
  <si>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</si>
  <si>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</si>
  <si>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</si>
  <si>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</si>
  <si>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</si>
  <si>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</si>
  <si>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</si>
  <si>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</si>
  <si>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</si>
  <si>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</si>
  <si>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</si>
  <si>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</si>
  <si>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</si>
  <si>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</si>
  <si>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</si>
  <si>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</si>
  <si>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</si>
  <si>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</si>
  <si>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</si>
  <si>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</si>
  <si>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</si>
  <si>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</si>
  <si>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</si>
  <si>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</si>
  <si>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</si>
  <si>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</si>
  <si>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</si>
  <si>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</si>
  <si>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</si>
  <si>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</si>
  <si>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</si>
  <si>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</si>
  <si>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</si>
  <si>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</si>
  <si>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</si>
  <si>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</si>
  <si>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</si>
  <si>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</si>
  <si>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</si>
  <si>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</si>
  <si>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</si>
  <si>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熊本県菊池市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</si>
  <si>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</si>
  <si>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</si>
  <si>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</si>
  <si>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</si>
  <si>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</si>
  <si>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</si>
  <si>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</si>
  <si>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</si>
  <si>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</si>
  <si>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</si>
  <si>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</si>
  <si>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</si>
  <si>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</si>
  <si>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</si>
  <si>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</si>
  <si>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</si>
  <si>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</si>
  <si>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</si>
  <si>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</si>
  <si>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</si>
  <si>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</si>
  <si>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</si>
  <si>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</si>
  <si>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</si>
  <si>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</si>
  <si>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</si>
  <si>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</si>
  <si>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</si>
  <si>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</si>
  <si>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</si>
  <si>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</si>
  <si>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</si>
  <si>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</si>
  <si>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</si>
  <si>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</si>
  <si>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</si>
  <si>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</si>
  <si>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</si>
  <si>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</si>
  <si>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</si>
  <si>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</si>
  <si>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</si>
  <si>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</si>
  <si>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</si>
  <si>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</si>
  <si>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</si>
  <si>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</si>
  <si>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</si>
  <si>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</si>
  <si>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</si>
  <si>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</si>
  <si>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</si>
  <si>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</si>
  <si>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</si>
  <si>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</si>
  <si>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</si>
  <si>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</si>
  <si>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</si>
  <si>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</si>
  <si>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</si>
  <si>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</si>
  <si>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</si>
  <si>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</si>
  <si>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</si>
  <si>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</si>
  <si>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</si>
  <si>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</si>
  <si>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</si>
  <si>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</si>
  <si>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</si>
  <si>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</si>
  <si>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</si>
  <si>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</si>
  <si>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</si>
  <si>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</si>
  <si>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</si>
  <si>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</si>
  <si>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</si>
  <si>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</si>
  <si>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</si>
  <si>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</si>
  <si>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</si>
  <si>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</si>
  <si>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</si>
  <si>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</si>
  <si>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</si>
  <si>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</si>
  <si>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</si>
  <si>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</si>
  <si>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</si>
  <si>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</si>
  <si>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</si>
  <si>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</si>
  <si>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</si>
  <si>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</si>
  <si>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</si>
  <si>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</si>
  <si>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</si>
  <si>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</si>
  <si>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</si>
  <si>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</si>
  <si>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</si>
  <si>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</si>
  <si>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</si>
  <si>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</si>
  <si>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</si>
  <si>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</si>
  <si>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</si>
  <si>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</si>
  <si>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</si>
  <si>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</si>
  <si>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</si>
  <si>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</si>
  <si>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</si>
  <si>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</si>
  <si>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</si>
  <si>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</si>
  <si>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</si>
  <si>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</si>
  <si>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</si>
  <si>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</si>
  <si>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</si>
  <si>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</si>
  <si>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</si>
  <si>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</si>
  <si>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</si>
  <si>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</si>
  <si>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</si>
  <si>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</si>
  <si>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</si>
  <si>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</si>
  <si>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</si>
  <si>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</si>
  <si>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</si>
  <si>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</si>
  <si>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</si>
  <si>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</si>
  <si>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</si>
  <si>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</si>
  <si>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</si>
  <si>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</si>
  <si>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</si>
  <si>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</si>
  <si>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</si>
  <si>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</si>
  <si>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</si>
  <si>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</si>
  <si>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</si>
  <si>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</si>
  <si>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</si>
  <si>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</si>
  <si>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</si>
  <si>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</si>
  <si>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</si>
  <si>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</si>
  <si>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</si>
  <si>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</si>
  <si>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</si>
  <si>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</si>
  <si>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</si>
  <si>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</si>
  <si>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</si>
  <si>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</si>
  <si>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</si>
  <si>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</si>
  <si>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</si>
  <si>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</si>
  <si>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</si>
  <si>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</si>
  <si>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</si>
  <si>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</si>
  <si>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</si>
  <si>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</si>
  <si>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</si>
  <si>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5.22</t>
  </si>
  <si>
    <t>▲ 2.04</t>
  </si>
  <si>
    <t>水道事業会計</t>
  </si>
  <si>
    <t>下水道事業会計</t>
  </si>
  <si>
    <t>一般会計</t>
  </si>
  <si>
    <t>介護保険事業特別会計</t>
  </si>
  <si>
    <t>国民健康保険事業特別会計</t>
  </si>
  <si>
    <t>後期高齢者医療事業特別会計</t>
  </si>
  <si>
    <t>その他会計（赤字）</t>
  </si>
  <si>
    <t>その他会計（黒字）</t>
  </si>
  <si>
    <t>R01</t>
    <phoneticPr fontId="5"/>
  </si>
  <si>
    <t>R02</t>
    <phoneticPr fontId="5"/>
  </si>
  <si>
    <t>R03</t>
    <phoneticPr fontId="5"/>
  </si>
  <si>
    <t>R04</t>
    <phoneticPr fontId="5"/>
  </si>
  <si>
    <t>R05</t>
    <phoneticPr fontId="5"/>
  </si>
  <si>
    <t>-</t>
    <phoneticPr fontId="2"/>
  </si>
  <si>
    <t>菊池市土地開発公社</t>
    <rPh sb="0" eb="3">
      <t>キクチシ</t>
    </rPh>
    <rPh sb="3" eb="5">
      <t>トチ</t>
    </rPh>
    <rPh sb="5" eb="7">
      <t>カイハツ</t>
    </rPh>
    <rPh sb="7" eb="9">
      <t>コウシャ</t>
    </rPh>
    <phoneticPr fontId="2"/>
  </si>
  <si>
    <t>ファームきくち</t>
    <phoneticPr fontId="2"/>
  </si>
  <si>
    <t>七城町振興公社</t>
    <rPh sb="0" eb="3">
      <t>シチジョウマチ</t>
    </rPh>
    <rPh sb="3" eb="5">
      <t>シンコウ</t>
    </rPh>
    <rPh sb="5" eb="7">
      <t>コウシャ</t>
    </rPh>
    <phoneticPr fontId="2"/>
  </si>
  <si>
    <t>七城町特産品センター</t>
    <rPh sb="0" eb="3">
      <t>シチジョウマチ</t>
    </rPh>
    <rPh sb="3" eb="6">
      <t>トクサンヒン</t>
    </rPh>
    <phoneticPr fontId="2"/>
  </si>
  <si>
    <t>旭志村ふれあいセンター</t>
    <rPh sb="0" eb="2">
      <t>キョクシ</t>
    </rPh>
    <rPh sb="2" eb="3">
      <t>ムラ</t>
    </rPh>
    <phoneticPr fontId="2"/>
  </si>
  <si>
    <t>有朋の里泗水</t>
    <rPh sb="0" eb="2">
      <t>ユウホウ</t>
    </rPh>
    <rPh sb="3" eb="4">
      <t>サト</t>
    </rPh>
    <rPh sb="4" eb="6">
      <t>シスイ</t>
    </rPh>
    <phoneticPr fontId="2"/>
  </si>
  <si>
    <t>きくち観光物産館</t>
    <rPh sb="3" eb="5">
      <t>カンコウ</t>
    </rPh>
    <rPh sb="5" eb="8">
      <t>ブッサンカン</t>
    </rPh>
    <phoneticPr fontId="2"/>
  </si>
  <si>
    <t>公共施設等総合管理基金</t>
    <rPh sb="0" eb="2">
      <t>コウキョウ</t>
    </rPh>
    <rPh sb="2" eb="4">
      <t>シセツ</t>
    </rPh>
    <rPh sb="4" eb="5">
      <t>トウ</t>
    </rPh>
    <rPh sb="5" eb="7">
      <t>ソウゴウ</t>
    </rPh>
    <rPh sb="7" eb="9">
      <t>カンリ</t>
    </rPh>
    <rPh sb="9" eb="11">
      <t>キキン</t>
    </rPh>
    <phoneticPr fontId="5"/>
  </si>
  <si>
    <t>地域振興基金</t>
    <rPh sb="0" eb="2">
      <t>チイキ</t>
    </rPh>
    <rPh sb="2" eb="4">
      <t>シンコウ</t>
    </rPh>
    <rPh sb="4" eb="6">
      <t>キキン</t>
    </rPh>
    <phoneticPr fontId="2"/>
  </si>
  <si>
    <t>教育振興小川基金</t>
    <phoneticPr fontId="2"/>
  </si>
  <si>
    <t>奨学基金</t>
    <rPh sb="0" eb="2">
      <t>ショウガク</t>
    </rPh>
    <rPh sb="2" eb="4">
      <t>キキン</t>
    </rPh>
    <phoneticPr fontId="2"/>
  </si>
  <si>
    <t>がんばるふるさと菊池応援基金</t>
    <rPh sb="8" eb="10">
      <t>キクチ</t>
    </rPh>
    <rPh sb="10" eb="12">
      <t>オウエン</t>
    </rPh>
    <rPh sb="12" eb="14">
      <t>キキン</t>
    </rPh>
    <phoneticPr fontId="2"/>
  </si>
  <si>
    <t>七城町銘柄米センター</t>
    <rPh sb="0" eb="2">
      <t>シチジョウ</t>
    </rPh>
    <rPh sb="2" eb="3">
      <t>マチ</t>
    </rPh>
    <rPh sb="3" eb="6">
      <t>メイガラマイ</t>
    </rPh>
    <phoneticPr fontId="2"/>
  </si>
  <si>
    <t>熊本県市町村総合事務組合</t>
    <phoneticPr fontId="2"/>
  </si>
  <si>
    <t>菊池養生園保健組合</t>
    <phoneticPr fontId="2"/>
  </si>
  <si>
    <t>菊池広域連合</t>
    <phoneticPr fontId="2"/>
  </si>
  <si>
    <t>熊本県後期高齢者医療広域連合
（一般会計）</t>
    <phoneticPr fontId="2"/>
  </si>
  <si>
    <t>熊本県後期高齢者医療広域連合
（後期高齢者医療特別会計）</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</si>
  <si>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</si>
  <si>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</si>
  <si>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有形固定資産減価償却率は類似団体平均と同程度の水準となっており、将来負担比率については類似団体と比べてやや高い水準となっているが、昨年度より比率は低下している。
将来負担比率低下の主な要因は、これまでに発行した地方債の償還が進んだことに加え、地方債の新規発行を抑えたことにより、地方債残高が減少し、将来負担額が減ったことによる。
合併後積極的に活用してきた合併特例事業債の発行期限・限度額も迫っており、今後はより有利な地方債の活用を検討するとともに、公共施設等総合管理計画により公共施設等の適正管理に努める。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</si>
  <si>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</si>
  <si>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</si>
  <si>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</si>
  <si>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</si>
  <si>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</si>
  <si>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</si>
  <si>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将来負担比率は、類似団体と比べてやや高い水準となっているが、昨年度より比率は低下している。
実質公債費比率は、減少したものの、類似団体平均と比べると高い水準である。このような状況から、より有利な地方債の活用等による公債費の適正化に取り組むとともに、緊急性や事業効果等を検証したうえで事業の優先順位付けを行うなど、引き続き公債費の適正化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</si>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</sst>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wrapText="1"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3DEA5AE-F2A7-487C-B68D-D8403E090DC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94081</c:v>
                </c:pt>
                <c:pt idx="1">
                  <c:v>92632</c:v>
                </c:pt>
                <c:pt idx="2">
                  <c:v>92919</c:v>
                </c:pt>
                <c:pt idx="3">
                  <c:v>103663</c:v>
                </c:pt>
                <c:pt idx="4">
                  <c:v>92012</c:v>
                </c:pt>
              </c:numCache>
            </c:numRef>
          </c:val>
          <c:smooth val="0"/>
          <c:extLst>
            <c:ext xmlns:c16="http://schemas.microsoft.com/office/drawing/2014/chart" uri="{C3380CC4-5D6E-409C-BE32-E72D297353CC}">
              <c16:uniqueId val="{00000000-E988-4701-B44E-F3B2E2DBB6E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83455</c:v>
                </c:pt>
                <c:pt idx="1">
                  <c:v>71695</c:v>
                </c:pt>
                <c:pt idx="2">
                  <c:v>68704</c:v>
                </c:pt>
                <c:pt idx="3">
                  <c:v>65978</c:v>
                </c:pt>
                <c:pt idx="4">
                  <c:v>57779</c:v>
                </c:pt>
              </c:numCache>
            </c:numRef>
          </c:val>
          <c:smooth val="0"/>
          <c:extLst>
            <c:ext xmlns:c16="http://schemas.microsoft.com/office/drawing/2014/chart" uri="{C3380CC4-5D6E-409C-BE32-E72D297353CC}">
              <c16:uniqueId val="{00000001-E988-4701-B44E-F3B2E2DBB6E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0.31</c:v>
                </c:pt>
                <c:pt idx="1">
                  <c:v>0.26</c:v>
                </c:pt>
                <c:pt idx="2">
                  <c:v>4.42</c:v>
                </c:pt>
                <c:pt idx="3">
                  <c:v>4.75</c:v>
                </c:pt>
                <c:pt idx="4">
                  <c:v>2.3199999999999998</c:v>
                </c:pt>
              </c:numCache>
            </c:numRef>
          </c:val>
          <c:extLst>
            <c:ext xmlns:c16="http://schemas.microsoft.com/office/drawing/2014/chart" uri="{C3380CC4-5D6E-409C-BE32-E72D297353CC}">
              <c16:uniqueId val="{00000000-9FF7-4715-ACA8-904B77CFC94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36.67</c:v>
                </c:pt>
                <c:pt idx="1">
                  <c:v>33.74</c:v>
                </c:pt>
                <c:pt idx="2">
                  <c:v>39.61</c:v>
                </c:pt>
                <c:pt idx="3">
                  <c:v>45.03</c:v>
                </c:pt>
                <c:pt idx="4">
                  <c:v>47.49</c:v>
                </c:pt>
              </c:numCache>
            </c:numRef>
          </c:val>
          <c:extLst>
            <c:ext xmlns:c16="http://schemas.microsoft.com/office/drawing/2014/chart" uri="{C3380CC4-5D6E-409C-BE32-E72D297353CC}">
              <c16:uniqueId val="{00000001-9FF7-4715-ACA8-904B77CFC94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-5.22</c:v>
                </c:pt>
                <c:pt idx="1">
                  <c:v>-2.04</c:v>
                </c:pt>
                <c:pt idx="2">
                  <c:v>11.32</c:v>
                </c:pt>
                <c:pt idx="3">
                  <c:v>4.24</c:v>
                </c:pt>
                <c:pt idx="4">
                  <c:v>0.04</c:v>
                </c:pt>
              </c:numCache>
            </c:numRef>
          </c:val>
          <c:smooth val="0"/>
          <c:extLst>
            <c:ext xmlns:c16="http://schemas.microsoft.com/office/drawing/2014/chart" uri="{C3380CC4-5D6E-409C-BE32-E72D297353CC}">
              <c16:uniqueId val="{00000002-9FF7-4715-ACA8-904B77CFC94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0.45</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061-4AC1-B526-7F7F47EB3E7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061-4AC1-B526-7F7F47EB3E7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061-4AC1-B526-7F7F47EB3E7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061-4AC1-B526-7F7F47EB3E79}"/>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0.01</c:v>
                </c:pt>
                <c:pt idx="6">
                  <c:v>#N/A</c:v>
                </c:pt>
                <c:pt idx="7">
                  <c:v>0.03</c:v>
                </c:pt>
                <c:pt idx="8">
                  <c:v>#N/A</c:v>
                </c:pt>
                <c:pt idx="9">
                  <c:v>0</c:v>
                </c:pt>
              </c:numCache>
            </c:numRef>
          </c:val>
          <c:extLst>
            <c:ext xmlns:c16="http://schemas.microsoft.com/office/drawing/2014/chart" uri="{C3380CC4-5D6E-409C-BE32-E72D297353CC}">
              <c16:uniqueId val="{00000004-8061-4AC1-B526-7F7F47EB3E79}"/>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1.42</c:v>
                </c:pt>
                <c:pt idx="2">
                  <c:v>#N/A</c:v>
                </c:pt>
                <c:pt idx="3">
                  <c:v>0.04</c:v>
                </c:pt>
                <c:pt idx="4">
                  <c:v>#N/A</c:v>
                </c:pt>
                <c:pt idx="5">
                  <c:v>0.03</c:v>
                </c:pt>
                <c:pt idx="6">
                  <c:v>#N/A</c:v>
                </c:pt>
                <c:pt idx="7">
                  <c:v>0.21</c:v>
                </c:pt>
                <c:pt idx="8">
                  <c:v>#N/A</c:v>
                </c:pt>
                <c:pt idx="9">
                  <c:v>0.02</c:v>
                </c:pt>
              </c:numCache>
            </c:numRef>
          </c:val>
          <c:extLst>
            <c:ext xmlns:c16="http://schemas.microsoft.com/office/drawing/2014/chart" uri="{C3380CC4-5D6E-409C-BE32-E72D297353CC}">
              <c16:uniqueId val="{00000005-8061-4AC1-B526-7F7F47EB3E79}"/>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0.38</c:v>
                </c:pt>
                <c:pt idx="2">
                  <c:v>#N/A</c:v>
                </c:pt>
                <c:pt idx="3">
                  <c:v>0.41</c:v>
                </c:pt>
                <c:pt idx="4">
                  <c:v>#N/A</c:v>
                </c:pt>
                <c:pt idx="5">
                  <c:v>0.61</c:v>
                </c:pt>
                <c:pt idx="6">
                  <c:v>#N/A</c:v>
                </c:pt>
                <c:pt idx="7">
                  <c:v>1.53</c:v>
                </c:pt>
                <c:pt idx="8">
                  <c:v>#N/A</c:v>
                </c:pt>
                <c:pt idx="9">
                  <c:v>0.81</c:v>
                </c:pt>
              </c:numCache>
            </c:numRef>
          </c:val>
          <c:extLst>
            <c:ext xmlns:c16="http://schemas.microsoft.com/office/drawing/2014/chart" uri="{C3380CC4-5D6E-409C-BE32-E72D297353CC}">
              <c16:uniqueId val="{00000006-8061-4AC1-B526-7F7F47EB3E7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c:v>
                </c:pt>
                <c:pt idx="2">
                  <c:v>#N/A</c:v>
                </c:pt>
                <c:pt idx="3">
                  <c:v>0.25</c:v>
                </c:pt>
                <c:pt idx="4">
                  <c:v>#N/A</c:v>
                </c:pt>
                <c:pt idx="5">
                  <c:v>4.41</c:v>
                </c:pt>
                <c:pt idx="6">
                  <c:v>#N/A</c:v>
                </c:pt>
                <c:pt idx="7">
                  <c:v>4.75</c:v>
                </c:pt>
                <c:pt idx="8">
                  <c:v>#N/A</c:v>
                </c:pt>
                <c:pt idx="9">
                  <c:v>2.31</c:v>
                </c:pt>
              </c:numCache>
            </c:numRef>
          </c:val>
          <c:extLst>
            <c:ext xmlns:c16="http://schemas.microsoft.com/office/drawing/2014/chart" uri="{C3380CC4-5D6E-409C-BE32-E72D297353CC}">
              <c16:uniqueId val="{00000007-8061-4AC1-B526-7F7F47EB3E7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0.88</c:v>
                </c:pt>
                <c:pt idx="4">
                  <c:v>#N/A</c:v>
                </c:pt>
                <c:pt idx="5">
                  <c:v>1.49</c:v>
                </c:pt>
                <c:pt idx="6">
                  <c:v>#N/A</c:v>
                </c:pt>
                <c:pt idx="7">
                  <c:v>2.2000000000000002</c:v>
                </c:pt>
                <c:pt idx="8">
                  <c:v>#N/A</c:v>
                </c:pt>
                <c:pt idx="9">
                  <c:v>2.8</c:v>
                </c:pt>
              </c:numCache>
            </c:numRef>
          </c:val>
          <c:extLst>
            <c:ext xmlns:c16="http://schemas.microsoft.com/office/drawing/2014/chart" uri="{C3380CC4-5D6E-409C-BE32-E72D297353CC}">
              <c16:uniqueId val="{00000008-8061-4AC1-B526-7F7F47EB3E7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3.36</c:v>
                </c:pt>
                <c:pt idx="2">
                  <c:v>#N/A</c:v>
                </c:pt>
                <c:pt idx="3">
                  <c:v>3.16</c:v>
                </c:pt>
                <c:pt idx="4">
                  <c:v>#N/A</c:v>
                </c:pt>
                <c:pt idx="5">
                  <c:v>3.2</c:v>
                </c:pt>
                <c:pt idx="6">
                  <c:v>#N/A</c:v>
                </c:pt>
                <c:pt idx="7">
                  <c:v>3.54</c:v>
                </c:pt>
                <c:pt idx="8">
                  <c:v>#N/A</c:v>
                </c:pt>
                <c:pt idx="9">
                  <c:v>4.03</c:v>
                </c:pt>
              </c:numCache>
            </c:numRef>
          </c:val>
          <c:extLst>
            <c:ext xmlns:c16="http://schemas.microsoft.com/office/drawing/2014/chart" uri="{C3380CC4-5D6E-409C-BE32-E72D297353CC}">
              <c16:uniqueId val="{00000009-8061-4AC1-B526-7F7F47EB3E7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3086</c:v>
                </c:pt>
                <c:pt idx="5">
                  <c:v>3147</c:v>
                </c:pt>
                <c:pt idx="8">
                  <c:v>3173</c:v>
                </c:pt>
                <c:pt idx="11">
                  <c:v>3072</c:v>
                </c:pt>
                <c:pt idx="14">
                  <c:v>2810</c:v>
                </c:pt>
              </c:numCache>
            </c:numRef>
          </c:val>
          <c:extLst>
            <c:ext xmlns:c16="http://schemas.microsoft.com/office/drawing/2014/chart" uri="{C3380CC4-5D6E-409C-BE32-E72D297353CC}">
              <c16:uniqueId val="{00000000-165B-4837-9860-F97A8B29471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65B-4837-9860-F97A8B29471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146</c:v>
                </c:pt>
                <c:pt idx="3">
                  <c:v>144</c:v>
                </c:pt>
                <c:pt idx="6">
                  <c:v>133</c:v>
                </c:pt>
                <c:pt idx="9">
                  <c:v>1</c:v>
                </c:pt>
                <c:pt idx="12">
                  <c:v>1</c:v>
                </c:pt>
              </c:numCache>
            </c:numRef>
          </c:val>
          <c:extLst>
            <c:ext xmlns:c16="http://schemas.microsoft.com/office/drawing/2014/chart" uri="{C3380CC4-5D6E-409C-BE32-E72D297353CC}">
              <c16:uniqueId val="{00000002-165B-4837-9860-F97A8B29471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193</c:v>
                </c:pt>
                <c:pt idx="3">
                  <c:v>82</c:v>
                </c:pt>
                <c:pt idx="6">
                  <c:v>105</c:v>
                </c:pt>
                <c:pt idx="9">
                  <c:v>71</c:v>
                </c:pt>
                <c:pt idx="12">
                  <c:v>171</c:v>
                </c:pt>
              </c:numCache>
            </c:numRef>
          </c:val>
          <c:extLst>
            <c:ext xmlns:c16="http://schemas.microsoft.com/office/drawing/2014/chart" uri="{C3380CC4-5D6E-409C-BE32-E72D297353CC}">
              <c16:uniqueId val="{00000003-165B-4837-9860-F97A8B29471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594</c:v>
                </c:pt>
                <c:pt idx="3">
                  <c:v>538</c:v>
                </c:pt>
                <c:pt idx="6">
                  <c:v>546</c:v>
                </c:pt>
                <c:pt idx="9">
                  <c:v>511</c:v>
                </c:pt>
                <c:pt idx="12">
                  <c:v>508</c:v>
                </c:pt>
              </c:numCache>
            </c:numRef>
          </c:val>
          <c:extLst>
            <c:ext xmlns:c16="http://schemas.microsoft.com/office/drawing/2014/chart" uri="{C3380CC4-5D6E-409C-BE32-E72D297353CC}">
              <c16:uniqueId val="{00000004-165B-4837-9860-F97A8B29471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65B-4837-9860-F97A8B29471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65B-4837-9860-F97A8B29471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3626</c:v>
                </c:pt>
                <c:pt idx="3">
                  <c:v>3512</c:v>
                </c:pt>
                <c:pt idx="6">
                  <c:v>3601</c:v>
                </c:pt>
                <c:pt idx="9">
                  <c:v>3573</c:v>
                </c:pt>
                <c:pt idx="12">
                  <c:v>3279</c:v>
                </c:pt>
              </c:numCache>
            </c:numRef>
          </c:val>
          <c:extLst>
            <c:ext xmlns:c16="http://schemas.microsoft.com/office/drawing/2014/chart" uri="{C3380CC4-5D6E-409C-BE32-E72D297353CC}">
              <c16:uniqueId val="{00000007-165B-4837-9860-F97A8B29471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1473</c:v>
                </c:pt>
                <c:pt idx="2">
                  <c:v>#N/A</c:v>
                </c:pt>
                <c:pt idx="3">
                  <c:v>#N/A</c:v>
                </c:pt>
                <c:pt idx="4">
                  <c:v>1129</c:v>
                </c:pt>
                <c:pt idx="5">
                  <c:v>#N/A</c:v>
                </c:pt>
                <c:pt idx="6">
                  <c:v>#N/A</c:v>
                </c:pt>
                <c:pt idx="7">
                  <c:v>1212</c:v>
                </c:pt>
                <c:pt idx="8">
                  <c:v>#N/A</c:v>
                </c:pt>
                <c:pt idx="9">
                  <c:v>#N/A</c:v>
                </c:pt>
                <c:pt idx="10">
                  <c:v>1084</c:v>
                </c:pt>
                <c:pt idx="11">
                  <c:v>#N/A</c:v>
                </c:pt>
                <c:pt idx="12">
                  <c:v>#N/A</c:v>
                </c:pt>
                <c:pt idx="13">
                  <c:v>1149</c:v>
                </c:pt>
                <c:pt idx="14">
                  <c:v>#N/A</c:v>
                </c:pt>
              </c:numCache>
            </c:numRef>
          </c:val>
          <c:smooth val="0"/>
          <c:extLst>
            <c:ext xmlns:c16="http://schemas.microsoft.com/office/drawing/2014/chart" uri="{C3380CC4-5D6E-409C-BE32-E72D297353CC}">
              <c16:uniqueId val="{00000008-165B-4837-9860-F97A8B29471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31435</c:v>
                </c:pt>
                <c:pt idx="5">
                  <c:v>31144</c:v>
                </c:pt>
                <c:pt idx="8">
                  <c:v>29961</c:v>
                </c:pt>
                <c:pt idx="11">
                  <c:v>27966</c:v>
                </c:pt>
                <c:pt idx="14">
                  <c:v>26396</c:v>
                </c:pt>
              </c:numCache>
            </c:numRef>
          </c:val>
          <c:extLst>
            <c:ext xmlns:c16="http://schemas.microsoft.com/office/drawing/2014/chart" uri="{C3380CC4-5D6E-409C-BE32-E72D297353CC}">
              <c16:uniqueId val="{00000000-4222-44DB-A7AC-48F87A8F39D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919</c:v>
                </c:pt>
                <c:pt idx="5">
                  <c:v>908</c:v>
                </c:pt>
                <c:pt idx="8">
                  <c:v>816</c:v>
                </c:pt>
                <c:pt idx="11">
                  <c:v>729</c:v>
                </c:pt>
                <c:pt idx="14">
                  <c:v>637</c:v>
                </c:pt>
              </c:numCache>
            </c:numRef>
          </c:val>
          <c:extLst>
            <c:ext xmlns:c16="http://schemas.microsoft.com/office/drawing/2014/chart" uri="{C3380CC4-5D6E-409C-BE32-E72D297353CC}">
              <c16:uniqueId val="{00000001-4222-44DB-A7AC-48F87A8F39D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11088</c:v>
                </c:pt>
                <c:pt idx="5">
                  <c:v>10512</c:v>
                </c:pt>
                <c:pt idx="8">
                  <c:v>11204</c:v>
                </c:pt>
                <c:pt idx="11">
                  <c:v>11706</c:v>
                </c:pt>
                <c:pt idx="14">
                  <c:v>12196</c:v>
                </c:pt>
              </c:numCache>
            </c:numRef>
          </c:val>
          <c:extLst>
            <c:ext xmlns:c16="http://schemas.microsoft.com/office/drawing/2014/chart" uri="{C3380CC4-5D6E-409C-BE32-E72D297353CC}">
              <c16:uniqueId val="{00000002-4222-44DB-A7AC-48F87A8F39D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222-44DB-A7AC-48F87A8F39D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22-44DB-A7AC-48F87A8F39D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222-44DB-A7AC-48F87A8F39D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1128</c:v>
                </c:pt>
                <c:pt idx="3">
                  <c:v>1204</c:v>
                </c:pt>
                <c:pt idx="6">
                  <c:v>904</c:v>
                </c:pt>
                <c:pt idx="9">
                  <c:v>862</c:v>
                </c:pt>
                <c:pt idx="12">
                  <c:v>1032</c:v>
                </c:pt>
              </c:numCache>
            </c:numRef>
          </c:val>
          <c:extLst>
            <c:ext xmlns:c16="http://schemas.microsoft.com/office/drawing/2014/chart" uri="{C3380CC4-5D6E-409C-BE32-E72D297353CC}">
              <c16:uniqueId val="{00000006-4222-44DB-A7AC-48F87A8F39D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1020</c:v>
                </c:pt>
                <c:pt idx="3">
                  <c:v>3617</c:v>
                </c:pt>
                <c:pt idx="6">
                  <c:v>4248</c:v>
                </c:pt>
                <c:pt idx="9">
                  <c:v>4116</c:v>
                </c:pt>
                <c:pt idx="12">
                  <c:v>4033</c:v>
                </c:pt>
              </c:numCache>
            </c:numRef>
          </c:val>
          <c:extLst>
            <c:ext xmlns:c16="http://schemas.microsoft.com/office/drawing/2014/chart" uri="{C3380CC4-5D6E-409C-BE32-E72D297353CC}">
              <c16:uniqueId val="{00000007-4222-44DB-A7AC-48F87A8F39D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7152</c:v>
                </c:pt>
                <c:pt idx="3">
                  <c:v>6752</c:v>
                </c:pt>
                <c:pt idx="6">
                  <c:v>6445</c:v>
                </c:pt>
                <c:pt idx="9">
                  <c:v>5951</c:v>
                </c:pt>
                <c:pt idx="12">
                  <c:v>5672</c:v>
                </c:pt>
              </c:numCache>
            </c:numRef>
          </c:val>
          <c:extLst>
            <c:ext xmlns:c16="http://schemas.microsoft.com/office/drawing/2014/chart" uri="{C3380CC4-5D6E-409C-BE32-E72D297353CC}">
              <c16:uniqueId val="{00000008-4222-44DB-A7AC-48F87A8F39D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271</c:v>
                </c:pt>
                <c:pt idx="3">
                  <c:v>136</c:v>
                </c:pt>
                <c:pt idx="6">
                  <c:v>3</c:v>
                </c:pt>
                <c:pt idx="9">
                  <c:v>1</c:v>
                </c:pt>
                <c:pt idx="12">
                  <c:v>0</c:v>
                </c:pt>
              </c:numCache>
            </c:numRef>
          </c:val>
          <c:extLst>
            <c:ext xmlns:c16="http://schemas.microsoft.com/office/drawing/2014/chart" uri="{C3380CC4-5D6E-409C-BE32-E72D297353CC}">
              <c16:uniqueId val="{00000009-4222-44DB-A7AC-48F87A8F39D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34342</c:v>
                </c:pt>
                <c:pt idx="3">
                  <c:v>33446</c:v>
                </c:pt>
                <c:pt idx="6">
                  <c:v>32135</c:v>
                </c:pt>
                <c:pt idx="9">
                  <c:v>30277</c:v>
                </c:pt>
                <c:pt idx="12">
                  <c:v>28646</c:v>
                </c:pt>
              </c:numCache>
            </c:numRef>
          </c:val>
          <c:extLst>
            <c:ext xmlns:c16="http://schemas.microsoft.com/office/drawing/2014/chart" uri="{C3380CC4-5D6E-409C-BE32-E72D297353CC}">
              <c16:uniqueId val="{0000000A-4222-44DB-A7AC-48F87A8F39D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469</c:v>
                </c:pt>
                <c:pt idx="2">
                  <c:v>#N/A</c:v>
                </c:pt>
                <c:pt idx="3">
                  <c:v>#N/A</c:v>
                </c:pt>
                <c:pt idx="4">
                  <c:v>2591</c:v>
                </c:pt>
                <c:pt idx="5">
                  <c:v>#N/A</c:v>
                </c:pt>
                <c:pt idx="6">
                  <c:v>#N/A</c:v>
                </c:pt>
                <c:pt idx="7">
                  <c:v>1755</c:v>
                </c:pt>
                <c:pt idx="8">
                  <c:v>#N/A</c:v>
                </c:pt>
                <c:pt idx="9">
                  <c:v>#N/A</c:v>
                </c:pt>
                <c:pt idx="10">
                  <c:v>807</c:v>
                </c:pt>
                <c:pt idx="11">
                  <c:v>#N/A</c:v>
                </c:pt>
                <c:pt idx="12">
                  <c:v>#N/A</c:v>
                </c:pt>
                <c:pt idx="13">
                  <c:v>154</c:v>
                </c:pt>
                <c:pt idx="14">
                  <c:v>#N/A</c:v>
                </c:pt>
              </c:numCache>
            </c:numRef>
          </c:val>
          <c:smooth val="0"/>
          <c:extLst>
            <c:ext xmlns:c16="http://schemas.microsoft.com/office/drawing/2014/chart" uri="{C3380CC4-5D6E-409C-BE32-E72D297353CC}">
              <c16:uniqueId val="{0000000B-4222-44DB-A7AC-48F87A8F39D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6268</c:v>
                </c:pt>
                <c:pt idx="1">
                  <c:v>6888</c:v>
                </c:pt>
                <c:pt idx="2">
                  <c:v>7266</c:v>
                </c:pt>
              </c:numCache>
            </c:numRef>
          </c:val>
          <c:extLst>
            <c:ext xmlns:c16="http://schemas.microsoft.com/office/drawing/2014/chart" uri="{C3380CC4-5D6E-409C-BE32-E72D297353CC}">
              <c16:uniqueId val="{00000000-9722-4B87-99C6-7FD89BDEC12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1241</c:v>
                </c:pt>
                <c:pt idx="1">
                  <c:v>1042</c:v>
                </c:pt>
                <c:pt idx="2">
                  <c:v>906</c:v>
                </c:pt>
              </c:numCache>
            </c:numRef>
          </c:val>
          <c:extLst>
            <c:ext xmlns:c16="http://schemas.microsoft.com/office/drawing/2014/chart" uri="{C3380CC4-5D6E-409C-BE32-E72D297353CC}">
              <c16:uniqueId val="{00000001-9722-4B87-99C6-7FD89BDEC12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4247</c:v>
                </c:pt>
                <c:pt idx="1">
                  <c:v>4032</c:v>
                </c:pt>
                <c:pt idx="2">
                  <c:v>3867</c:v>
                </c:pt>
              </c:numCache>
            </c:numRef>
          </c:val>
          <c:extLst>
            <c:ext xmlns:c16="http://schemas.microsoft.com/office/drawing/2014/chart" uri="{C3380CC4-5D6E-409C-BE32-E72D297353CC}">
              <c16:uniqueId val="{00000002-9722-4B87-99C6-7FD89BDEC12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{8D708FA5-3219-4922-A999-018AC31EA8F7}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4E1-4A36-BDC0-D9908F56032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{4AD8C1CB-3833-489A-8780-9B71E7D22294}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4E1-4A36-BDC0-D9908F56032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{7EB750BE-1181-46A3-A78A-130D5EA285C8}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4E1-4A36-BDC0-D9908F56032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{F8C246C2-49DB-4CEF-9C2D-3D70654E84F4}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4E1-4A36-BDC0-D9908F56032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{AC3CAF96-ECB2-4015-B607-80066C2CB251}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4E1-4A36-BDC0-D9908F56032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{96D0DB31-13FD-41E7-9E80-9865C54648E5}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4E1-4A36-BDC0-D9908F56032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{38129918-359E-4A35-8A51-B9352D127FA5}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4E1-4A36-BDC0-D9908F56032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{F4C22365-2485-46A8-8316-1DA136651DB3}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4E1-4A36-BDC0-D9908F56032C}"/>
                </c:ext>
              </c:extLst>
            </c:dLbl>
            <c:dLbl>
              <c:idx val="32"/>
              <c:layout>
                <c:manualLayout>
                  <c:x val="-3.8390608204468393E-2"/>
                  <c:y val="-5.0961059241489824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{49B9D503-0C43-4542-83CA-B97CCF3D33DE}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4E1-4A36-BDC0-D9908F56032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58.9</c:v>
                </c:pt>
                <c:pt idx="8">
                  <c:v>59.9</c:v>
                </c:pt>
                <c:pt idx="16">
                  <c:v>61.3</c:v>
                </c:pt>
                <c:pt idx="24">
                  <c:v>62</c:v>
                </c:pt>
                <c:pt idx="32">
                  <c:v>63.6</c:v>
                </c:pt>
              </c:numCache>
            </c:numRef>
          </c:xVal>
          <c:yVal>
            <c:numRef>
              <c:f>公会計指標分析・財政指標組合せ分析表!$BP$51:$DC$51</c:f>
              <c:numCache>
                <c:formatCode>#,##0.0;"▲ "#,##0.0</c:formatCode>
                <c:ptCount val="40"/>
                <c:pt idx="0">
                  <c:v>4</c:v>
                </c:pt>
                <c:pt idx="8">
                  <c:v>21.3</c:v>
                </c:pt>
                <c:pt idx="16">
                  <c:v>13.7</c:v>
                </c:pt>
                <c:pt idx="24">
                  <c:v>6.5</c:v>
                </c:pt>
                <c:pt idx="32">
                  <c:v>1.2</c:v>
                </c:pt>
              </c:numCache>
            </c:numRef>
          </c:yVal>
          <c:smooth val="0"/>
          <c:extLst>
            <c:ext xmlns:c16="http://schemas.microsoft.com/office/drawing/2014/chart" uri="{C3380CC4-5D6E-409C-BE32-E72D297353CC}">
              <c16:uniqueId val="{00000009-74E1-4A36-BDC0-D9908F56032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{049EFC44-AD78-4690-89D8-7D7A057B3C8E}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4E1-4A36-BDC0-D9908F56032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{9C2797F4-B256-4654-B79E-A612CBFD899B}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4E1-4A36-BDC0-D9908F56032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{6BA7B9D3-894A-48BB-B2A6-920D81E17995}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4E1-4A36-BDC0-D9908F56032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{8EF5861E-7B12-4D51-8ED7-47D09866E555}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4E1-4A36-BDC0-D9908F56032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{3753B55B-CC6F-4794-912A-508E36FD0AC4}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4E1-4A36-BDC0-D9908F56032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{B30AC9B7-7902-427B-995A-CF397A7DDED7}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4E1-4A36-BDC0-D9908F56032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{610CA2E4-F3A5-4E4D-8CA5-F6012328DCDE}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4E1-4A36-BDC0-D9908F56032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{486EC3FB-D2C4-4637-94C5-7D5BA9048D87}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4E1-4A36-BDC0-D9908F56032C}"/>
                </c:ext>
              </c:extLst>
            </c:dLbl>
            <c:dLbl>
              <c:idx val="32"/>
              <c:layout>
                <c:manualLayout>
                  <c:x val="-2.5640893095999963E-2"/>
                  <c:y val="-7.8517024970240532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{B8DB866F-11E3-494B-9D09-3BDFC289805B}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4E1-4A36-BDC0-D9908F56032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c:v>
                </c:pt>
                <c:pt idx="8">
                  <c:v>61.7</c:v>
                </c:pt>
                <c:pt idx="16">
                  <c:v>61.5</c:v>
                </c:pt>
                <c:pt idx="24">
                  <c:v>62.3</c:v>
                </c:pt>
                <c:pt idx="32">
                  <c:v>63.5</c:v>
                </c:pt>
              </c:numCache>
            </c:numRef>
          </c:xVal>
          <c:yVal>
            <c:numRef>
              <c:f>公会計指標分析・財政指標組合せ分析表!$BP$55:$DC$55</c:f>
              <c:numCache>
                <c:formatCode>#,##0.0;"▲ "#,##0.0</c:formatCode>
                <c:ptCount val="40"/>
                <c:pt idx="0">
                  <c:v>49.1</c:v>
                </c:pt>
                <c:pt idx="8">
                  <c:v>41.5</c:v>
                </c:pt>
                <c:pt idx="16">
                  <c:v>13.3</c:v>
                </c:pt>
                <c:pt idx="24">
                  <c:v>5.4</c:v>
                </c:pt>
                <c:pt idx="32">
                  <c:v>0</c:v>
                </c:pt>
              </c:numCache>
            </c:numRef>
          </c:yVal>
          <c:smooth val="0"/>
          <c:extLst>
            <c:ext xmlns:c16="http://schemas.microsoft.com/office/drawing/2014/chart" uri="{C3380CC4-5D6E-409C-BE32-E72D297353CC}">
              <c16:uniqueId val="{00000013-74E1-4A36-BDC0-D9908F56032C}"/>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{38CDE521-DBFC-49F5-8C59-515B5E302E90}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751-494E-93B3-E37565B32ED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{6F28BE83-CCC3-4871-88BE-D0AB5B435CB7}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51-494E-93B3-E37565B32ED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{E277C69B-3A1C-4CE2-94E7-8F8290756E85}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51-494E-93B3-E37565B32ED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{A3C3F716-665F-4FBE-9526-FC30ACD44F52}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51-494E-93B3-E37565B32ED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{25DA7F01-F58E-4D77-A320-B55D8F8EF949}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51-494E-93B3-E37565B32ED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{C5B0B1BE-7020-4DC0-8A51-31F4EF5F9D4B}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751-494E-93B3-E37565B32ED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{1A35CDC3-A4F2-4802-9821-9D20CE9533F7}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751-494E-93B3-E37565B32EDB}"/>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{9805D664-6253-4CBD-991F-A11282C8BA30}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751-494E-93B3-E37565B32EDB}"/>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{67FB8834-8434-407F-9CD6-7ED837AD16FE}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751-494E-93B3-E37565B32ED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10.5</c:v>
                </c:pt>
                <c:pt idx="8">
                  <c:v>10.8</c:v>
                </c:pt>
                <c:pt idx="16">
                  <c:v>10.4</c:v>
                </c:pt>
                <c:pt idx="24">
                  <c:v>9.1999999999999993</c:v>
                </c:pt>
                <c:pt idx="32">
                  <c:v>9.1</c:v>
                </c:pt>
              </c:numCache>
            </c:numRef>
          </c:xVal>
          <c:yVal>
            <c:numRef>
              <c:f>公会計指標分析・財政指標組合せ分析表!$BP$73:$DC$73</c:f>
              <c:numCache>
                <c:formatCode>#,##0.0;"▲ "#,##0.0</c:formatCode>
                <c:ptCount val="40"/>
                <c:pt idx="0">
                  <c:v>4</c:v>
                </c:pt>
                <c:pt idx="8">
                  <c:v>21.3</c:v>
                </c:pt>
                <c:pt idx="16">
                  <c:v>13.7</c:v>
                </c:pt>
                <c:pt idx="24">
                  <c:v>6.5</c:v>
                </c:pt>
                <c:pt idx="32">
                  <c:v>1.2</c:v>
                </c:pt>
              </c:numCache>
            </c:numRef>
          </c:yVal>
          <c:smooth val="0"/>
          <c:extLst>
            <c:ext xmlns:c16="http://schemas.microsoft.com/office/drawing/2014/chart" uri="{C3380CC4-5D6E-409C-BE32-E72D297353CC}">
              <c16:uniqueId val="{00000009-5751-494E-93B3-E37565B32ED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{77BEB3FC-FEC5-406A-B6DF-9E683F695FBA}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751-494E-93B3-E37565B32ED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{AEFD2103-AD68-4410-850E-BB916F079738}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51-494E-93B3-E37565B32ED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{8E884638-0C3E-420F-9FD8-C4A7B9ECBCDE}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51-494E-93B3-E37565B32ED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{7E55FF0E-C981-4F94-A4F7-54656ADE0A1C}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51-494E-93B3-E37565B32ED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{88E19F87-7DC8-4BD4-BD89-A1D759AE2120}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51-494E-93B3-E37565B32ED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{451D073D-7BE5-4045-9DBD-6760F894B5CA}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751-494E-93B3-E37565B32ED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{C0623DDB-4C7B-476A-AC76-415B65D85224}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751-494E-93B3-E37565B32EDB}"/>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{5B045ACC-E067-454C-A84E-D6BADCFCA953}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751-494E-93B3-E37565B32EDB}"/>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{ED9930A7-831F-44B2-960B-B128B441A6C6}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751-494E-93B3-E37565B32ED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9.1999999999999993</c:v>
                </c:pt>
                <c:pt idx="16">
                  <c:v>8.4</c:v>
                </c:pt>
                <c:pt idx="24">
                  <c:v>8.4</c:v>
                </c:pt>
                <c:pt idx="32">
                  <c:v>8.6</c:v>
                </c:pt>
              </c:numCache>
            </c:numRef>
          </c:xVal>
          <c:yVal>
            <c:numRef>
              <c:f>公会計指標分析・財政指標組合せ分析表!$BP$77:$DC$77</c:f>
              <c:numCache>
                <c:formatCode>#,##0.0;"▲ "#,##0.0</c:formatCode>
                <c:ptCount val="40"/>
                <c:pt idx="0">
                  <c:v>49.1</c:v>
                </c:pt>
                <c:pt idx="8">
                  <c:v>41.5</c:v>
                </c:pt>
                <c:pt idx="16">
                  <c:v>13.3</c:v>
                </c:pt>
                <c:pt idx="24">
                  <c:v>5.4</c:v>
                </c:pt>
                <c:pt idx="32">
                  <c:v>0</c:v>
                </c:pt>
              </c:numCache>
            </c:numRef>
          </c:yVal>
          <c:smooth val="0"/>
          <c:extLst>
            <c:ext xmlns:c16="http://schemas.microsoft.com/office/drawing/2014/chart" uri="{C3380CC4-5D6E-409C-BE32-E72D297353CC}">
              <c16:uniqueId val="{00000013-5751-494E-93B3-E37565B32EDB}"/>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rgbClr val="FF0000"/>
              </a:solidFill>
              <a:latin typeface="ＭＳ ゴシック" pitchFamily="49" charset="-128"/>
              <a:ea typeface="ＭＳ ゴシック" pitchFamily="49" charset="-128"/>
            </a:rPr>
            <a:t>　</a:t>
          </a:r>
          <a:r>
            <a:rPr kumimoji="1" lang="ja-JP" altLang="en-US" sz="1300">
              <a:solidFill>
                <a:sysClr val="windowText" lastClr="000000"/>
              </a:solidFill>
              <a:latin typeface="ＭＳ ゴシック" pitchFamily="49" charset="-128"/>
              <a:ea typeface="ＭＳ ゴシック" pitchFamily="49" charset="-128"/>
            </a:rPr>
            <a:t>元利償還金等の大部分を占める元利償還金は、近年高止まりしており、令和</a:t>
          </a:r>
          <a:r>
            <a:rPr kumimoji="1" lang="en-US" altLang="ja-JP" sz="1300">
              <a:solidFill>
                <a:sysClr val="windowText" lastClr="000000"/>
              </a:solidFill>
              <a:latin typeface="ＭＳ ゴシック" pitchFamily="49" charset="-128"/>
              <a:ea typeface="ＭＳ ゴシック" pitchFamily="49" charset="-128"/>
            </a:rPr>
            <a:t>6</a:t>
          </a:r>
          <a:r>
            <a:rPr kumimoji="1" lang="ja-JP" altLang="en-US" sz="1300">
              <a:solidFill>
                <a:sysClr val="windowText" lastClr="000000"/>
              </a:solidFill>
              <a:latin typeface="ＭＳ ゴシック" pitchFamily="49" charset="-128"/>
              <a:ea typeface="ＭＳ ゴシック" pitchFamily="49" charset="-128"/>
            </a:rPr>
            <a:t>年度にはピークを迎える見込みである。</a:t>
          </a:r>
          <a:endParaRPr kumimoji="1" lang="en-US" altLang="ja-JP" sz="1300">
            <a:solidFill>
              <a:sysClr val="windowText" lastClr="000000"/>
            </a:solidFill>
            <a:latin typeface="ＭＳ ゴシック" pitchFamily="49" charset="-128"/>
            <a:ea typeface="ＭＳ ゴシック" pitchFamily="49" charset="-128"/>
          </a:endParaRPr>
        </a:p>
        <a:p>
          <a:r>
            <a:rPr kumimoji="1" lang="ja-JP" altLang="en-US" sz="1300">
              <a:solidFill>
                <a:sysClr val="windowText" lastClr="000000"/>
              </a:solidFill>
              <a:latin typeface="ＭＳ ゴシック" pitchFamily="49" charset="-128"/>
              <a:ea typeface="ＭＳ ゴシック" pitchFamily="49" charset="-128"/>
            </a:rPr>
            <a:t>　また、公共施設の更新等に係る費用の増加による財源不足から、基準財政需要額に算入されない地方債の借り入れが増加することが見込まれるため、実質公債費比率の分子は今後も高止まりで推移する見込みである。</a:t>
          </a:r>
        </a:p>
        <a:p>
          <a:r>
            <a:rPr kumimoji="1" lang="ja-JP" altLang="en-US" sz="1300">
              <a:solidFill>
                <a:srgbClr val="FF0000"/>
              </a:solidFill>
              <a:latin typeface="ＭＳ ゴシック" pitchFamily="49" charset="-128"/>
              <a:ea typeface="ＭＳ ゴシック" pitchFamily="49" charset="-128"/>
            </a:rPr>
            <a:t>　</a:t>
          </a:r>
          <a:r>
            <a:rPr kumimoji="1" lang="ja-JP" altLang="en-US" sz="1300">
              <a:solidFill>
                <a:sysClr val="windowText" lastClr="000000"/>
              </a:solidFill>
              <a:latin typeface="ＭＳ ゴシック" pitchFamily="49" charset="-128"/>
              <a:ea typeface="ＭＳ ゴシック" pitchFamily="49" charset="-128"/>
            </a:rPr>
            <a:t>緊急性や効果等を検証した上で事業の選定を行い、地方債の新規発行と償還を適正なバランスに調整すること等により、公債費の抑制と平準化に努める。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将来負担額は、前年度と比較して</a:t>
          </a:r>
          <a:r>
            <a:rPr kumimoji="1" lang="en-US" altLang="ja-JP" sz="1200">
              <a:solidFill>
                <a:sysClr val="windowText" lastClr="000000"/>
              </a:solidFill>
              <a:latin typeface="ＭＳ ゴシック" pitchFamily="49" charset="-128"/>
              <a:ea typeface="ＭＳ ゴシック" pitchFamily="49" charset="-128"/>
            </a:rPr>
            <a:t>1,824</a:t>
          </a:r>
          <a:r>
            <a:rPr kumimoji="1" lang="ja-JP" altLang="en-US" sz="1200">
              <a:solidFill>
                <a:sysClr val="windowText" lastClr="000000"/>
              </a:solidFill>
              <a:latin typeface="ＭＳ ゴシック" pitchFamily="49" charset="-128"/>
              <a:ea typeface="ＭＳ ゴシック" pitchFamily="49" charset="-128"/>
            </a:rPr>
            <a:t>百万円減少した。</a:t>
          </a:r>
        </a:p>
        <a:p>
          <a:r>
            <a:rPr kumimoji="1" lang="ja-JP" altLang="en-US" sz="1200">
              <a:solidFill>
                <a:srgbClr val="FF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要因としては、公営企業債等繰入見込額、組合等負担見込額の減少に加え、一般会計等に係る地方債の現在高の減少が挙げられる。将来負担額の大部分を占める一般会計等に係る地方債の現在高は減少傾向にあるものの、緊急性や効果等を検証した上で事業の選定を行い、地方債の新規発行と償還を適正なバランスに調整することにより、引き続き現在高の圧縮に努める。</a:t>
          </a:r>
        </a:p>
        <a:p>
          <a:r>
            <a:rPr kumimoji="1" lang="ja-JP" altLang="en-US" sz="1200">
              <a:solidFill>
                <a:srgbClr val="FF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充当可能財源は、財政調整基金の積み立て等により充当可能基金が増加した一方で、基準財政需要額算入見込額が減少したことから、前年度と比較して</a:t>
          </a:r>
          <a:r>
            <a:rPr kumimoji="1" lang="en-US" altLang="ja-JP" sz="1200">
              <a:solidFill>
                <a:sysClr val="windowText" lastClr="000000"/>
              </a:solidFill>
              <a:latin typeface="ＭＳ ゴシック" pitchFamily="49" charset="-128"/>
              <a:ea typeface="ＭＳ ゴシック" pitchFamily="49" charset="-128"/>
            </a:rPr>
            <a:t>1,172</a:t>
          </a:r>
          <a:r>
            <a:rPr kumimoji="1" lang="ja-JP" altLang="en-US" sz="1200">
              <a:solidFill>
                <a:sysClr val="windowText" lastClr="000000"/>
              </a:solidFill>
              <a:latin typeface="ＭＳ ゴシック" pitchFamily="49" charset="-128"/>
              <a:ea typeface="ＭＳ ゴシック" pitchFamily="49" charset="-128"/>
            </a:rPr>
            <a:t>百万円減少した。</a:t>
          </a:r>
        </a:p>
        <a:p>
          <a:r>
            <a:rPr kumimoji="1" lang="ja-JP" altLang="en-US" sz="1200">
              <a:solidFill>
                <a:srgbClr val="FF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前記の要因から、将来負担比率の分子は前年度と比較して減少したものの、今後は公共施設の更新等も控えていることから、財源不足による基金の取り崩しが予想され、充当可能財源が減少する見込みであるため、将来負担比率の分子の増加が懸念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熊本県菊池市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・地域振興基金を</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244</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百万円取り崩した一方で、前年度繰越金等による財政調整基金への積み立てや、ふるさと納税を財源とした積み立て（がんばるふるさと菊池応援基金）を行ったこと等により、基金全体として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78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百万円の増加となった。</a:t>
          </a:r>
        </a:p>
        <a:p>
          <a:endParaRPr kumimoji="1" lang="ja-JP" altLang="en-US" sz="12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・財政調整基金については、将来の財政不安に備え毎年度の歳計剰余金を積み立てるとともに、財源不足への対応等を目的として、必要に応じて取り崩しを行う予定である。</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・減債基金については、令和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にかけて迎える地方債償還（公債費）のピークまでは取り崩しが続く見込みであるが、発行額を償還額以内に抑制する等、地方債残高の圧縮を図っており、基金の取り崩しを抑制するような財政運営に努める。</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・その他特定目的基金は、それぞれの目的使途に合わせ、必要に応じて取り崩しを行う予定である。</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・地域振興基金：市民の連帯の強化及び地域振興等のための事業の推進。</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・教育振興小川基金：本市教育振興のため最も効率的な事業の実施。</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・奨学基金：向学心に富み、有能な素質を有する生徒であって、経済的理由により修学が困難な者に対する奨学資金の貸付。</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・がんばるふるさと菊池応援基金：ふるさと菊池市を応援したい、貢献したいとの想いの下に寄せられたふるさと納税制度の寄附金によるまちづくり事業の推進。</a:t>
          </a:r>
        </a:p>
        <a:p>
          <a:endParaRPr kumimoji="1" lang="ja-JP" altLang="en-US" sz="12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・地域振興基金：市民の連帯の強化及び地域振興等のための事業を推進するため、取り崩しを行ったことによる減少。</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・教育振興小川基金：教育振興事業を実施するため、取り崩しを行ったことによる減少。</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・奨学基金：奨学金償還金の積み立て等による増加。</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・がんばるふるさと菊池応援基金：ふるさと納税制度の寄附金によるまちづくり事業の推進を目的に積み立てを行ったことによる増加。</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・新型コロナウイルス感染症関係融資利子補給基金積立金：新型コロナウイルス感染症関係融資利子補給のため、取り崩しを行ったことによる減少。</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年熊本地震からの復興を図る事業を実施することを目的に積み立てを行ったことによる増加。</a:t>
          </a:r>
        </a:p>
        <a:p>
          <a:endParaRPr kumimoji="1" lang="ja-JP" altLang="en-US" sz="12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・公共施設等総合管理基金：公共施設の維持補修、改修及び更新のため、計画的に取り崩しを行う予定。</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・地域振興基金：基金造成のために活用した合併特例事業債の前年度償還額の範囲内で取り崩しを行う予定。</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・教育振興小川基金：給付型奨学金制度等のため、今後も計画的に取り崩しを行う予定。</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・奨学基金：奨学資金の貸付や償還に伴い、積み立てや取り崩しを行う予定。</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・がんばるふるさと菊池応援基金：ふるさと納税制度による寄附金によるまちづくり事業の推進のため、今後も計画的に取り崩しを行う予定。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・前年度繰越金を基金へ積み立てたことによる増加。</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・決算状況を踏まえた積み立てを行ったことによる増加。</a:t>
          </a:r>
        </a:p>
        <a:p>
          <a:endParaRPr kumimoji="1" lang="ja-JP" altLang="en-US" sz="12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地方債償還（公債費）のピークを迎えることに加え、公共施設等総合管理計画に基づく公共施設の更新等も控えていることから、財源不足による取り崩しが見込まれる。その状況下でも、自然災害等による不測の事態への対応が十分できる程度の残高を維持できるよう、基金の取り崩し額の縮小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・地方債償還のために取り崩しを行ったことによる減少。</a:t>
          </a:r>
        </a:p>
        <a:p>
          <a:endParaRPr kumimoji="1" lang="ja-JP" altLang="en-US" sz="12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年度にかけて迎える地方債償還のピークまでは、毎年度取り崩しを行う見込みである。</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69AB6AA-F18D-47EB-B0F1-CFC0BF85D3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E115A01-7EEE-49DF-B13A-277F6B94D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58C4E81C-79CB-4455-95A9-1FDA5B698E4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9462FDE5-6FDD-480E-ADBA-0E29CF58287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4725DB5C-82B0-4EC0-8135-AF7054238044}"/>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8CDB6623-DD37-4FBD-83AC-4D3BAE49E3A2}"/>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61DD7113-6B02-43D0-AFBA-96E140F311F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E39E6067-6D40-4AFB-B405-A712AC6DB79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5574E683-9A18-4815-9109-0C519C909D4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AABC77BB-7810-4138-884A-40CCFD5FB224}"/>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FDA93826-8464-4069-A615-6C2D40DC7A54}"/>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491F2A7C-4EA6-494D-9CC7-51D0F32226FE}"/>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46,814
45,615
276.85
28,531,070
27,745,823
354,681
15,299,410
28,646,063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9E779377-1C72-4029-BE8D-C9BCFA125E9D}"/>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12B4C0DD-2CC3-4A66-8C56-4D85C0593C1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6BF67DBA-7C9D-4135-8D6A-79E1C726F6C6}"/>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845FD2A-537F-4497-9883-8F65C917B36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BF17DE3-3A7E-463E-9EBF-E4166ACBD0B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D7FA9E77-DF1C-4A32-9554-10D657AA00F2}"/>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20165A97-E54A-47A9-ACDD-F0724F8F659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63083963-1A82-4702-84EA-ED1471402F6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E0EC1E82-EE50-4D5B-B687-C7278E34816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D1297100-C06C-4A38-A4B7-B52733A99C3C}"/>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788A6608-6902-42AE-B9BE-941E0B444F8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D2656DD6-5171-45FD-8B61-E91218B4E2D3}"/>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B0630497-81B5-4A48-8E05-D7CF8D6CE32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410ABD5-95BA-4F47-8B52-DF27E40E21C7}"/>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749D41CC-A6A7-492E-BA30-48A90F51B83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D5A4F3A1-9FAA-4001-9C3F-4B0A9A346E35}"/>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85AA416-096C-46AC-9910-670D0E22231C}"/>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4BED0C5F-D44F-42FE-8D15-6CCBD8D9D07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72909AB9-72AB-49CA-823E-DD51C9B8312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27EB4E6D-DE31-49FA-99BA-480182AF9E3D}"/>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4B420AD0-8BBD-433F-9080-70F832289A7C}"/>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83B5DBF2-2EF7-45F5-B6E8-D451DC40BF8B}"/>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13E38351-C92A-4F40-BCEA-3843765A7E8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57A90023-9B5B-461F-82D7-58269D11BB4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8E01C149-6D1D-4A96-8A8E-7DA5A89B1C16}"/>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BB26091A-198D-4810-B0E7-72B1DADB3568}"/>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7B173132-5B6B-4458-AB37-1DE499AC6F96}"/>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12DCA2CA-8727-4E1D-9EFA-37FAD7101B1D}"/>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C34C167E-9AAF-43EF-90EE-9315741CBDBC}"/>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428A66D2-CD9B-4D88-B954-307033C304FC}"/>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C683822-1C9E-4887-B313-C37F6BE34A1A}"/>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D4814036-9BF6-468A-9093-EF9E59CDF2D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C2DB40-412B-43F2-8CC3-F1AD29473A92}"/>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59258696-74F8-42B8-AD48-DBED1EB9C74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B48FAA4-26F3-4637-8404-C2312FEA35C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有形固定資産減価償却率は、類似団体平均よりもやや高い水準となっている。本市は他都市と比べて過大な公共施設を保有しており、そのうち約</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割の公共施設が築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年を超えている。今後</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年間で全体の約</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割以上が築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を超える見込みであることから、比率の悪化が懸念される。このような状況から、公共施設等の総量の見直しをはじめ、公共施設等の効率的な機能維持と安全の確保、維持管理費用の見直しに向けた取り組みが必要であり、公共施設等総合管理計画により適正化に努め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85EF30F7-39CE-4692-884B-E302A92406E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1339BE25-AA92-46E4-95A9-BB649F453A9A}"/>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79D30E80-31A1-423B-A702-132E13B7FF82}"/>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3B008EBB-4831-42F6-9195-30E06266E9A8}"/>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EC558792-B5D5-47C6-90FE-62A1812789AD}"/>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BAD64320-CF7E-44D0-8308-7AC2D506E713}"/>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BFF0D503-CA73-49A1-AD29-77DA224D14FB}"/>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CD1EFA6A-8DF2-4EB8-BB0F-862670E7AC7D}"/>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8888ECCF-2D3A-4555-9EA4-70D161F514AE}"/>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FC5E85B8-FDC8-4FC8-A89E-B2391DF45FA5}"/>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C00B2403-4FF3-4629-97F4-2C21AEFF41E4}"/>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89E7F9B1-2FFC-4DAC-B948-F95FD1AA954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69C1636B-25EB-4DC0-96A8-858157530038}"/>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31557577-0324-4257-8CD2-6FBBF65E4E4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165481</xdr:rowOff>
    </xdr:from>
    <xdr:to>
      <xdr:col>23</xdr:col>
      <xdr:colOff>85090</xdr:colOff>
      <xdr:row>34</xdr:row>
      <xdr:rowOff>139827</xdr:rowOff>
    </xdr:to>
    <xdr:cxnSp macro="">
      <xdr:nvCxnSpPr>
        <xdr:cNvPr id="63" name="直線コネクタ 62">
          <a:extLst>
            <a:ext uri="{FF2B5EF4-FFF2-40B4-BE49-F238E27FC236}">
              <a16:creationId xmlns:a16="http://schemas.microsoft.com/office/drawing/2014/main" id="{000B3D59-9F0A-4C56-BF4C-18ACF7AAAB66}"/>
            </a:ext>
          </a:extLst>
        </xdr:cNvPr>
        <xdr:cNvCxnSpPr/>
      </xdr:nvCxnSpPr>
      <xdr:spPr>
        <a:xfrm flipV="1">
          <a:off x="4760595" y="5566156"/>
          <a:ext cx="1270" cy="1174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143654</xdr:rowOff>
    </xdr:from>
    <xdr:ext cx="405111" cy="259045"/>
    <xdr:sp macro="" textlink="">
      <xdr:nvSpPr>
        <xdr:cNvPr id="64" name="有形固定資産減価償却率最小値テキスト">
          <a:extLst>
            <a:ext uri="{FF2B5EF4-FFF2-40B4-BE49-F238E27FC236}">
              <a16:creationId xmlns:a16="http://schemas.microsoft.com/office/drawing/2014/main" id="{8364DBCA-A927-4904-90D8-DBF3F2ED0ED3}"/>
            </a:ext>
          </a:extLst>
        </xdr:cNvPr>
        <xdr:cNvSpPr txBox="1"/>
      </xdr:nvSpPr>
      <xdr:spPr>
        <a:xfrm>
          <a:off x="4813300" y="674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139827</xdr:rowOff>
    </xdr:from>
    <xdr:to>
      <xdr:col>23</xdr:col>
      <xdr:colOff>174625</xdr:colOff>
      <xdr:row>34</xdr:row>
      <xdr:rowOff>139827</xdr:rowOff>
    </xdr:to>
    <xdr:cxnSp macro="">
      <xdr:nvCxnSpPr>
        <xdr:cNvPr id="65" name="直線コネクタ 64">
          <a:extLst>
            <a:ext uri="{FF2B5EF4-FFF2-40B4-BE49-F238E27FC236}">
              <a16:creationId xmlns:a16="http://schemas.microsoft.com/office/drawing/2014/main" id="{3405DB55-6186-412C-A8C4-B4F0F191F6C7}"/>
            </a:ext>
          </a:extLst>
        </xdr:cNvPr>
        <xdr:cNvCxnSpPr/>
      </xdr:nvCxnSpPr>
      <xdr:spPr>
        <a:xfrm>
          <a:off x="4673600" y="6740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112158</xdr:rowOff>
    </xdr:from>
    <xdr:ext cx="405111" cy="259045"/>
    <xdr:sp macro="" textlink="">
      <xdr:nvSpPr>
        <xdr:cNvPr id="66" name="有形固定資産減価償却率最大値テキスト">
          <a:extLst>
            <a:ext uri="{FF2B5EF4-FFF2-40B4-BE49-F238E27FC236}">
              <a16:creationId xmlns:a16="http://schemas.microsoft.com/office/drawing/2014/main" id="{1668D886-906B-4070-B154-BF71E4351705}"/>
            </a:ext>
          </a:extLst>
        </xdr:cNvPr>
        <xdr:cNvSpPr txBox="1"/>
      </xdr:nvSpPr>
      <xdr:spPr>
        <a:xfrm>
          <a:off x="4813300" y="534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165481</xdr:rowOff>
    </xdr:from>
    <xdr:to>
      <xdr:col>23</xdr:col>
      <xdr:colOff>174625</xdr:colOff>
      <xdr:row>27</xdr:row>
      <xdr:rowOff>165481</xdr:rowOff>
    </xdr:to>
    <xdr:cxnSp macro="">
      <xdr:nvCxnSpPr>
        <xdr:cNvPr id="67" name="直線コネクタ 66">
          <a:extLst>
            <a:ext uri="{FF2B5EF4-FFF2-40B4-BE49-F238E27FC236}">
              <a16:creationId xmlns:a16="http://schemas.microsoft.com/office/drawing/2014/main" id="{9A71451A-988F-4ABC-AE21-42756C9C2C69}"/>
            </a:ext>
          </a:extLst>
        </xdr:cNvPr>
        <xdr:cNvCxnSpPr/>
      </xdr:nvCxnSpPr>
      <xdr:spPr>
        <a:xfrm>
          <a:off x="4673600" y="5566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113682</xdr:rowOff>
    </xdr:from>
    <xdr:ext cx="405111" cy="259045"/>
    <xdr:sp macro="" textlink="">
      <xdr:nvSpPr>
        <xdr:cNvPr id="68" name="有形固定資産減価償却率平均値テキスト">
          <a:extLst>
            <a:ext uri="{FF2B5EF4-FFF2-40B4-BE49-F238E27FC236}">
              <a16:creationId xmlns:a16="http://schemas.microsoft.com/office/drawing/2014/main" id="{11D2CFDD-BD81-49D4-8AB9-F33FB76722F7}"/>
            </a:ext>
          </a:extLst>
        </xdr:cNvPr>
        <xdr:cNvSpPr txBox="1"/>
      </xdr:nvSpPr>
      <xdr:spPr>
        <a:xfrm>
          <a:off x="4813300" y="6200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90805</xdr:rowOff>
    </xdr:from>
    <xdr:to>
      <xdr:col>23</xdr:col>
      <xdr:colOff>136525</xdr:colOff>
      <xdr:row>33</xdr:row>
      <xdr:rowOff>20955</xdr:rowOff>
    </xdr:to>
    <xdr:sp macro="" textlink="">
      <xdr:nvSpPr>
        <xdr:cNvPr id="69" name="フローチャート: 判断 68">
          <a:extLst>
            <a:ext uri="{FF2B5EF4-FFF2-40B4-BE49-F238E27FC236}">
              <a16:creationId xmlns:a16="http://schemas.microsoft.com/office/drawing/2014/main" id="{CDBBFF0D-67F6-43A6-AD73-90FFAD3F8917}"/>
            </a:ext>
          </a:extLst>
        </xdr:cNvPr>
        <xdr:cNvSpPr/>
      </xdr:nvSpPr>
      <xdr:spPr>
        <a:xfrm>
          <a:off x="471170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32</xdr:row>
      <xdr:rowOff>38989</xdr:rowOff>
    </xdr:from>
    <xdr:to>
      <xdr:col>19</xdr:col>
      <xdr:colOff>187325</xdr:colOff>
      <xdr:row>32</xdr:row>
      <xdr:rowOff>140589</xdr:rowOff>
    </xdr:to>
    <xdr:sp macro="" textlink="">
      <xdr:nvSpPr>
        <xdr:cNvPr id="70" name="フローチャート: 判断 69">
          <a:extLst>
            <a:ext uri="{FF2B5EF4-FFF2-40B4-BE49-F238E27FC236}">
              <a16:creationId xmlns:a16="http://schemas.microsoft.com/office/drawing/2014/main" id="{8AB6FC5A-DBF3-4985-98C7-725A6CF7EC78}"/>
            </a:ext>
          </a:extLst>
        </xdr:cNvPr>
        <xdr:cNvSpPr/>
      </xdr:nvSpPr>
      <xdr:spPr>
        <a:xfrm>
          <a:off x="4000500" y="62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4445</xdr:rowOff>
    </xdr:from>
    <xdr:to>
      <xdr:col>15</xdr:col>
      <xdr:colOff>187325</xdr:colOff>
      <xdr:row>32</xdr:row>
      <xdr:rowOff>106045</xdr:rowOff>
    </xdr:to>
    <xdr:sp macro="" textlink="">
      <xdr:nvSpPr>
        <xdr:cNvPr id="71" name="フローチャート: 判断 70">
          <a:extLst>
            <a:ext uri="{FF2B5EF4-FFF2-40B4-BE49-F238E27FC236}">
              <a16:creationId xmlns:a16="http://schemas.microsoft.com/office/drawing/2014/main" id="{3A5572EF-E0D0-42F9-9492-1B9D0E0C37D6}"/>
            </a:ext>
          </a:extLst>
        </xdr:cNvPr>
        <xdr:cNvSpPr/>
      </xdr:nvSpPr>
      <xdr:spPr>
        <a:xfrm>
          <a:off x="3238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32</xdr:row>
      <xdr:rowOff>13081</xdr:rowOff>
    </xdr:from>
    <xdr:to>
      <xdr:col>11</xdr:col>
      <xdr:colOff>187325</xdr:colOff>
      <xdr:row>32</xdr:row>
      <xdr:rowOff>114681</xdr:rowOff>
    </xdr:to>
    <xdr:sp macro="" textlink="">
      <xdr:nvSpPr>
        <xdr:cNvPr id="72" name="フローチャート: 判断 71">
          <a:extLst>
            <a:ext uri="{FF2B5EF4-FFF2-40B4-BE49-F238E27FC236}">
              <a16:creationId xmlns:a16="http://schemas.microsoft.com/office/drawing/2014/main" id="{9316ACAD-CB49-4135-82D3-A38C0D6137DF}"/>
            </a:ext>
          </a:extLst>
        </xdr:cNvPr>
        <xdr:cNvSpPr/>
      </xdr:nvSpPr>
      <xdr:spPr>
        <a:xfrm>
          <a:off x="2476500" y="627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154305</xdr:rowOff>
    </xdr:from>
    <xdr:to>
      <xdr:col>7</xdr:col>
      <xdr:colOff>187325</xdr:colOff>
      <xdr:row>32</xdr:row>
      <xdr:rowOff>84455</xdr:rowOff>
    </xdr:to>
    <xdr:sp macro="" textlink="">
      <xdr:nvSpPr>
        <xdr:cNvPr id="73" name="フローチャート: 判断 72">
          <a:extLst>
            <a:ext uri="{FF2B5EF4-FFF2-40B4-BE49-F238E27FC236}">
              <a16:creationId xmlns:a16="http://schemas.microsoft.com/office/drawing/2014/main" id="{398684FE-1532-444D-82C9-A5E6EA1724BE}"/>
            </a:ext>
          </a:extLst>
        </xdr:cNvPr>
        <xdr:cNvSpPr/>
      </xdr:nvSpPr>
      <xdr:spPr>
        <a:xfrm>
          <a:off x="17145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6C49029F-7096-4C37-BF74-CD092B47934D}"/>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F3422D71-D4DF-4197-B361-A21A097E17B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E50ABFC3-EACF-49F0-A9B2-5440F37A50CA}"/>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E9616A31-E9E6-4847-BDE7-2CE2C5BFA814}"/>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87ECB4A6-B5DC-418B-8420-9D83FAFE3915}"/>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95123</xdr:rowOff>
    </xdr:from>
    <xdr:to>
      <xdr:col>23</xdr:col>
      <xdr:colOff>136525</xdr:colOff>
      <xdr:row>33</xdr:row>
      <xdr:rowOff>25273</xdr:rowOff>
    </xdr:to>
    <xdr:sp macro="" textlink="">
      <xdr:nvSpPr>
        <xdr:cNvPr id="79" name="楕円 78">
          <a:extLst>
            <a:ext uri="{FF2B5EF4-FFF2-40B4-BE49-F238E27FC236}">
              <a16:creationId xmlns:a16="http://schemas.microsoft.com/office/drawing/2014/main" id="{FF2B3117-7572-477B-85E9-DBC12118EBD2}"/>
            </a:ext>
          </a:extLst>
        </xdr:cNvPr>
        <xdr:cNvSpPr/>
      </xdr:nvSpPr>
      <xdr:spPr>
        <a:xfrm>
          <a:off x="4711700" y="635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73550</xdr:rowOff>
    </xdr:from>
    <xdr:ext cx="405111" cy="259045"/>
    <xdr:sp macro="" textlink="">
      <xdr:nvSpPr>
        <xdr:cNvPr id="80" name="有形固定資産減価償却率該当値テキスト">
          <a:extLst>
            <a:ext uri="{FF2B5EF4-FFF2-40B4-BE49-F238E27FC236}">
              <a16:creationId xmlns:a16="http://schemas.microsoft.com/office/drawing/2014/main" id="{5809ACD3-4A3B-4056-B139-E68E0011218A}"/>
            </a:ext>
          </a:extLst>
        </xdr:cNvPr>
        <xdr:cNvSpPr txBox="1"/>
      </xdr:nvSpPr>
      <xdr:spPr>
        <a:xfrm>
          <a:off x="4813300" y="6331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26035</xdr:rowOff>
    </xdr:from>
    <xdr:to>
      <xdr:col>19</xdr:col>
      <xdr:colOff>187325</xdr:colOff>
      <xdr:row>32</xdr:row>
      <xdr:rowOff>127635</xdr:rowOff>
    </xdr:to>
    <xdr:sp macro="" textlink="">
      <xdr:nvSpPr>
        <xdr:cNvPr id="81" name="楕円 80">
          <a:extLst>
            <a:ext uri="{FF2B5EF4-FFF2-40B4-BE49-F238E27FC236}">
              <a16:creationId xmlns:a16="http://schemas.microsoft.com/office/drawing/2014/main" id="{4A61D7E6-27A9-41B5-B325-1D6406FE3CE2}"/>
            </a:ext>
          </a:extLst>
        </xdr:cNvPr>
        <xdr:cNvSpPr/>
      </xdr:nvSpPr>
      <xdr:spPr>
        <a:xfrm>
          <a:off x="4000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76835</xdr:rowOff>
    </xdr:from>
    <xdr:to>
      <xdr:col>23</xdr:col>
      <xdr:colOff>85725</xdr:colOff>
      <xdr:row>32</xdr:row>
      <xdr:rowOff>145923</xdr:rowOff>
    </xdr:to>
    <xdr:cxnSp macro="">
      <xdr:nvCxnSpPr>
        <xdr:cNvPr id="82" name="直線コネクタ 81">
          <a:extLst>
            <a:ext uri="{FF2B5EF4-FFF2-40B4-BE49-F238E27FC236}">
              <a16:creationId xmlns:a16="http://schemas.microsoft.com/office/drawing/2014/main" id="{A40F4026-1DDC-4E74-9FF6-3A081CE62D66}"/>
            </a:ext>
          </a:extLst>
        </xdr:cNvPr>
        <xdr:cNvCxnSpPr/>
      </xdr:nvCxnSpPr>
      <xdr:spPr>
        <a:xfrm>
          <a:off x="4051300" y="6334760"/>
          <a:ext cx="711200" cy="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167259</xdr:rowOff>
    </xdr:from>
    <xdr:to>
      <xdr:col>15</xdr:col>
      <xdr:colOff>187325</xdr:colOff>
      <xdr:row>32</xdr:row>
      <xdr:rowOff>97409</xdr:rowOff>
    </xdr:to>
    <xdr:sp macro="" textlink="">
      <xdr:nvSpPr>
        <xdr:cNvPr id="83" name="楕円 82">
          <a:extLst>
            <a:ext uri="{FF2B5EF4-FFF2-40B4-BE49-F238E27FC236}">
              <a16:creationId xmlns:a16="http://schemas.microsoft.com/office/drawing/2014/main" id="{B3780D6F-578A-4AFD-8CE1-2AE25F706167}"/>
            </a:ext>
          </a:extLst>
        </xdr:cNvPr>
        <xdr:cNvSpPr/>
      </xdr:nvSpPr>
      <xdr:spPr>
        <a:xfrm>
          <a:off x="3238500" y="625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46609</xdr:rowOff>
    </xdr:from>
    <xdr:to>
      <xdr:col>19</xdr:col>
      <xdr:colOff>136525</xdr:colOff>
      <xdr:row>32</xdr:row>
      <xdr:rowOff>76835</xdr:rowOff>
    </xdr:to>
    <xdr:cxnSp macro="">
      <xdr:nvCxnSpPr>
        <xdr:cNvPr id="84" name="直線コネクタ 83">
          <a:extLst>
            <a:ext uri="{FF2B5EF4-FFF2-40B4-BE49-F238E27FC236}">
              <a16:creationId xmlns:a16="http://schemas.microsoft.com/office/drawing/2014/main" id="{3AA5B64E-5CCF-4D8B-9D34-129269028AC0}"/>
            </a:ext>
          </a:extLst>
        </xdr:cNvPr>
        <xdr:cNvCxnSpPr/>
      </xdr:nvCxnSpPr>
      <xdr:spPr>
        <a:xfrm>
          <a:off x="3289300" y="6304534"/>
          <a:ext cx="762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106807</xdr:rowOff>
    </xdr:from>
    <xdr:to>
      <xdr:col>11</xdr:col>
      <xdr:colOff>187325</xdr:colOff>
      <xdr:row>32</xdr:row>
      <xdr:rowOff>36957</xdr:rowOff>
    </xdr:to>
    <xdr:sp macro="" textlink="">
      <xdr:nvSpPr>
        <xdr:cNvPr id="85" name="楕円 84">
          <a:extLst>
            <a:ext uri="{FF2B5EF4-FFF2-40B4-BE49-F238E27FC236}">
              <a16:creationId xmlns:a16="http://schemas.microsoft.com/office/drawing/2014/main" id="{896CA446-FB70-4066-B401-DA19939614EF}"/>
            </a:ext>
          </a:extLst>
        </xdr:cNvPr>
        <xdr:cNvSpPr/>
      </xdr:nvSpPr>
      <xdr:spPr>
        <a:xfrm>
          <a:off x="2476500" y="619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157607</xdr:rowOff>
    </xdr:from>
    <xdr:to>
      <xdr:col>15</xdr:col>
      <xdr:colOff>136525</xdr:colOff>
      <xdr:row>32</xdr:row>
      <xdr:rowOff>46609</xdr:rowOff>
    </xdr:to>
    <xdr:cxnSp macro="">
      <xdr:nvCxnSpPr>
        <xdr:cNvPr id="86" name="直線コネクタ 85">
          <a:extLst>
            <a:ext uri="{FF2B5EF4-FFF2-40B4-BE49-F238E27FC236}">
              <a16:creationId xmlns:a16="http://schemas.microsoft.com/office/drawing/2014/main" id="{CF50EE58-98D4-4519-867C-3CC36FA37993}"/>
            </a:ext>
          </a:extLst>
        </xdr:cNvPr>
        <xdr:cNvCxnSpPr/>
      </xdr:nvCxnSpPr>
      <xdr:spPr>
        <a:xfrm>
          <a:off x="2527300" y="6244082"/>
          <a:ext cx="7620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63627</xdr:rowOff>
    </xdr:from>
    <xdr:to>
      <xdr:col>7</xdr:col>
      <xdr:colOff>187325</xdr:colOff>
      <xdr:row>31</xdr:row>
      <xdr:rowOff>165227</xdr:rowOff>
    </xdr:to>
    <xdr:sp macro="" textlink="">
      <xdr:nvSpPr>
        <xdr:cNvPr id="87" name="楕円 86">
          <a:extLst>
            <a:ext uri="{FF2B5EF4-FFF2-40B4-BE49-F238E27FC236}">
              <a16:creationId xmlns:a16="http://schemas.microsoft.com/office/drawing/2014/main" id="{C5CD7BDF-9C2F-4CD3-838E-4E5A1D0D67FF}"/>
            </a:ext>
          </a:extLst>
        </xdr:cNvPr>
        <xdr:cNvSpPr/>
      </xdr:nvSpPr>
      <xdr:spPr>
        <a:xfrm>
          <a:off x="1714500" y="615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114427</xdr:rowOff>
    </xdr:from>
    <xdr:to>
      <xdr:col>11</xdr:col>
      <xdr:colOff>136525</xdr:colOff>
      <xdr:row>31</xdr:row>
      <xdr:rowOff>157607</xdr:rowOff>
    </xdr:to>
    <xdr:cxnSp macro="">
      <xdr:nvCxnSpPr>
        <xdr:cNvPr id="88" name="直線コネクタ 87">
          <a:extLst>
            <a:ext uri="{FF2B5EF4-FFF2-40B4-BE49-F238E27FC236}">
              <a16:creationId xmlns:a16="http://schemas.microsoft.com/office/drawing/2014/main" id="{77A29DB1-D58A-49FD-A172-81CB52AEB6F6}"/>
            </a:ext>
          </a:extLst>
        </xdr:cNvPr>
        <xdr:cNvCxnSpPr/>
      </xdr:nvCxnSpPr>
      <xdr:spPr>
        <a:xfrm>
          <a:off x="1765300" y="6200902"/>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131716</xdr:rowOff>
    </xdr:from>
    <xdr:ext cx="405111" cy="259045"/>
    <xdr:sp macro="" textlink="">
      <xdr:nvSpPr>
        <xdr:cNvPr id="89" name="n_1aveValue有形固定資産減価償却率">
          <a:extLst>
            <a:ext uri="{FF2B5EF4-FFF2-40B4-BE49-F238E27FC236}">
              <a16:creationId xmlns:a16="http://schemas.microsoft.com/office/drawing/2014/main" id="{AABF5769-67E3-4CB4-A630-3E18DD95631D}"/>
            </a:ext>
          </a:extLst>
        </xdr:cNvPr>
        <xdr:cNvSpPr txBox="1"/>
      </xdr:nvSpPr>
      <xdr:spPr>
        <a:xfrm>
          <a:off x="3836044" y="6389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97172</xdr:rowOff>
    </xdr:from>
    <xdr:ext cx="405111" cy="259045"/>
    <xdr:sp macro="" textlink="">
      <xdr:nvSpPr>
        <xdr:cNvPr id="90" name="n_2aveValue有形固定資産減価償却率">
          <a:extLst>
            <a:ext uri="{FF2B5EF4-FFF2-40B4-BE49-F238E27FC236}">
              <a16:creationId xmlns:a16="http://schemas.microsoft.com/office/drawing/2014/main" id="{EA0C395D-C69D-4627-A048-12B439D09336}"/>
            </a:ext>
          </a:extLst>
        </xdr:cNvPr>
        <xdr:cNvSpPr txBox="1"/>
      </xdr:nvSpPr>
      <xdr:spPr>
        <a:xfrm>
          <a:off x="30867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105808</xdr:rowOff>
    </xdr:from>
    <xdr:ext cx="405111" cy="259045"/>
    <xdr:sp macro="" textlink="">
      <xdr:nvSpPr>
        <xdr:cNvPr id="91" name="n_3aveValue有形固定資産減価償却率">
          <a:extLst>
            <a:ext uri="{FF2B5EF4-FFF2-40B4-BE49-F238E27FC236}">
              <a16:creationId xmlns:a16="http://schemas.microsoft.com/office/drawing/2014/main" id="{49A75110-444F-4800-9D8D-964DA73EBA09}"/>
            </a:ext>
          </a:extLst>
        </xdr:cNvPr>
        <xdr:cNvSpPr txBox="1"/>
      </xdr:nvSpPr>
      <xdr:spPr>
        <a:xfrm>
          <a:off x="2324744" y="636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75582</xdr:rowOff>
    </xdr:from>
    <xdr:ext cx="405111" cy="259045"/>
    <xdr:sp macro="" textlink="">
      <xdr:nvSpPr>
        <xdr:cNvPr id="92" name="n_4aveValue有形固定資産減価償却率">
          <a:extLst>
            <a:ext uri="{FF2B5EF4-FFF2-40B4-BE49-F238E27FC236}">
              <a16:creationId xmlns:a16="http://schemas.microsoft.com/office/drawing/2014/main" id="{93D05747-4B2B-4703-A5E8-5C58F2D8BB1E}"/>
            </a:ext>
          </a:extLst>
        </xdr:cNvPr>
        <xdr:cNvSpPr txBox="1"/>
      </xdr:nvSpPr>
      <xdr:spPr>
        <a:xfrm>
          <a:off x="1562744" y="6333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144162</xdr:rowOff>
    </xdr:from>
    <xdr:ext cx="405111" cy="259045"/>
    <xdr:sp macro="" textlink="">
      <xdr:nvSpPr>
        <xdr:cNvPr id="93" name="n_1mainValue有形固定資産減価償却率">
          <a:extLst>
            <a:ext uri="{FF2B5EF4-FFF2-40B4-BE49-F238E27FC236}">
              <a16:creationId xmlns:a16="http://schemas.microsoft.com/office/drawing/2014/main" id="{0FD1C4FD-3994-46F7-B407-85A8A71232DE}"/>
            </a:ext>
          </a:extLst>
        </xdr:cNvPr>
        <xdr:cNvSpPr txBox="1"/>
      </xdr:nvSpPr>
      <xdr:spPr>
        <a:xfrm>
          <a:off x="3836044" y="6059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113936</xdr:rowOff>
    </xdr:from>
    <xdr:ext cx="405111" cy="259045"/>
    <xdr:sp macro="" textlink="">
      <xdr:nvSpPr>
        <xdr:cNvPr id="94" name="n_2mainValue有形固定資産減価償却率">
          <a:extLst>
            <a:ext uri="{FF2B5EF4-FFF2-40B4-BE49-F238E27FC236}">
              <a16:creationId xmlns:a16="http://schemas.microsoft.com/office/drawing/2014/main" id="{7092C12F-77BD-41F7-894F-578A30D602AB}"/>
            </a:ext>
          </a:extLst>
        </xdr:cNvPr>
        <xdr:cNvSpPr txBox="1"/>
      </xdr:nvSpPr>
      <xdr:spPr>
        <a:xfrm>
          <a:off x="3086744" y="6028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53484</xdr:rowOff>
    </xdr:from>
    <xdr:ext cx="405111" cy="259045"/>
    <xdr:sp macro="" textlink="">
      <xdr:nvSpPr>
        <xdr:cNvPr id="95" name="n_3mainValue有形固定資産減価償却率">
          <a:extLst>
            <a:ext uri="{FF2B5EF4-FFF2-40B4-BE49-F238E27FC236}">
              <a16:creationId xmlns:a16="http://schemas.microsoft.com/office/drawing/2014/main" id="{8A30CED6-C1F9-4C46-B800-95E9D82FAC39}"/>
            </a:ext>
          </a:extLst>
        </xdr:cNvPr>
        <xdr:cNvSpPr txBox="1"/>
      </xdr:nvSpPr>
      <xdr:spPr>
        <a:xfrm>
          <a:off x="2324744" y="5968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10304</xdr:rowOff>
    </xdr:from>
    <xdr:ext cx="405111" cy="259045"/>
    <xdr:sp macro="" textlink="">
      <xdr:nvSpPr>
        <xdr:cNvPr id="96" name="n_4mainValue有形固定資産減価償却率">
          <a:extLst>
            <a:ext uri="{FF2B5EF4-FFF2-40B4-BE49-F238E27FC236}">
              <a16:creationId xmlns:a16="http://schemas.microsoft.com/office/drawing/2014/main" id="{2F659DC2-76F9-4AAF-B1D6-5B9FEFC23605}"/>
            </a:ext>
          </a:extLst>
        </xdr:cNvPr>
        <xdr:cNvSpPr txBox="1"/>
      </xdr:nvSpPr>
      <xdr:spPr>
        <a:xfrm>
          <a:off x="1562744" y="5925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38E8E7B9-0CF6-460B-A116-E75DB55A3844}"/>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83405FC9-394F-45F8-8199-3D417BF96E76}"/>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375D1476-CE79-4AB4-8FCF-1FE4EFA934FD}"/>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[ 503.9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561F0CD5-E44C-4895-A827-9C35808A7EF1}"/>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8D8C14D0-219B-4F7B-8F15-EC18A133FCE4}"/>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581101D9-50DC-4A8F-8481-7710801F219D}"/>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5AA18AB8-CF25-431E-90B4-E1F1B8390E04}"/>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5A7831DF-B2F9-4D80-AB25-51C86B147155}"/>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A46396A1-5565-4C1C-B8B1-FFAE5975B02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5823FB15-B802-486E-A336-A423439F8E74}"/>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FE9ACB6C-AD20-4FF5-9A17-7BD8E16D0F97}"/>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4FA14F42-8C59-49A9-B0D8-09A364E51153}"/>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40547BC4-2EC5-4995-B1AB-9FA6E778D7B4}"/>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類似団体平均をやや下回っており、前年度と比較しても減少している。比率低下の主な要因としては、これまでに発行した地方債の償還が進んだこと、地方債の新規発行を抑えたことにより将来負担額が減少したことが影響している。引き続き、地方債の新規発行額を償還額以内に抑制するなど、残高を圧縮し、将来世代の負担の縮小に努める。</a:t>
          </a: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EE16C2E9-8F4D-4CAB-9B21-48EF7C5C0C5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ACA6DEC1-A982-4612-97A1-1403DB71EEE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8CCF11AC-C899-47C4-966B-EBCEE618222F}"/>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E59E86F7-E09E-4132-AB2E-9AAF374FAF97}"/>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0187A530-12C7-410F-A3CA-F5D7D0071811}"/>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BEE99705-41B3-480A-B727-FFA2DE557892}"/>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389DBB40-10BF-4DA0-A2F9-41ECBA27B323}"/>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58EDB0E2-58AF-4037-810A-5DDAD4D2A6EB}"/>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A1119155-43BA-44DE-8168-DD7C42A1351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ED030353-DD5D-4564-A17A-CDE78E42934E}"/>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7827AB71-7211-4BC0-BED7-C91FB252FE54}"/>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C4C04BE9-FEFD-4F65-90F3-924104B2597B}"/>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2" name="テキスト ボックス 121">
          <a:extLst>
            <a:ext uri="{FF2B5EF4-FFF2-40B4-BE49-F238E27FC236}">
              <a16:creationId xmlns:a16="http://schemas.microsoft.com/office/drawing/2014/main" id="{3DD1C9AD-F7CB-4F4F-8F5F-7AEFCDEB2264}"/>
            </a:ext>
          </a:extLst>
        </xdr:cNvPr>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8283C358-7F83-468A-AF72-4B4D05E11E6A}"/>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4" name="テキスト ボックス 123">
          <a:extLst>
            <a:ext uri="{FF2B5EF4-FFF2-40B4-BE49-F238E27FC236}">
              <a16:creationId xmlns:a16="http://schemas.microsoft.com/office/drawing/2014/main" id="{245758B1-D58E-4508-8B07-9F1929B4BED1}"/>
            </a:ext>
          </a:extLst>
        </xdr:cNvPr>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a:extLst>
            <a:ext uri="{FF2B5EF4-FFF2-40B4-BE49-F238E27FC236}">
              <a16:creationId xmlns:a16="http://schemas.microsoft.com/office/drawing/2014/main" id="{A91F7863-13FA-4F4C-B1BD-B34B27098034}"/>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55552</xdr:rowOff>
    </xdr:from>
    <xdr:to>
      <xdr:col>76</xdr:col>
      <xdr:colOff>21589</xdr:colOff>
      <xdr:row>34</xdr:row>
      <xdr:rowOff>122555</xdr:rowOff>
    </xdr:to>
    <xdr:cxnSp macro="">
      <xdr:nvCxnSpPr>
        <xdr:cNvPr id="126" name="直線コネクタ 125">
          <a:extLst>
            <a:ext uri="{FF2B5EF4-FFF2-40B4-BE49-F238E27FC236}">
              <a16:creationId xmlns:a16="http://schemas.microsoft.com/office/drawing/2014/main" id="{F384176A-B2E4-4D68-B78E-5561D07A02DA}"/>
            </a:ext>
          </a:extLst>
        </xdr:cNvPr>
        <xdr:cNvCxnSpPr/>
      </xdr:nvCxnSpPr>
      <xdr:spPr>
        <a:xfrm flipV="1">
          <a:off x="14793595" y="5456227"/>
          <a:ext cx="1269" cy="1267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126382</xdr:rowOff>
    </xdr:from>
    <xdr:ext cx="469744" cy="259045"/>
    <xdr:sp macro="" textlink="">
      <xdr:nvSpPr>
        <xdr:cNvPr id="127" name="債務償還比率最小値テキスト">
          <a:extLst>
            <a:ext uri="{FF2B5EF4-FFF2-40B4-BE49-F238E27FC236}">
              <a16:creationId xmlns:a16="http://schemas.microsoft.com/office/drawing/2014/main" id="{3869F4B7-6EAF-40B1-B5EA-F60B5FBAEFD9}"/>
            </a:ext>
          </a:extLst>
        </xdr:cNvPr>
        <xdr:cNvSpPr txBox="1"/>
      </xdr:nvSpPr>
      <xdr:spPr>
        <a:xfrm>
          <a:off x="14846300"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122555</xdr:rowOff>
    </xdr:from>
    <xdr:to>
      <xdr:col>76</xdr:col>
      <xdr:colOff>111125</xdr:colOff>
      <xdr:row>34</xdr:row>
      <xdr:rowOff>122555</xdr:rowOff>
    </xdr:to>
    <xdr:cxnSp macro="">
      <xdr:nvCxnSpPr>
        <xdr:cNvPr id="128" name="直線コネクタ 127">
          <a:extLst>
            <a:ext uri="{FF2B5EF4-FFF2-40B4-BE49-F238E27FC236}">
              <a16:creationId xmlns:a16="http://schemas.microsoft.com/office/drawing/2014/main" id="{8B41560A-549C-4939-AE20-D357BBA930A3}"/>
            </a:ext>
          </a:extLst>
        </xdr:cNvPr>
        <xdr:cNvCxnSpPr/>
      </xdr:nvCxnSpPr>
      <xdr:spPr>
        <a:xfrm>
          <a:off x="14706600" y="672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2229</xdr:rowOff>
    </xdr:from>
    <xdr:ext cx="469744" cy="259045"/>
    <xdr:sp macro="" textlink="">
      <xdr:nvSpPr>
        <xdr:cNvPr id="129" name="債務償還比率最大値テキスト">
          <a:extLst>
            <a:ext uri="{FF2B5EF4-FFF2-40B4-BE49-F238E27FC236}">
              <a16:creationId xmlns:a16="http://schemas.microsoft.com/office/drawing/2014/main" id="{044ED9A4-6056-4A57-8CBC-3C66A0445F20}"/>
            </a:ext>
          </a:extLst>
        </xdr:cNvPr>
        <xdr:cNvSpPr txBox="1"/>
      </xdr:nvSpPr>
      <xdr:spPr>
        <a:xfrm>
          <a:off x="14846300" y="5231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55552</xdr:rowOff>
    </xdr:from>
    <xdr:to>
      <xdr:col>76</xdr:col>
      <xdr:colOff>111125</xdr:colOff>
      <xdr:row>27</xdr:row>
      <xdr:rowOff>55552</xdr:rowOff>
    </xdr:to>
    <xdr:cxnSp macro="">
      <xdr:nvCxnSpPr>
        <xdr:cNvPr id="130" name="直線コネクタ 129">
          <a:extLst>
            <a:ext uri="{FF2B5EF4-FFF2-40B4-BE49-F238E27FC236}">
              <a16:creationId xmlns:a16="http://schemas.microsoft.com/office/drawing/2014/main" id="{710DFBCA-2B34-44ED-8D40-2D2EDB6A254B}"/>
            </a:ext>
          </a:extLst>
        </xdr:cNvPr>
        <xdr:cNvCxnSpPr/>
      </xdr:nvCxnSpPr>
      <xdr:spPr>
        <a:xfrm>
          <a:off x="14706600" y="5456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43832</xdr:rowOff>
    </xdr:from>
    <xdr:ext cx="469744" cy="259045"/>
    <xdr:sp macro="" textlink="">
      <xdr:nvSpPr>
        <xdr:cNvPr id="131" name="債務償還比率平均値テキスト">
          <a:extLst>
            <a:ext uri="{FF2B5EF4-FFF2-40B4-BE49-F238E27FC236}">
              <a16:creationId xmlns:a16="http://schemas.microsoft.com/office/drawing/2014/main" id="{800017D5-8F88-4AE3-BAB8-8AAEBD00E99F}"/>
            </a:ext>
          </a:extLst>
        </xdr:cNvPr>
        <xdr:cNvSpPr txBox="1"/>
      </xdr:nvSpPr>
      <xdr:spPr>
        <a:xfrm>
          <a:off x="14846300" y="5787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65405</xdr:rowOff>
    </xdr:from>
    <xdr:to>
      <xdr:col>76</xdr:col>
      <xdr:colOff>73025</xdr:colOff>
      <xdr:row>29</xdr:row>
      <xdr:rowOff>167005</xdr:rowOff>
    </xdr:to>
    <xdr:sp macro="" textlink="">
      <xdr:nvSpPr>
        <xdr:cNvPr id="132" name="フローチャート: 判断 131">
          <a:extLst>
            <a:ext uri="{FF2B5EF4-FFF2-40B4-BE49-F238E27FC236}">
              <a16:creationId xmlns:a16="http://schemas.microsoft.com/office/drawing/2014/main" id="{6CEF8E0B-F9A4-4660-B6AC-8229FEE096FC}"/>
            </a:ext>
          </a:extLst>
        </xdr:cNvPr>
        <xdr:cNvSpPr/>
      </xdr:nvSpPr>
      <xdr:spPr>
        <a:xfrm>
          <a:off x="14744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102108</xdr:rowOff>
    </xdr:from>
    <xdr:to>
      <xdr:col>72</xdr:col>
      <xdr:colOff>123825</xdr:colOff>
      <xdr:row>30</xdr:row>
      <xdr:rowOff>32258</xdr:rowOff>
    </xdr:to>
    <xdr:sp macro="" textlink="">
      <xdr:nvSpPr>
        <xdr:cNvPr id="133" name="フローチャート: 判断 132">
          <a:extLst>
            <a:ext uri="{FF2B5EF4-FFF2-40B4-BE49-F238E27FC236}">
              <a16:creationId xmlns:a16="http://schemas.microsoft.com/office/drawing/2014/main" id="{9D54E0DB-B566-4935-A597-76C2FBA4F131}"/>
            </a:ext>
          </a:extLst>
        </xdr:cNvPr>
        <xdr:cNvSpPr/>
      </xdr:nvSpPr>
      <xdr:spPr>
        <a:xfrm>
          <a:off x="14033500" y="5845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48133</xdr:rowOff>
    </xdr:from>
    <xdr:to>
      <xdr:col>68</xdr:col>
      <xdr:colOff>123825</xdr:colOff>
      <xdr:row>29</xdr:row>
      <xdr:rowOff>149733</xdr:rowOff>
    </xdr:to>
    <xdr:sp macro="" textlink="">
      <xdr:nvSpPr>
        <xdr:cNvPr id="134" name="フローチャート: 判断 133">
          <a:extLst>
            <a:ext uri="{FF2B5EF4-FFF2-40B4-BE49-F238E27FC236}">
              <a16:creationId xmlns:a16="http://schemas.microsoft.com/office/drawing/2014/main" id="{300F96EF-2796-49E3-B37E-C47CF482EBDA}"/>
            </a:ext>
          </a:extLst>
        </xdr:cNvPr>
        <xdr:cNvSpPr/>
      </xdr:nvSpPr>
      <xdr:spPr>
        <a:xfrm>
          <a:off x="13271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16669</xdr:rowOff>
    </xdr:from>
    <xdr:to>
      <xdr:col>64</xdr:col>
      <xdr:colOff>123825</xdr:colOff>
      <xdr:row>31</xdr:row>
      <xdr:rowOff>118269</xdr:rowOff>
    </xdr:to>
    <xdr:sp macro="" textlink="">
      <xdr:nvSpPr>
        <xdr:cNvPr id="135" name="フローチャート: 判断 134">
          <a:extLst>
            <a:ext uri="{FF2B5EF4-FFF2-40B4-BE49-F238E27FC236}">
              <a16:creationId xmlns:a16="http://schemas.microsoft.com/office/drawing/2014/main" id="{F9E9034B-98F6-4577-8B9C-3FC70BD749AC}"/>
            </a:ext>
          </a:extLst>
        </xdr:cNvPr>
        <xdr:cNvSpPr/>
      </xdr:nvSpPr>
      <xdr:spPr>
        <a:xfrm>
          <a:off x="12509500" y="610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103928</xdr:rowOff>
    </xdr:from>
    <xdr:to>
      <xdr:col>60</xdr:col>
      <xdr:colOff>123825</xdr:colOff>
      <xdr:row>32</xdr:row>
      <xdr:rowOff>34078</xdr:rowOff>
    </xdr:to>
    <xdr:sp macro="" textlink="">
      <xdr:nvSpPr>
        <xdr:cNvPr id="136" name="フローチャート: 判断 135">
          <a:extLst>
            <a:ext uri="{FF2B5EF4-FFF2-40B4-BE49-F238E27FC236}">
              <a16:creationId xmlns:a16="http://schemas.microsoft.com/office/drawing/2014/main" id="{7E718C16-D8DA-4E75-ACFD-423A771ED8DD}"/>
            </a:ext>
          </a:extLst>
        </xdr:cNvPr>
        <xdr:cNvSpPr/>
      </xdr:nvSpPr>
      <xdr:spPr>
        <a:xfrm>
          <a:off x="11747500" y="6190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8209BF8A-A1F7-470A-B71E-54096F394D9C}"/>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707343DA-5656-4193-A21D-C495392698A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D25EC81B-A875-4513-A708-9C0BDA7686F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6932AAB7-FDFC-477F-8AD2-3017E6B76EB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C44181D8-9A90-498A-A25B-58FD1495E75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65225</xdr:rowOff>
    </xdr:from>
    <xdr:to>
      <xdr:col>76</xdr:col>
      <xdr:colOff>73025</xdr:colOff>
      <xdr:row>29</xdr:row>
      <xdr:rowOff>166825</xdr:rowOff>
    </xdr:to>
    <xdr:sp macro="" textlink="">
      <xdr:nvSpPr>
        <xdr:cNvPr id="142" name="楕円 141">
          <a:extLst>
            <a:ext uri="{FF2B5EF4-FFF2-40B4-BE49-F238E27FC236}">
              <a16:creationId xmlns:a16="http://schemas.microsoft.com/office/drawing/2014/main" id="{C076F3E4-8CB8-4187-805F-D3AAD478E263}"/>
            </a:ext>
          </a:extLst>
        </xdr:cNvPr>
        <xdr:cNvSpPr/>
      </xdr:nvSpPr>
      <xdr:spPr>
        <a:xfrm>
          <a:off x="14744700" y="58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88102</xdr:rowOff>
    </xdr:from>
    <xdr:ext cx="469744" cy="259045"/>
    <xdr:sp macro="" textlink="">
      <xdr:nvSpPr>
        <xdr:cNvPr id="143" name="債務償還比率該当値テキスト">
          <a:extLst>
            <a:ext uri="{FF2B5EF4-FFF2-40B4-BE49-F238E27FC236}">
              <a16:creationId xmlns:a16="http://schemas.microsoft.com/office/drawing/2014/main" id="{55D27E0D-37D3-4946-BDD2-8DC255E1DAD4}"/>
            </a:ext>
          </a:extLst>
        </xdr:cNvPr>
        <xdr:cNvSpPr txBox="1"/>
      </xdr:nvSpPr>
      <xdr:spPr>
        <a:xfrm>
          <a:off x="14846300" y="56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67204</xdr:rowOff>
    </xdr:from>
    <xdr:to>
      <xdr:col>72</xdr:col>
      <xdr:colOff>123825</xdr:colOff>
      <xdr:row>29</xdr:row>
      <xdr:rowOff>168804</xdr:rowOff>
    </xdr:to>
    <xdr:sp macro="" textlink="">
      <xdr:nvSpPr>
        <xdr:cNvPr id="144" name="楕円 143">
          <a:extLst>
            <a:ext uri="{FF2B5EF4-FFF2-40B4-BE49-F238E27FC236}">
              <a16:creationId xmlns:a16="http://schemas.microsoft.com/office/drawing/2014/main" id="{FCDA111C-FFA4-4C37-ACB5-0DC7B32DE205}"/>
            </a:ext>
          </a:extLst>
        </xdr:cNvPr>
        <xdr:cNvSpPr/>
      </xdr:nvSpPr>
      <xdr:spPr>
        <a:xfrm>
          <a:off x="14033500" y="581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116025</xdr:rowOff>
    </xdr:from>
    <xdr:to>
      <xdr:col>76</xdr:col>
      <xdr:colOff>22225</xdr:colOff>
      <xdr:row>29</xdr:row>
      <xdr:rowOff>118004</xdr:rowOff>
    </xdr:to>
    <xdr:cxnSp macro="">
      <xdr:nvCxnSpPr>
        <xdr:cNvPr id="145" name="直線コネクタ 144">
          <a:extLst>
            <a:ext uri="{FF2B5EF4-FFF2-40B4-BE49-F238E27FC236}">
              <a16:creationId xmlns:a16="http://schemas.microsoft.com/office/drawing/2014/main" id="{3E5D3DFA-F9D1-4F17-95F5-D5589B9471CB}"/>
            </a:ext>
          </a:extLst>
        </xdr:cNvPr>
        <xdr:cNvCxnSpPr/>
      </xdr:nvCxnSpPr>
      <xdr:spPr>
        <a:xfrm flipV="1">
          <a:off x="14084300" y="5859600"/>
          <a:ext cx="711200" cy="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60008</xdr:rowOff>
    </xdr:from>
    <xdr:to>
      <xdr:col>68</xdr:col>
      <xdr:colOff>123825</xdr:colOff>
      <xdr:row>29</xdr:row>
      <xdr:rowOff>161608</xdr:rowOff>
    </xdr:to>
    <xdr:sp macro="" textlink="">
      <xdr:nvSpPr>
        <xdr:cNvPr id="146" name="楕円 145">
          <a:extLst>
            <a:ext uri="{FF2B5EF4-FFF2-40B4-BE49-F238E27FC236}">
              <a16:creationId xmlns:a16="http://schemas.microsoft.com/office/drawing/2014/main" id="{C128670F-5E54-479F-B246-D0AE6419481B}"/>
            </a:ext>
          </a:extLst>
        </xdr:cNvPr>
        <xdr:cNvSpPr/>
      </xdr:nvSpPr>
      <xdr:spPr>
        <a:xfrm>
          <a:off x="13271500" y="580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110808</xdr:rowOff>
    </xdr:from>
    <xdr:to>
      <xdr:col>72</xdr:col>
      <xdr:colOff>73025</xdr:colOff>
      <xdr:row>29</xdr:row>
      <xdr:rowOff>118004</xdr:rowOff>
    </xdr:to>
    <xdr:cxnSp macro="">
      <xdr:nvCxnSpPr>
        <xdr:cNvPr id="147" name="直線コネクタ 146">
          <a:extLst>
            <a:ext uri="{FF2B5EF4-FFF2-40B4-BE49-F238E27FC236}">
              <a16:creationId xmlns:a16="http://schemas.microsoft.com/office/drawing/2014/main" id="{A804535C-BA3E-4B19-8911-E1416F125EAC}"/>
            </a:ext>
          </a:extLst>
        </xdr:cNvPr>
        <xdr:cNvCxnSpPr/>
      </xdr:nvCxnSpPr>
      <xdr:spPr>
        <a:xfrm>
          <a:off x="13322300" y="5854383"/>
          <a:ext cx="762000" cy="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122640</xdr:rowOff>
    </xdr:from>
    <xdr:to>
      <xdr:col>64</xdr:col>
      <xdr:colOff>123825</xdr:colOff>
      <xdr:row>32</xdr:row>
      <xdr:rowOff>52790</xdr:rowOff>
    </xdr:to>
    <xdr:sp macro="" textlink="">
      <xdr:nvSpPr>
        <xdr:cNvPr id="148" name="楕円 147">
          <a:extLst>
            <a:ext uri="{FF2B5EF4-FFF2-40B4-BE49-F238E27FC236}">
              <a16:creationId xmlns:a16="http://schemas.microsoft.com/office/drawing/2014/main" id="{B5BBF953-C969-4EAC-9EAE-5E892419E816}"/>
            </a:ext>
          </a:extLst>
        </xdr:cNvPr>
        <xdr:cNvSpPr/>
      </xdr:nvSpPr>
      <xdr:spPr>
        <a:xfrm>
          <a:off x="12509500" y="620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110808</xdr:rowOff>
    </xdr:from>
    <xdr:to>
      <xdr:col>68</xdr:col>
      <xdr:colOff>73025</xdr:colOff>
      <xdr:row>32</xdr:row>
      <xdr:rowOff>1990</xdr:rowOff>
    </xdr:to>
    <xdr:cxnSp macro="">
      <xdr:nvCxnSpPr>
        <xdr:cNvPr id="149" name="直線コネクタ 148">
          <a:extLst>
            <a:ext uri="{FF2B5EF4-FFF2-40B4-BE49-F238E27FC236}">
              <a16:creationId xmlns:a16="http://schemas.microsoft.com/office/drawing/2014/main" id="{89C39952-5202-49B6-A011-81915649AFD4}"/>
            </a:ext>
          </a:extLst>
        </xdr:cNvPr>
        <xdr:cNvCxnSpPr/>
      </xdr:nvCxnSpPr>
      <xdr:spPr>
        <a:xfrm flipV="1">
          <a:off x="12560300" y="5854383"/>
          <a:ext cx="762000" cy="40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40238</xdr:rowOff>
    </xdr:from>
    <xdr:to>
      <xdr:col>60</xdr:col>
      <xdr:colOff>123825</xdr:colOff>
      <xdr:row>31</xdr:row>
      <xdr:rowOff>141838</xdr:rowOff>
    </xdr:to>
    <xdr:sp macro="" textlink="">
      <xdr:nvSpPr>
        <xdr:cNvPr id="150" name="楕円 149">
          <a:extLst>
            <a:ext uri="{FF2B5EF4-FFF2-40B4-BE49-F238E27FC236}">
              <a16:creationId xmlns:a16="http://schemas.microsoft.com/office/drawing/2014/main" id="{AABEA78F-AAF4-4166-B31E-CDDDA4223F23}"/>
            </a:ext>
          </a:extLst>
        </xdr:cNvPr>
        <xdr:cNvSpPr/>
      </xdr:nvSpPr>
      <xdr:spPr>
        <a:xfrm>
          <a:off x="11747500" y="612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91038</xdr:rowOff>
    </xdr:from>
    <xdr:to>
      <xdr:col>64</xdr:col>
      <xdr:colOff>73025</xdr:colOff>
      <xdr:row>32</xdr:row>
      <xdr:rowOff>1990</xdr:rowOff>
    </xdr:to>
    <xdr:cxnSp macro="">
      <xdr:nvCxnSpPr>
        <xdr:cNvPr id="151" name="直線コネクタ 150">
          <a:extLst>
            <a:ext uri="{FF2B5EF4-FFF2-40B4-BE49-F238E27FC236}">
              <a16:creationId xmlns:a16="http://schemas.microsoft.com/office/drawing/2014/main" id="{5519116B-96A1-4AF2-BB2E-C7F2444555FA}"/>
            </a:ext>
          </a:extLst>
        </xdr:cNvPr>
        <xdr:cNvCxnSpPr/>
      </xdr:nvCxnSpPr>
      <xdr:spPr>
        <a:xfrm>
          <a:off x="11798300" y="6177513"/>
          <a:ext cx="762000" cy="8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23385</xdr:rowOff>
    </xdr:from>
    <xdr:ext cx="469744" cy="259045"/>
    <xdr:sp macro="" textlink="">
      <xdr:nvSpPr>
        <xdr:cNvPr id="152" name="n_1aveValue債務償還比率">
          <a:extLst>
            <a:ext uri="{FF2B5EF4-FFF2-40B4-BE49-F238E27FC236}">
              <a16:creationId xmlns:a16="http://schemas.microsoft.com/office/drawing/2014/main" id="{170B0DCB-5708-4FFF-8D0A-787EE618D529}"/>
            </a:ext>
          </a:extLst>
        </xdr:cNvPr>
        <xdr:cNvSpPr txBox="1"/>
      </xdr:nvSpPr>
      <xdr:spPr>
        <a:xfrm>
          <a:off x="13836727" y="5938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166260</xdr:rowOff>
    </xdr:from>
    <xdr:ext cx="469744" cy="259045"/>
    <xdr:sp macro="" textlink="">
      <xdr:nvSpPr>
        <xdr:cNvPr id="153" name="n_2aveValue債務償還比率">
          <a:extLst>
            <a:ext uri="{FF2B5EF4-FFF2-40B4-BE49-F238E27FC236}">
              <a16:creationId xmlns:a16="http://schemas.microsoft.com/office/drawing/2014/main" id="{3644ECE4-E989-48CE-BC6B-45C76CA79557}"/>
            </a:ext>
          </a:extLst>
        </xdr:cNvPr>
        <xdr:cNvSpPr txBox="1"/>
      </xdr:nvSpPr>
      <xdr:spPr>
        <a:xfrm>
          <a:off x="13087427" y="556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134796</xdr:rowOff>
    </xdr:from>
    <xdr:ext cx="469744" cy="259045"/>
    <xdr:sp macro="" textlink="">
      <xdr:nvSpPr>
        <xdr:cNvPr id="154" name="n_3aveValue債務償還比率">
          <a:extLst>
            <a:ext uri="{FF2B5EF4-FFF2-40B4-BE49-F238E27FC236}">
              <a16:creationId xmlns:a16="http://schemas.microsoft.com/office/drawing/2014/main" id="{20C37A15-05E3-493A-BE58-215634AE9A36}"/>
            </a:ext>
          </a:extLst>
        </xdr:cNvPr>
        <xdr:cNvSpPr txBox="1"/>
      </xdr:nvSpPr>
      <xdr:spPr>
        <a:xfrm>
          <a:off x="12325427" y="5878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25205</xdr:rowOff>
    </xdr:from>
    <xdr:ext cx="469744" cy="259045"/>
    <xdr:sp macro="" textlink="">
      <xdr:nvSpPr>
        <xdr:cNvPr id="155" name="n_4aveValue債務償還比率">
          <a:extLst>
            <a:ext uri="{FF2B5EF4-FFF2-40B4-BE49-F238E27FC236}">
              <a16:creationId xmlns:a16="http://schemas.microsoft.com/office/drawing/2014/main" id="{91E8AF99-132B-4173-AB1F-5E20F8749B97}"/>
            </a:ext>
          </a:extLst>
        </xdr:cNvPr>
        <xdr:cNvSpPr txBox="1"/>
      </xdr:nvSpPr>
      <xdr:spPr>
        <a:xfrm>
          <a:off x="11563427" y="628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13881</xdr:rowOff>
    </xdr:from>
    <xdr:ext cx="469744" cy="259045"/>
    <xdr:sp macro="" textlink="">
      <xdr:nvSpPr>
        <xdr:cNvPr id="156" name="n_1mainValue債務償還比率">
          <a:extLst>
            <a:ext uri="{FF2B5EF4-FFF2-40B4-BE49-F238E27FC236}">
              <a16:creationId xmlns:a16="http://schemas.microsoft.com/office/drawing/2014/main" id="{2640AF90-9ABF-4083-82AD-3B65540FA0D6}"/>
            </a:ext>
          </a:extLst>
        </xdr:cNvPr>
        <xdr:cNvSpPr txBox="1"/>
      </xdr:nvSpPr>
      <xdr:spPr>
        <a:xfrm>
          <a:off x="13836727" y="5586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152735</xdr:rowOff>
    </xdr:from>
    <xdr:ext cx="469744" cy="259045"/>
    <xdr:sp macro="" textlink="">
      <xdr:nvSpPr>
        <xdr:cNvPr id="157" name="n_2mainValue債務償還比率">
          <a:extLst>
            <a:ext uri="{FF2B5EF4-FFF2-40B4-BE49-F238E27FC236}">
              <a16:creationId xmlns:a16="http://schemas.microsoft.com/office/drawing/2014/main" id="{D8B9ABE3-9B59-4A65-92B6-7FF689D23E9B}"/>
            </a:ext>
          </a:extLst>
        </xdr:cNvPr>
        <xdr:cNvSpPr txBox="1"/>
      </xdr:nvSpPr>
      <xdr:spPr>
        <a:xfrm>
          <a:off x="13087427" y="589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43917</xdr:rowOff>
    </xdr:from>
    <xdr:ext cx="469744" cy="259045"/>
    <xdr:sp macro="" textlink="">
      <xdr:nvSpPr>
        <xdr:cNvPr id="158" name="n_3mainValue債務償還比率">
          <a:extLst>
            <a:ext uri="{FF2B5EF4-FFF2-40B4-BE49-F238E27FC236}">
              <a16:creationId xmlns:a16="http://schemas.microsoft.com/office/drawing/2014/main" id="{AFC7EEDA-1AF4-4FAB-ACA9-33EE3797C9F1}"/>
            </a:ext>
          </a:extLst>
        </xdr:cNvPr>
        <xdr:cNvSpPr txBox="1"/>
      </xdr:nvSpPr>
      <xdr:spPr>
        <a:xfrm>
          <a:off x="12325427" y="630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158365</xdr:rowOff>
    </xdr:from>
    <xdr:ext cx="469744" cy="259045"/>
    <xdr:sp macro="" textlink="">
      <xdr:nvSpPr>
        <xdr:cNvPr id="159" name="n_4mainValue債務償還比率">
          <a:extLst>
            <a:ext uri="{FF2B5EF4-FFF2-40B4-BE49-F238E27FC236}">
              <a16:creationId xmlns:a16="http://schemas.microsoft.com/office/drawing/2014/main" id="{5A4A77A2-46DD-42A6-90A7-B98EB52F8DD1}"/>
            </a:ext>
          </a:extLst>
        </xdr:cNvPr>
        <xdr:cNvSpPr txBox="1"/>
      </xdr:nvSpPr>
      <xdr:spPr>
        <a:xfrm>
          <a:off x="11563427" y="5901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a:extLst>
            <a:ext uri="{FF2B5EF4-FFF2-40B4-BE49-F238E27FC236}">
              <a16:creationId xmlns:a16="http://schemas.microsoft.com/office/drawing/2014/main" id="{7B83C2C1-A40A-400A-86BC-E37E962A16E9}"/>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a:extLst>
            <a:ext uri="{FF2B5EF4-FFF2-40B4-BE49-F238E27FC236}">
              <a16:creationId xmlns:a16="http://schemas.microsoft.com/office/drawing/2014/main" id="{C081B0FB-973C-448C-8309-2A8DA14112D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a:extLst>
            <a:ext uri="{FF2B5EF4-FFF2-40B4-BE49-F238E27FC236}">
              <a16:creationId xmlns:a16="http://schemas.microsoft.com/office/drawing/2014/main" id="{FB5425FC-8A29-430B-BBA1-2BDA1C500A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a:extLst>
            <a:ext uri="{FF2B5EF4-FFF2-40B4-BE49-F238E27FC236}">
              <a16:creationId xmlns:a16="http://schemas.microsoft.com/office/drawing/2014/main" id="{40B1BB2C-8AA7-4686-8316-47A7CA8695E2}"/>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a:extLst>
            <a:ext uri="{FF2B5EF4-FFF2-40B4-BE49-F238E27FC236}">
              <a16:creationId xmlns:a16="http://schemas.microsoft.com/office/drawing/2014/main" id="{35D4002E-7176-4AFE-BD55-20E5D76BA62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a:extLst>
            <a:ext uri="{FF2B5EF4-FFF2-40B4-BE49-F238E27FC236}">
              <a16:creationId xmlns:a16="http://schemas.microsoft.com/office/drawing/2014/main" id="{84D325FD-1EF6-4664-8652-5D5ABDE39D2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0B1F810-6074-496F-A6EB-AB0E63C31A9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38D706C-15E5-450F-9B94-54A144F25ED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82002DA-288B-4B77-88AB-3309317305D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8AE2C67-BA82-46DF-A0BC-8CA4B608E54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27D2663-D70C-4DE7-8329-864096D3FDB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7FE3B2C-30D9-4209-B783-6884D236763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8565EFD-CCE2-4CD7-8F76-39AA3F55F81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7CFC681-4975-4C3B-92B4-807918CAA3A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3E79800-60B8-4C57-A951-19D3C46F27C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FBCB81B-9E78-4B58-A0D3-95ECE7DB109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46,814
45,615
276.85
28,531,070
27,745,823
354,681
15,299,410
28,646,063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CF350D5-2F7D-4B0B-A9FE-B82B608C176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1ABF93E-54AC-41F0-B243-BBB6E1D9813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35AC400-6513-4024-BB3C-0D58C301BCA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98593A0-2ECF-43CA-A067-278088907F3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1CE511-C94E-4C6B-9322-FD36CCD83C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F47DD7F-84EC-4A0E-94BC-4156A3F51AC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D829E45-ABE1-4637-8F93-2F5DFDCE5EA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24FF0B8-79F5-41B7-B816-2DD3F397B5C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B3AC688-2032-4771-B660-AC479CD3014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F503A66-3BDA-466E-A1F3-6FDD8E6E436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E06FF22-2806-4018-BF46-821506390A5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72E9C8F-0A54-4807-8A2F-6541ED2F19B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01DDE72-2C6F-4490-BAA7-1A424274280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95464D4-9F11-4DFF-A7DD-149F4934416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78DB213-07E7-4E02-8782-DCFD5A4DE97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2D4D4C2-0F0B-4176-B736-D669094081D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8DFBA30-FF88-4E9A-87C5-5FF910097EB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C49F028-EC76-4653-954F-60CA87840B9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DD94B83-6598-4CD6-8526-9AD697BB9CD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3862B1C-199D-4B56-80AC-F6C7F74EFD7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132F9C3-7EB4-482B-8E21-E1B90C94613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480FE35-88C3-479E-8A49-6A973CA2A68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A6E44AC-8112-4C16-96DE-4C03F914354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437B2A-1B0A-4270-910D-141190D1AFE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2239830-54A0-45F5-8D00-89D4FAD5554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B7C710C-3122-4C5B-BAA9-9B077C29655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EDEA71D-935E-4DFD-BBFA-19DA9E552D6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8988DDE-35CF-4841-AEBB-CF4FFE77F69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0ACD8FA-7FE4-4526-82A7-25A9DCF8605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DA93EB5-8858-48A1-B958-80BAC5F79E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33BD495-96BE-45B9-A402-3837C441078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0FFD1ADC-0FD3-44E6-A978-0ED857E361B8}"/>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FEAF8C3-0EA6-47FB-ABF4-14C32E0F8819}"/>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4EEA2784-DA4A-4602-B952-F13FC1763799}"/>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338C6DE-E5D0-44AB-BCEA-89CA88C49121}"/>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7872A3C-504B-4E44-BC25-B5B258B59EAC}"/>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FE1873A-AFFF-44C3-94BC-63EEEB01621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5B99A69-D9DF-4853-8885-EC42C05D29C3}"/>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8AE282-75BB-4A76-9D6B-7E07B1A3A07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EDA4A930-58CC-405B-ABD9-0E4C85E8191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EABE700-A59B-4B8D-B7E4-913BAAA8DCF6}"/>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74610EE8-7763-46D3-B003-5B3139FFD1B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B40BA58-CAB4-4069-9682-416E7284F08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a:extLst>
            <a:ext uri="{FF2B5EF4-FFF2-40B4-BE49-F238E27FC236}">
              <a16:creationId xmlns:a16="http://schemas.microsoft.com/office/drawing/2014/main" id="{BAE715E3-D904-4820-94F2-EE79CCB72FA8}"/>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439AF051-8A2D-4960-A09D-41AE26ADBAC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80010</xdr:rowOff>
    </xdr:from>
    <xdr:to>
      <xdr:col>24</xdr:col>
      <xdr:colOff>62865</xdr:colOff>
      <xdr:row>40</xdr:row>
      <xdr:rowOff>148590</xdr:rowOff>
    </xdr:to>
    <xdr:cxnSp macro="">
      <xdr:nvCxnSpPr>
        <xdr:cNvPr id="57" name="直線コネクタ 56">
          <a:extLst>
            <a:ext uri="{FF2B5EF4-FFF2-40B4-BE49-F238E27FC236}">
              <a16:creationId xmlns:a16="http://schemas.microsoft.com/office/drawing/2014/main" id="{324FB5B4-7899-4442-BB1C-DCD42AABF636}"/>
            </a:ext>
          </a:extLst>
        </xdr:cNvPr>
        <xdr:cNvCxnSpPr/>
      </xdr:nvCxnSpPr>
      <xdr:spPr>
        <a:xfrm flipV="1">
          <a:off x="4634865" y="590931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152417</xdr:rowOff>
    </xdr:from>
    <xdr:ext cx="405111" cy="259045"/>
    <xdr:sp macro="" textlink="">
      <xdr:nvSpPr>
        <xdr:cNvPr id="58" name="【道路】&#10;有形固定資産減価償却率最小値テキスト">
          <a:extLst>
            <a:ext uri="{FF2B5EF4-FFF2-40B4-BE49-F238E27FC236}">
              <a16:creationId xmlns:a16="http://schemas.microsoft.com/office/drawing/2014/main" id="{83868E45-35B6-4CC6-BA1C-45674B643825}"/>
            </a:ext>
          </a:extLst>
        </xdr:cNvPr>
        <xdr:cNvSpPr txBox="1"/>
      </xdr:nvSpPr>
      <xdr:spPr>
        <a:xfrm>
          <a:off x="4673600" y="701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148590</xdr:rowOff>
    </xdr:from>
    <xdr:to>
      <xdr:col>24</xdr:col>
      <xdr:colOff>152400</xdr:colOff>
      <xdr:row>40</xdr:row>
      <xdr:rowOff>148590</xdr:rowOff>
    </xdr:to>
    <xdr:cxnSp macro="">
      <xdr:nvCxnSpPr>
        <xdr:cNvPr id="59" name="直線コネクタ 58">
          <a:extLst>
            <a:ext uri="{FF2B5EF4-FFF2-40B4-BE49-F238E27FC236}">
              <a16:creationId xmlns:a16="http://schemas.microsoft.com/office/drawing/2014/main" id="{8B4D8667-4EBE-43AB-9446-1B5B7F5C4668}"/>
            </a:ext>
          </a:extLst>
        </xdr:cNvPr>
        <xdr:cNvCxnSpPr/>
      </xdr:nvCxnSpPr>
      <xdr:spPr>
        <a:xfrm>
          <a:off x="4546600" y="700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26687</xdr:rowOff>
    </xdr:from>
    <xdr:ext cx="405111" cy="259045"/>
    <xdr:sp macro="" textlink="">
      <xdr:nvSpPr>
        <xdr:cNvPr id="60" name="【道路】&#10;有形固定資産減価償却率最大値テキスト">
          <a:extLst>
            <a:ext uri="{FF2B5EF4-FFF2-40B4-BE49-F238E27FC236}">
              <a16:creationId xmlns:a16="http://schemas.microsoft.com/office/drawing/2014/main" id="{20BB7E74-2FB7-4944-A1A8-2AC397E60FCE}"/>
            </a:ext>
          </a:extLst>
        </xdr:cNvPr>
        <xdr:cNvSpPr txBox="1"/>
      </xdr:nvSpPr>
      <xdr:spPr>
        <a:xfrm>
          <a:off x="4673600" y="568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80010</xdr:rowOff>
    </xdr:from>
    <xdr:to>
      <xdr:col>24</xdr:col>
      <xdr:colOff>152400</xdr:colOff>
      <xdr:row>34</xdr:row>
      <xdr:rowOff>80010</xdr:rowOff>
    </xdr:to>
    <xdr:cxnSp macro="">
      <xdr:nvCxnSpPr>
        <xdr:cNvPr id="61" name="直線コネクタ 60">
          <a:extLst>
            <a:ext uri="{FF2B5EF4-FFF2-40B4-BE49-F238E27FC236}">
              <a16:creationId xmlns:a16="http://schemas.microsoft.com/office/drawing/2014/main" id="{58D9CE14-6E63-4ABC-B700-42AAFA0FA13F}"/>
            </a:ext>
          </a:extLst>
        </xdr:cNvPr>
        <xdr:cNvCxnSpPr/>
      </xdr:nvCxnSpPr>
      <xdr:spPr>
        <a:xfrm>
          <a:off x="4546600" y="59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2" name="【道路】&#10;有形固定資産減価償却率平均値テキスト">
          <a:extLst>
            <a:ext uri="{FF2B5EF4-FFF2-40B4-BE49-F238E27FC236}">
              <a16:creationId xmlns:a16="http://schemas.microsoft.com/office/drawing/2014/main" id="{8A237A51-7BBC-4052-AE56-317A0A8A81BB}"/>
            </a:ext>
          </a:extLst>
        </xdr:cNvPr>
        <xdr:cNvSpPr txBox="1"/>
      </xdr:nvSpPr>
      <xdr:spPr>
        <a:xfrm>
          <a:off x="4673600" y="642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3" name="フローチャート: 判断 62">
          <a:extLst>
            <a:ext uri="{FF2B5EF4-FFF2-40B4-BE49-F238E27FC236}">
              <a16:creationId xmlns:a16="http://schemas.microsoft.com/office/drawing/2014/main" id="{3AB3AD40-1275-45D9-8DA4-FDD33327A8CA}"/>
            </a:ext>
          </a:extLst>
        </xdr:cNvPr>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166370</xdr:rowOff>
    </xdr:from>
    <xdr:to>
      <xdr:col>20</xdr:col>
      <xdr:colOff>38100</xdr:colOff>
      <xdr:row>38</xdr:row>
      <xdr:rowOff>96520</xdr:rowOff>
    </xdr:to>
    <xdr:sp macro="" textlink="">
      <xdr:nvSpPr>
        <xdr:cNvPr id="64" name="フローチャート: 判断 63">
          <a:extLst>
            <a:ext uri="{FF2B5EF4-FFF2-40B4-BE49-F238E27FC236}">
              <a16:creationId xmlns:a16="http://schemas.microsoft.com/office/drawing/2014/main" id="{ED0DA2BB-246D-4C78-8B6E-C127BC98F5F2}"/>
            </a:ext>
          </a:extLst>
        </xdr:cNvPr>
        <xdr:cNvSpPr/>
      </xdr:nvSpPr>
      <xdr:spPr>
        <a:xfrm>
          <a:off x="3746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120650</xdr:rowOff>
    </xdr:from>
    <xdr:to>
      <xdr:col>15</xdr:col>
      <xdr:colOff>101600</xdr:colOff>
      <xdr:row>38</xdr:row>
      <xdr:rowOff>50800</xdr:rowOff>
    </xdr:to>
    <xdr:sp macro="" textlink="">
      <xdr:nvSpPr>
        <xdr:cNvPr id="65" name="フローチャート: 判断 64">
          <a:extLst>
            <a:ext uri="{FF2B5EF4-FFF2-40B4-BE49-F238E27FC236}">
              <a16:creationId xmlns:a16="http://schemas.microsoft.com/office/drawing/2014/main" id="{97211158-DBB5-4651-B99D-99C70AA70E96}"/>
            </a:ext>
          </a:extLst>
        </xdr:cNvPr>
        <xdr:cNvSpPr/>
      </xdr:nvSpPr>
      <xdr:spPr>
        <a:xfrm>
          <a:off x="2857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13970</xdr:rowOff>
    </xdr:from>
    <xdr:to>
      <xdr:col>10</xdr:col>
      <xdr:colOff>165100</xdr:colOff>
      <xdr:row>38</xdr:row>
      <xdr:rowOff>115570</xdr:rowOff>
    </xdr:to>
    <xdr:sp macro="" textlink="">
      <xdr:nvSpPr>
        <xdr:cNvPr id="66" name="フローチャート: 判断 65">
          <a:extLst>
            <a:ext uri="{FF2B5EF4-FFF2-40B4-BE49-F238E27FC236}">
              <a16:creationId xmlns:a16="http://schemas.microsoft.com/office/drawing/2014/main" id="{19D76FED-9095-450E-9D42-BBFF19208913}"/>
            </a:ext>
          </a:extLst>
        </xdr:cNvPr>
        <xdr:cNvSpPr/>
      </xdr:nvSpPr>
      <xdr:spPr>
        <a:xfrm>
          <a:off x="1968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143510</xdr:rowOff>
    </xdr:from>
    <xdr:to>
      <xdr:col>6</xdr:col>
      <xdr:colOff>38100</xdr:colOff>
      <xdr:row>38</xdr:row>
      <xdr:rowOff>73660</xdr:rowOff>
    </xdr:to>
    <xdr:sp macro="" textlink="">
      <xdr:nvSpPr>
        <xdr:cNvPr id="67" name="フローチャート: 判断 66">
          <a:extLst>
            <a:ext uri="{FF2B5EF4-FFF2-40B4-BE49-F238E27FC236}">
              <a16:creationId xmlns:a16="http://schemas.microsoft.com/office/drawing/2014/main" id="{475A8192-BBD4-4B06-93DF-F0AC7ED342C0}"/>
            </a:ext>
          </a:extLst>
        </xdr:cNvPr>
        <xdr:cNvSpPr/>
      </xdr:nvSpPr>
      <xdr:spPr>
        <a:xfrm>
          <a:off x="10795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01AE6F2-A386-454F-A5A3-B6498D88C28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A7B500E-E2DB-4D47-8AA1-4EC1E04B7A5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EA9DB3F-B11A-4D9E-915D-979FBC027D6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8C84845-4155-453D-AE07-26952ECE18F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D3E60B0-2E77-4555-904E-196CE2A3263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128270</xdr:rowOff>
    </xdr:from>
    <xdr:to>
      <xdr:col>24</xdr:col>
      <xdr:colOff>114300</xdr:colOff>
      <xdr:row>39</xdr:row>
      <xdr:rowOff>58420</xdr:rowOff>
    </xdr:to>
    <xdr:sp macro="" textlink="">
      <xdr:nvSpPr>
        <xdr:cNvPr id="73" name="楕円 72">
          <a:extLst>
            <a:ext uri="{FF2B5EF4-FFF2-40B4-BE49-F238E27FC236}">
              <a16:creationId xmlns:a16="http://schemas.microsoft.com/office/drawing/2014/main" id="{573E8416-2235-4555-8FB8-F9B2C693208A}"/>
            </a:ext>
          </a:extLst>
        </xdr:cNvPr>
        <xdr:cNvSpPr/>
      </xdr:nvSpPr>
      <xdr:spPr>
        <a:xfrm>
          <a:off x="45847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106697</xdr:rowOff>
    </xdr:from>
    <xdr:ext cx="405111" cy="259045"/>
    <xdr:sp macro="" textlink="">
      <xdr:nvSpPr>
        <xdr:cNvPr id="74" name="【道路】&#10;有形固定資産減価償却率該当値テキスト">
          <a:extLst>
            <a:ext uri="{FF2B5EF4-FFF2-40B4-BE49-F238E27FC236}">
              <a16:creationId xmlns:a16="http://schemas.microsoft.com/office/drawing/2014/main" id="{EF93D4F6-97D5-4B9C-B31A-4F06DDEDAB0C}"/>
            </a:ext>
          </a:extLst>
        </xdr:cNvPr>
        <xdr:cNvSpPr txBox="1"/>
      </xdr:nvSpPr>
      <xdr:spPr>
        <a:xfrm>
          <a:off x="4673600"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67310</xdr:rowOff>
    </xdr:from>
    <xdr:to>
      <xdr:col>20</xdr:col>
      <xdr:colOff>38100</xdr:colOff>
      <xdr:row>38</xdr:row>
      <xdr:rowOff>168910</xdr:rowOff>
    </xdr:to>
    <xdr:sp macro="" textlink="">
      <xdr:nvSpPr>
        <xdr:cNvPr id="75" name="楕円 74">
          <a:extLst>
            <a:ext uri="{FF2B5EF4-FFF2-40B4-BE49-F238E27FC236}">
              <a16:creationId xmlns:a16="http://schemas.microsoft.com/office/drawing/2014/main" id="{11FD9F7A-CA04-460C-B6DE-0B47E53EA13F}"/>
            </a:ext>
          </a:extLst>
        </xdr:cNvPr>
        <xdr:cNvSpPr/>
      </xdr:nvSpPr>
      <xdr:spPr>
        <a:xfrm>
          <a:off x="37465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118110</xdr:rowOff>
    </xdr:from>
    <xdr:to>
      <xdr:col>24</xdr:col>
      <xdr:colOff>63500</xdr:colOff>
      <xdr:row>39</xdr:row>
      <xdr:rowOff>7620</xdr:rowOff>
    </xdr:to>
    <xdr:cxnSp macro="">
      <xdr:nvCxnSpPr>
        <xdr:cNvPr id="76" name="直線コネクタ 75">
          <a:extLst>
            <a:ext uri="{FF2B5EF4-FFF2-40B4-BE49-F238E27FC236}">
              <a16:creationId xmlns:a16="http://schemas.microsoft.com/office/drawing/2014/main" id="{DE1637DD-BE99-4502-96A3-5E57AB06ED45}"/>
            </a:ext>
          </a:extLst>
        </xdr:cNvPr>
        <xdr:cNvCxnSpPr/>
      </xdr:nvCxnSpPr>
      <xdr:spPr>
        <a:xfrm>
          <a:off x="3797300" y="663321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2540</xdr:rowOff>
    </xdr:from>
    <xdr:to>
      <xdr:col>15</xdr:col>
      <xdr:colOff>101600</xdr:colOff>
      <xdr:row>38</xdr:row>
      <xdr:rowOff>104140</xdr:rowOff>
    </xdr:to>
    <xdr:sp macro="" textlink="">
      <xdr:nvSpPr>
        <xdr:cNvPr id="77" name="楕円 76">
          <a:extLst>
            <a:ext uri="{FF2B5EF4-FFF2-40B4-BE49-F238E27FC236}">
              <a16:creationId xmlns:a16="http://schemas.microsoft.com/office/drawing/2014/main" id="{DB984838-28EA-41A4-A85C-7AF59883E1C3}"/>
            </a:ext>
          </a:extLst>
        </xdr:cNvPr>
        <xdr:cNvSpPr/>
      </xdr:nvSpPr>
      <xdr:spPr>
        <a:xfrm>
          <a:off x="2857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53340</xdr:rowOff>
    </xdr:from>
    <xdr:to>
      <xdr:col>19</xdr:col>
      <xdr:colOff>177800</xdr:colOff>
      <xdr:row>38</xdr:row>
      <xdr:rowOff>118110</xdr:rowOff>
    </xdr:to>
    <xdr:cxnSp macro="">
      <xdr:nvCxnSpPr>
        <xdr:cNvPr id="78" name="直線コネクタ 77">
          <a:extLst>
            <a:ext uri="{FF2B5EF4-FFF2-40B4-BE49-F238E27FC236}">
              <a16:creationId xmlns:a16="http://schemas.microsoft.com/office/drawing/2014/main" id="{EC9CAEBE-5FA9-488F-BC41-8FFC99E74ED2}"/>
            </a:ext>
          </a:extLst>
        </xdr:cNvPr>
        <xdr:cNvCxnSpPr/>
      </xdr:nvCxnSpPr>
      <xdr:spPr>
        <a:xfrm>
          <a:off x="2908300" y="656844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97790</xdr:rowOff>
    </xdr:from>
    <xdr:to>
      <xdr:col>10</xdr:col>
      <xdr:colOff>165100</xdr:colOff>
      <xdr:row>38</xdr:row>
      <xdr:rowOff>27940</xdr:rowOff>
    </xdr:to>
    <xdr:sp macro="" textlink="">
      <xdr:nvSpPr>
        <xdr:cNvPr id="79" name="楕円 78">
          <a:extLst>
            <a:ext uri="{FF2B5EF4-FFF2-40B4-BE49-F238E27FC236}">
              <a16:creationId xmlns:a16="http://schemas.microsoft.com/office/drawing/2014/main" id="{12EEFD75-58EC-45A0-B975-96DDDE49F2A4}"/>
            </a:ext>
          </a:extLst>
        </xdr:cNvPr>
        <xdr:cNvSpPr/>
      </xdr:nvSpPr>
      <xdr:spPr>
        <a:xfrm>
          <a:off x="1968500" y="644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148590</xdr:rowOff>
    </xdr:from>
    <xdr:to>
      <xdr:col>15</xdr:col>
      <xdr:colOff>50800</xdr:colOff>
      <xdr:row>38</xdr:row>
      <xdr:rowOff>53340</xdr:rowOff>
    </xdr:to>
    <xdr:cxnSp macro="">
      <xdr:nvCxnSpPr>
        <xdr:cNvPr id="80" name="直線コネクタ 79">
          <a:extLst>
            <a:ext uri="{FF2B5EF4-FFF2-40B4-BE49-F238E27FC236}">
              <a16:creationId xmlns:a16="http://schemas.microsoft.com/office/drawing/2014/main" id="{F3F02624-5983-4DBD-8614-8BFDB1601315}"/>
            </a:ext>
          </a:extLst>
        </xdr:cNvPr>
        <xdr:cNvCxnSpPr/>
      </xdr:nvCxnSpPr>
      <xdr:spPr>
        <a:xfrm>
          <a:off x="2019300" y="64922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21590</xdr:rowOff>
    </xdr:from>
    <xdr:to>
      <xdr:col>6</xdr:col>
      <xdr:colOff>38100</xdr:colOff>
      <xdr:row>37</xdr:row>
      <xdr:rowOff>123190</xdr:rowOff>
    </xdr:to>
    <xdr:sp macro="" textlink="">
      <xdr:nvSpPr>
        <xdr:cNvPr id="81" name="楕円 80">
          <a:extLst>
            <a:ext uri="{FF2B5EF4-FFF2-40B4-BE49-F238E27FC236}">
              <a16:creationId xmlns:a16="http://schemas.microsoft.com/office/drawing/2014/main" id="{ABB98C24-8C55-4BE9-ABC7-8383ABFEB7BE}"/>
            </a:ext>
          </a:extLst>
        </xdr:cNvPr>
        <xdr:cNvSpPr/>
      </xdr:nvSpPr>
      <xdr:spPr>
        <a:xfrm>
          <a:off x="1079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72390</xdr:rowOff>
    </xdr:from>
    <xdr:to>
      <xdr:col>10</xdr:col>
      <xdr:colOff>114300</xdr:colOff>
      <xdr:row>37</xdr:row>
      <xdr:rowOff>148590</xdr:rowOff>
    </xdr:to>
    <xdr:cxnSp macro="">
      <xdr:nvCxnSpPr>
        <xdr:cNvPr id="82" name="直線コネクタ 81">
          <a:extLst>
            <a:ext uri="{FF2B5EF4-FFF2-40B4-BE49-F238E27FC236}">
              <a16:creationId xmlns:a16="http://schemas.microsoft.com/office/drawing/2014/main" id="{5D2D6740-439D-491D-A1B1-1131D35DC523}"/>
            </a:ext>
          </a:extLst>
        </xdr:cNvPr>
        <xdr:cNvCxnSpPr/>
      </xdr:nvCxnSpPr>
      <xdr:spPr>
        <a:xfrm>
          <a:off x="1130300" y="64160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113047</xdr:rowOff>
    </xdr:from>
    <xdr:ext cx="405111" cy="259045"/>
    <xdr:sp macro="" textlink="">
      <xdr:nvSpPr>
        <xdr:cNvPr id="83" name="n_1aveValue【道路】&#10;有形固定資産減価償却率">
          <a:extLst>
            <a:ext uri="{FF2B5EF4-FFF2-40B4-BE49-F238E27FC236}">
              <a16:creationId xmlns:a16="http://schemas.microsoft.com/office/drawing/2014/main" id="{70D60B33-9590-44A9-A058-E858EAE93BD7}"/>
            </a:ext>
          </a:extLst>
        </xdr:cNvPr>
        <xdr:cNvSpPr txBox="1"/>
      </xdr:nvSpPr>
      <xdr:spPr>
        <a:xfrm>
          <a:off x="35820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67327</xdr:rowOff>
    </xdr:from>
    <xdr:ext cx="405111" cy="259045"/>
    <xdr:sp macro="" textlink="">
      <xdr:nvSpPr>
        <xdr:cNvPr id="84" name="n_2aveValue【道路】&#10;有形固定資産減価償却率">
          <a:extLst>
            <a:ext uri="{FF2B5EF4-FFF2-40B4-BE49-F238E27FC236}">
              <a16:creationId xmlns:a16="http://schemas.microsoft.com/office/drawing/2014/main" id="{7D530722-7697-47DD-B083-7E2CB6F7A30F}"/>
            </a:ext>
          </a:extLst>
        </xdr:cNvPr>
        <xdr:cNvSpPr txBox="1"/>
      </xdr:nvSpPr>
      <xdr:spPr>
        <a:xfrm>
          <a:off x="2705744"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106697</xdr:rowOff>
    </xdr:from>
    <xdr:ext cx="405111" cy="259045"/>
    <xdr:sp macro="" textlink="">
      <xdr:nvSpPr>
        <xdr:cNvPr id="85" name="n_3aveValue【道路】&#10;有形固定資産減価償却率">
          <a:extLst>
            <a:ext uri="{FF2B5EF4-FFF2-40B4-BE49-F238E27FC236}">
              <a16:creationId xmlns:a16="http://schemas.microsoft.com/office/drawing/2014/main" id="{5409CCA7-08F3-47BC-BCB9-D604B06BB98A}"/>
            </a:ext>
          </a:extLst>
        </xdr:cNvPr>
        <xdr:cNvSpPr txBox="1"/>
      </xdr:nvSpPr>
      <xdr:spPr>
        <a:xfrm>
          <a:off x="1816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64787</xdr:rowOff>
    </xdr:from>
    <xdr:ext cx="405111" cy="259045"/>
    <xdr:sp macro="" textlink="">
      <xdr:nvSpPr>
        <xdr:cNvPr id="86" name="n_4aveValue【道路】&#10;有形固定資産減価償却率">
          <a:extLst>
            <a:ext uri="{FF2B5EF4-FFF2-40B4-BE49-F238E27FC236}">
              <a16:creationId xmlns:a16="http://schemas.microsoft.com/office/drawing/2014/main" id="{677FA353-0EB0-475C-A2AA-B45FAC2801B7}"/>
            </a:ext>
          </a:extLst>
        </xdr:cNvPr>
        <xdr:cNvSpPr txBox="1"/>
      </xdr:nvSpPr>
      <xdr:spPr>
        <a:xfrm>
          <a:off x="927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160037</xdr:rowOff>
    </xdr:from>
    <xdr:ext cx="405111" cy="259045"/>
    <xdr:sp macro="" textlink="">
      <xdr:nvSpPr>
        <xdr:cNvPr id="87" name="n_1mainValue【道路】&#10;有形固定資産減価償却率">
          <a:extLst>
            <a:ext uri="{FF2B5EF4-FFF2-40B4-BE49-F238E27FC236}">
              <a16:creationId xmlns:a16="http://schemas.microsoft.com/office/drawing/2014/main" id="{A4E4DEAE-8F16-44E6-966E-A0AC88EA186D}"/>
            </a:ext>
          </a:extLst>
        </xdr:cNvPr>
        <xdr:cNvSpPr txBox="1"/>
      </xdr:nvSpPr>
      <xdr:spPr>
        <a:xfrm>
          <a:off x="3582044" y="667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95267</xdr:rowOff>
    </xdr:from>
    <xdr:ext cx="405111" cy="259045"/>
    <xdr:sp macro="" textlink="">
      <xdr:nvSpPr>
        <xdr:cNvPr id="88" name="n_2mainValue【道路】&#10;有形固定資産減価償却率">
          <a:extLst>
            <a:ext uri="{FF2B5EF4-FFF2-40B4-BE49-F238E27FC236}">
              <a16:creationId xmlns:a16="http://schemas.microsoft.com/office/drawing/2014/main" id="{A458F2FE-514F-40AA-B828-FC7970155632}"/>
            </a:ext>
          </a:extLst>
        </xdr:cNvPr>
        <xdr:cNvSpPr txBox="1"/>
      </xdr:nvSpPr>
      <xdr:spPr>
        <a:xfrm>
          <a:off x="2705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44467</xdr:rowOff>
    </xdr:from>
    <xdr:ext cx="405111" cy="259045"/>
    <xdr:sp macro="" textlink="">
      <xdr:nvSpPr>
        <xdr:cNvPr id="89" name="n_3mainValue【道路】&#10;有形固定資産減価償却率">
          <a:extLst>
            <a:ext uri="{FF2B5EF4-FFF2-40B4-BE49-F238E27FC236}">
              <a16:creationId xmlns:a16="http://schemas.microsoft.com/office/drawing/2014/main" id="{4E612508-0CB7-4DC6-8039-304D3B61CFF0}"/>
            </a:ext>
          </a:extLst>
        </xdr:cNvPr>
        <xdr:cNvSpPr txBox="1"/>
      </xdr:nvSpPr>
      <xdr:spPr>
        <a:xfrm>
          <a:off x="1816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139717</xdr:rowOff>
    </xdr:from>
    <xdr:ext cx="405111" cy="259045"/>
    <xdr:sp macro="" textlink="">
      <xdr:nvSpPr>
        <xdr:cNvPr id="90" name="n_4mainValue【道路】&#10;有形固定資産減価償却率">
          <a:extLst>
            <a:ext uri="{FF2B5EF4-FFF2-40B4-BE49-F238E27FC236}">
              <a16:creationId xmlns:a16="http://schemas.microsoft.com/office/drawing/2014/main" id="{994EAC82-1816-4FD3-AEDF-773364BECD7E}"/>
            </a:ext>
          </a:extLst>
        </xdr:cNvPr>
        <xdr:cNvSpPr txBox="1"/>
      </xdr:nvSpPr>
      <xdr:spPr>
        <a:xfrm>
          <a:off x="9277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FE28CA0E-DEFC-4CC9-B40E-2EA18D018D6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C70BDDD-1E23-4216-9928-C0DF1FBA591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5C10FB9E-CD7D-462C-AB37-47E560ECF58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90782E0-2155-4270-8DFC-7C533048C1F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848693D-3D5B-4B91-946F-94960FD5114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985EF7F9-7663-42FE-94DE-517C15668FA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D713E99-6873-4521-BEB1-0E5E4414DCE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4568EE3-AEBE-4A8E-AB94-0375C4AAFBD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15D538C1-4A92-46FE-8E51-98F943208557}"/>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580C26B-DAAC-4EE9-8871-85DEB016EFE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9C34D754-80C9-4563-8252-00EF30138E4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5CEC04C1-D445-4911-AD89-204270446B05}"/>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A9EBE32-C88C-4BF5-8A73-F0D3F62C80A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8AD9F64F-1B5F-4377-914F-CCC235E2282A}"/>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51635194-AD2C-4CB4-9022-7622D364B22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6B24A4C8-A837-4FA6-B75E-B51F7E5578DB}"/>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68878731-13C2-41ED-B988-0FCADAD78C88}"/>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1C82A12E-87D4-4801-B5E9-EA7621062A5E}"/>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1D192521-D2DC-4902-9019-068D8DFD105C}"/>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194C0D77-A8E9-4B88-8611-1765B856CD54}"/>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2FCEDEEB-0875-4F5C-A428-5B6100678E2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9D30111E-902F-485D-B47E-3BE86A637301}"/>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1059DF-B508-41D7-AAE5-6E270948F70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129559</xdr:rowOff>
    </xdr:from>
    <xdr:to>
      <xdr:col>54</xdr:col>
      <xdr:colOff>189865</xdr:colOff>
      <xdr:row>41</xdr:row>
      <xdr:rowOff>59017</xdr:rowOff>
    </xdr:to>
    <xdr:cxnSp macro="">
      <xdr:nvCxnSpPr>
        <xdr:cNvPr id="114" name="直線コネクタ 113">
          <a:extLst>
            <a:ext uri="{FF2B5EF4-FFF2-40B4-BE49-F238E27FC236}">
              <a16:creationId xmlns:a16="http://schemas.microsoft.com/office/drawing/2014/main" id="{69A13C64-6FA4-443E-8D42-496BD554B3DB}"/>
            </a:ext>
          </a:extLst>
        </xdr:cNvPr>
        <xdr:cNvCxnSpPr/>
      </xdr:nvCxnSpPr>
      <xdr:spPr>
        <a:xfrm flipV="1">
          <a:off x="10476865" y="5958859"/>
          <a:ext cx="0" cy="1129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62844</xdr:rowOff>
    </xdr:from>
    <xdr:ext cx="469744" cy="259045"/>
    <xdr:sp macro="" textlink="">
      <xdr:nvSpPr>
        <xdr:cNvPr id="115" name="【道路】&#10;一人当たり延長最小値テキスト">
          <a:extLst>
            <a:ext uri="{FF2B5EF4-FFF2-40B4-BE49-F238E27FC236}">
              <a16:creationId xmlns:a16="http://schemas.microsoft.com/office/drawing/2014/main" id="{821C99D8-DB71-4479-9A34-E13A535F744A}"/>
            </a:ext>
          </a:extLst>
        </xdr:cNvPr>
        <xdr:cNvSpPr txBox="1"/>
      </xdr:nvSpPr>
      <xdr:spPr>
        <a:xfrm>
          <a:off x="10515600" y="7092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59017</xdr:rowOff>
    </xdr:from>
    <xdr:to>
      <xdr:col>55</xdr:col>
      <xdr:colOff>88900</xdr:colOff>
      <xdr:row>41</xdr:row>
      <xdr:rowOff>59017</xdr:rowOff>
    </xdr:to>
    <xdr:cxnSp macro="">
      <xdr:nvCxnSpPr>
        <xdr:cNvPr id="116" name="直線コネクタ 115">
          <a:extLst>
            <a:ext uri="{FF2B5EF4-FFF2-40B4-BE49-F238E27FC236}">
              <a16:creationId xmlns:a16="http://schemas.microsoft.com/office/drawing/2014/main" id="{59B7592F-D9CB-44C8-890F-A0C8E3E6DBE7}"/>
            </a:ext>
          </a:extLst>
        </xdr:cNvPr>
        <xdr:cNvCxnSpPr/>
      </xdr:nvCxnSpPr>
      <xdr:spPr>
        <a:xfrm>
          <a:off x="10388600" y="708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76236</xdr:rowOff>
    </xdr:from>
    <xdr:ext cx="534377" cy="259045"/>
    <xdr:sp macro="" textlink="">
      <xdr:nvSpPr>
        <xdr:cNvPr id="117" name="【道路】&#10;一人当たり延長最大値テキスト">
          <a:extLst>
            <a:ext uri="{FF2B5EF4-FFF2-40B4-BE49-F238E27FC236}">
              <a16:creationId xmlns:a16="http://schemas.microsoft.com/office/drawing/2014/main" id="{4D385352-2F5E-4F43-9D09-B3F7823AF2F5}"/>
            </a:ext>
          </a:extLst>
        </xdr:cNvPr>
        <xdr:cNvSpPr txBox="1"/>
      </xdr:nvSpPr>
      <xdr:spPr>
        <a:xfrm>
          <a:off x="10515600" y="5734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129559</xdr:rowOff>
    </xdr:from>
    <xdr:to>
      <xdr:col>55</xdr:col>
      <xdr:colOff>88900</xdr:colOff>
      <xdr:row>34</xdr:row>
      <xdr:rowOff>129559</xdr:rowOff>
    </xdr:to>
    <xdr:cxnSp macro="">
      <xdr:nvCxnSpPr>
        <xdr:cNvPr id="118" name="直線コネクタ 117">
          <a:extLst>
            <a:ext uri="{FF2B5EF4-FFF2-40B4-BE49-F238E27FC236}">
              <a16:creationId xmlns:a16="http://schemas.microsoft.com/office/drawing/2014/main" id="{DDA4A582-2459-46C5-860C-0175B37967BD}"/>
            </a:ext>
          </a:extLst>
        </xdr:cNvPr>
        <xdr:cNvCxnSpPr/>
      </xdr:nvCxnSpPr>
      <xdr:spPr>
        <a:xfrm>
          <a:off x="10388600" y="595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42695</xdr:rowOff>
    </xdr:from>
    <xdr:ext cx="534377" cy="259045"/>
    <xdr:sp macro="" textlink="">
      <xdr:nvSpPr>
        <xdr:cNvPr id="119" name="【道路】&#10;一人当たり延長平均値テキスト">
          <a:extLst>
            <a:ext uri="{FF2B5EF4-FFF2-40B4-BE49-F238E27FC236}">
              <a16:creationId xmlns:a16="http://schemas.microsoft.com/office/drawing/2014/main" id="{1C4F705F-AEB6-4903-A5DD-0AC01A509B9F}"/>
            </a:ext>
          </a:extLst>
        </xdr:cNvPr>
        <xdr:cNvSpPr txBox="1"/>
      </xdr:nvSpPr>
      <xdr:spPr>
        <a:xfrm>
          <a:off x="10515600" y="6386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19818</xdr:rowOff>
    </xdr:from>
    <xdr:to>
      <xdr:col>55</xdr:col>
      <xdr:colOff>50800</xdr:colOff>
      <xdr:row>38</xdr:row>
      <xdr:rowOff>121418</xdr:rowOff>
    </xdr:to>
    <xdr:sp macro="" textlink="">
      <xdr:nvSpPr>
        <xdr:cNvPr id="120" name="フローチャート: 判断 119">
          <a:extLst>
            <a:ext uri="{FF2B5EF4-FFF2-40B4-BE49-F238E27FC236}">
              <a16:creationId xmlns:a16="http://schemas.microsoft.com/office/drawing/2014/main" id="{7B65E52E-875E-4B49-B837-67B44098633A}"/>
            </a:ext>
          </a:extLst>
        </xdr:cNvPr>
        <xdr:cNvSpPr/>
      </xdr:nvSpPr>
      <xdr:spPr>
        <a:xfrm>
          <a:off x="10426700" y="653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49250</xdr:rowOff>
    </xdr:from>
    <xdr:to>
      <xdr:col>50</xdr:col>
      <xdr:colOff>165100</xdr:colOff>
      <xdr:row>38</xdr:row>
      <xdr:rowOff>150850</xdr:rowOff>
    </xdr:to>
    <xdr:sp macro="" textlink="">
      <xdr:nvSpPr>
        <xdr:cNvPr id="121" name="フローチャート: 判断 120">
          <a:extLst>
            <a:ext uri="{FF2B5EF4-FFF2-40B4-BE49-F238E27FC236}">
              <a16:creationId xmlns:a16="http://schemas.microsoft.com/office/drawing/2014/main" id="{6AA2A849-D3E3-44A2-A5A4-F04F6A85A25B}"/>
            </a:ext>
          </a:extLst>
        </xdr:cNvPr>
        <xdr:cNvSpPr/>
      </xdr:nvSpPr>
      <xdr:spPr>
        <a:xfrm>
          <a:off x="9588500" y="65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44621</xdr:rowOff>
    </xdr:from>
    <xdr:to>
      <xdr:col>46</xdr:col>
      <xdr:colOff>38100</xdr:colOff>
      <xdr:row>38</xdr:row>
      <xdr:rowOff>146221</xdr:rowOff>
    </xdr:to>
    <xdr:sp macro="" textlink="">
      <xdr:nvSpPr>
        <xdr:cNvPr id="122" name="フローチャート: 判断 121">
          <a:extLst>
            <a:ext uri="{FF2B5EF4-FFF2-40B4-BE49-F238E27FC236}">
              <a16:creationId xmlns:a16="http://schemas.microsoft.com/office/drawing/2014/main" id="{B5174B6E-E6A9-4919-BB8A-3774A0E0A368}"/>
            </a:ext>
          </a:extLst>
        </xdr:cNvPr>
        <xdr:cNvSpPr/>
      </xdr:nvSpPr>
      <xdr:spPr>
        <a:xfrm>
          <a:off x="8699500" y="65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21457</xdr:rowOff>
    </xdr:from>
    <xdr:to>
      <xdr:col>41</xdr:col>
      <xdr:colOff>101600</xdr:colOff>
      <xdr:row>39</xdr:row>
      <xdr:rowOff>123057</xdr:rowOff>
    </xdr:to>
    <xdr:sp macro="" textlink="">
      <xdr:nvSpPr>
        <xdr:cNvPr id="123" name="フローチャート: 判断 122">
          <a:extLst>
            <a:ext uri="{FF2B5EF4-FFF2-40B4-BE49-F238E27FC236}">
              <a16:creationId xmlns:a16="http://schemas.microsoft.com/office/drawing/2014/main" id="{B97B5B79-CFED-4D7A-BBB8-4C1398C5649C}"/>
            </a:ext>
          </a:extLst>
        </xdr:cNvPr>
        <xdr:cNvSpPr/>
      </xdr:nvSpPr>
      <xdr:spPr>
        <a:xfrm>
          <a:off x="7810500" y="670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32258</xdr:rowOff>
    </xdr:from>
    <xdr:to>
      <xdr:col>36</xdr:col>
      <xdr:colOff>165100</xdr:colOff>
      <xdr:row>39</xdr:row>
      <xdr:rowOff>133858</xdr:rowOff>
    </xdr:to>
    <xdr:sp macro="" textlink="">
      <xdr:nvSpPr>
        <xdr:cNvPr id="124" name="フローチャート: 判断 123">
          <a:extLst>
            <a:ext uri="{FF2B5EF4-FFF2-40B4-BE49-F238E27FC236}">
              <a16:creationId xmlns:a16="http://schemas.microsoft.com/office/drawing/2014/main" id="{7B501944-4283-4C17-A8C0-3CA4FEE18448}"/>
            </a:ext>
          </a:extLst>
        </xdr:cNvPr>
        <xdr:cNvSpPr/>
      </xdr:nvSpPr>
      <xdr:spPr>
        <a:xfrm>
          <a:off x="6921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4DCE643-0873-4499-A819-2B215F35CCD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5CB1746-DE6C-4E20-B032-B6484625F0A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45F88CB-E773-4AB4-A9D2-E516A5FE83D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B32ABE1-062C-492F-ACA4-33635AB5845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EA21B6D-1712-447B-8469-CDB9C1DE92D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62452</xdr:rowOff>
    </xdr:from>
    <xdr:to>
      <xdr:col>55</xdr:col>
      <xdr:colOff>50800</xdr:colOff>
      <xdr:row>39</xdr:row>
      <xdr:rowOff>164052</xdr:rowOff>
    </xdr:to>
    <xdr:sp macro="" textlink="">
      <xdr:nvSpPr>
        <xdr:cNvPr id="130" name="楕円 129">
          <a:extLst>
            <a:ext uri="{FF2B5EF4-FFF2-40B4-BE49-F238E27FC236}">
              <a16:creationId xmlns:a16="http://schemas.microsoft.com/office/drawing/2014/main" id="{545C32E0-FA73-4267-91AB-4E6028CFF31A}"/>
            </a:ext>
          </a:extLst>
        </xdr:cNvPr>
        <xdr:cNvSpPr/>
      </xdr:nvSpPr>
      <xdr:spPr>
        <a:xfrm>
          <a:off x="10426700" y="674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40879</xdr:rowOff>
    </xdr:from>
    <xdr:ext cx="534377" cy="259045"/>
    <xdr:sp macro="" textlink="">
      <xdr:nvSpPr>
        <xdr:cNvPr id="131" name="【道路】&#10;一人当たり延長該当値テキスト">
          <a:extLst>
            <a:ext uri="{FF2B5EF4-FFF2-40B4-BE49-F238E27FC236}">
              <a16:creationId xmlns:a16="http://schemas.microsoft.com/office/drawing/2014/main" id="{FE0670F4-C01B-4A5F-A529-EE3BEEE87E67}"/>
            </a:ext>
          </a:extLst>
        </xdr:cNvPr>
        <xdr:cNvSpPr txBox="1"/>
      </xdr:nvSpPr>
      <xdr:spPr>
        <a:xfrm>
          <a:off x="10515600" y="672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65139</xdr:rowOff>
    </xdr:from>
    <xdr:to>
      <xdr:col>50</xdr:col>
      <xdr:colOff>165100</xdr:colOff>
      <xdr:row>39</xdr:row>
      <xdr:rowOff>166739</xdr:rowOff>
    </xdr:to>
    <xdr:sp macro="" textlink="">
      <xdr:nvSpPr>
        <xdr:cNvPr id="132" name="楕円 131">
          <a:extLst>
            <a:ext uri="{FF2B5EF4-FFF2-40B4-BE49-F238E27FC236}">
              <a16:creationId xmlns:a16="http://schemas.microsoft.com/office/drawing/2014/main" id="{DEF2EB78-4124-40F5-8F9C-BE2ECCD9B744}"/>
            </a:ext>
          </a:extLst>
        </xdr:cNvPr>
        <xdr:cNvSpPr/>
      </xdr:nvSpPr>
      <xdr:spPr>
        <a:xfrm>
          <a:off x="9588500" y="675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113252</xdr:rowOff>
    </xdr:from>
    <xdr:to>
      <xdr:col>55</xdr:col>
      <xdr:colOff>0</xdr:colOff>
      <xdr:row>39</xdr:row>
      <xdr:rowOff>115939</xdr:rowOff>
    </xdr:to>
    <xdr:cxnSp macro="">
      <xdr:nvCxnSpPr>
        <xdr:cNvPr id="133" name="直線コネクタ 132">
          <a:extLst>
            <a:ext uri="{FF2B5EF4-FFF2-40B4-BE49-F238E27FC236}">
              <a16:creationId xmlns:a16="http://schemas.microsoft.com/office/drawing/2014/main" id="{2F3970B1-F3D8-41AD-B727-26BCE2F60537}"/>
            </a:ext>
          </a:extLst>
        </xdr:cNvPr>
        <xdr:cNvCxnSpPr/>
      </xdr:nvCxnSpPr>
      <xdr:spPr>
        <a:xfrm flipV="1">
          <a:off x="9639300" y="6799802"/>
          <a:ext cx="838200" cy="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67996</xdr:rowOff>
    </xdr:from>
    <xdr:to>
      <xdr:col>46</xdr:col>
      <xdr:colOff>38100</xdr:colOff>
      <xdr:row>39</xdr:row>
      <xdr:rowOff>169596</xdr:rowOff>
    </xdr:to>
    <xdr:sp macro="" textlink="">
      <xdr:nvSpPr>
        <xdr:cNvPr id="134" name="楕円 133">
          <a:extLst>
            <a:ext uri="{FF2B5EF4-FFF2-40B4-BE49-F238E27FC236}">
              <a16:creationId xmlns:a16="http://schemas.microsoft.com/office/drawing/2014/main" id="{C5FB6983-0E19-4D3E-8C81-FEFB9412AAE6}"/>
            </a:ext>
          </a:extLst>
        </xdr:cNvPr>
        <xdr:cNvSpPr/>
      </xdr:nvSpPr>
      <xdr:spPr>
        <a:xfrm>
          <a:off x="8699500" y="675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115939</xdr:rowOff>
    </xdr:from>
    <xdr:to>
      <xdr:col>50</xdr:col>
      <xdr:colOff>114300</xdr:colOff>
      <xdr:row>39</xdr:row>
      <xdr:rowOff>118796</xdr:rowOff>
    </xdr:to>
    <xdr:cxnSp macro="">
      <xdr:nvCxnSpPr>
        <xdr:cNvPr id="135" name="直線コネクタ 134">
          <a:extLst>
            <a:ext uri="{FF2B5EF4-FFF2-40B4-BE49-F238E27FC236}">
              <a16:creationId xmlns:a16="http://schemas.microsoft.com/office/drawing/2014/main" id="{3944CA18-E6A6-4D3D-BF50-62F016246492}"/>
            </a:ext>
          </a:extLst>
        </xdr:cNvPr>
        <xdr:cNvCxnSpPr/>
      </xdr:nvCxnSpPr>
      <xdr:spPr>
        <a:xfrm flipV="1">
          <a:off x="8750300" y="6802489"/>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73216</xdr:rowOff>
    </xdr:from>
    <xdr:to>
      <xdr:col>41</xdr:col>
      <xdr:colOff>101600</xdr:colOff>
      <xdr:row>40</xdr:row>
      <xdr:rowOff>3366</xdr:rowOff>
    </xdr:to>
    <xdr:sp macro="" textlink="">
      <xdr:nvSpPr>
        <xdr:cNvPr id="136" name="楕円 135">
          <a:extLst>
            <a:ext uri="{FF2B5EF4-FFF2-40B4-BE49-F238E27FC236}">
              <a16:creationId xmlns:a16="http://schemas.microsoft.com/office/drawing/2014/main" id="{16B25C97-D606-437B-A92D-28BBD614BE36}"/>
            </a:ext>
          </a:extLst>
        </xdr:cNvPr>
        <xdr:cNvSpPr/>
      </xdr:nvSpPr>
      <xdr:spPr>
        <a:xfrm>
          <a:off x="7810500" y="67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118796</xdr:rowOff>
    </xdr:from>
    <xdr:to>
      <xdr:col>45</xdr:col>
      <xdr:colOff>177800</xdr:colOff>
      <xdr:row>39</xdr:row>
      <xdr:rowOff>124016</xdr:rowOff>
    </xdr:to>
    <xdr:cxnSp macro="">
      <xdr:nvCxnSpPr>
        <xdr:cNvPr id="137" name="直線コネクタ 136">
          <a:extLst>
            <a:ext uri="{FF2B5EF4-FFF2-40B4-BE49-F238E27FC236}">
              <a16:creationId xmlns:a16="http://schemas.microsoft.com/office/drawing/2014/main" id="{D6CBCAD7-B59A-48A2-81C9-C5A79FB36C5A}"/>
            </a:ext>
          </a:extLst>
        </xdr:cNvPr>
        <xdr:cNvCxnSpPr/>
      </xdr:nvCxnSpPr>
      <xdr:spPr>
        <a:xfrm flipV="1">
          <a:off x="7861300" y="6805346"/>
          <a:ext cx="889000" cy="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71825</xdr:rowOff>
    </xdr:from>
    <xdr:to>
      <xdr:col>36</xdr:col>
      <xdr:colOff>165100</xdr:colOff>
      <xdr:row>40</xdr:row>
      <xdr:rowOff>1975</xdr:rowOff>
    </xdr:to>
    <xdr:sp macro="" textlink="">
      <xdr:nvSpPr>
        <xdr:cNvPr id="138" name="楕円 137">
          <a:extLst>
            <a:ext uri="{FF2B5EF4-FFF2-40B4-BE49-F238E27FC236}">
              <a16:creationId xmlns:a16="http://schemas.microsoft.com/office/drawing/2014/main" id="{315CB952-A9C3-42A0-B638-D3CCFCA735C2}"/>
            </a:ext>
          </a:extLst>
        </xdr:cNvPr>
        <xdr:cNvSpPr/>
      </xdr:nvSpPr>
      <xdr:spPr>
        <a:xfrm>
          <a:off x="6921500" y="675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122625</xdr:rowOff>
    </xdr:from>
    <xdr:to>
      <xdr:col>41</xdr:col>
      <xdr:colOff>50800</xdr:colOff>
      <xdr:row>39</xdr:row>
      <xdr:rowOff>124016</xdr:rowOff>
    </xdr:to>
    <xdr:cxnSp macro="">
      <xdr:nvCxnSpPr>
        <xdr:cNvPr id="139" name="直線コネクタ 138">
          <a:extLst>
            <a:ext uri="{FF2B5EF4-FFF2-40B4-BE49-F238E27FC236}">
              <a16:creationId xmlns:a16="http://schemas.microsoft.com/office/drawing/2014/main" id="{E78F0AA1-C7EB-48D7-BB60-8ED7BE64DCFA}"/>
            </a:ext>
          </a:extLst>
        </xdr:cNvPr>
        <xdr:cNvCxnSpPr/>
      </xdr:nvCxnSpPr>
      <xdr:spPr>
        <a:xfrm>
          <a:off x="6972300" y="6809175"/>
          <a:ext cx="889000" cy="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167377</xdr:rowOff>
    </xdr:from>
    <xdr:ext cx="534377" cy="259045"/>
    <xdr:sp macro="" textlink="">
      <xdr:nvSpPr>
        <xdr:cNvPr id="140" name="n_1aveValue【道路】&#10;一人当たり延長">
          <a:extLst>
            <a:ext uri="{FF2B5EF4-FFF2-40B4-BE49-F238E27FC236}">
              <a16:creationId xmlns:a16="http://schemas.microsoft.com/office/drawing/2014/main" id="{346AE836-54B7-49C4-9358-D6204C32C4C3}"/>
            </a:ext>
          </a:extLst>
        </xdr:cNvPr>
        <xdr:cNvSpPr txBox="1"/>
      </xdr:nvSpPr>
      <xdr:spPr>
        <a:xfrm>
          <a:off x="9359411" y="633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162748</xdr:rowOff>
    </xdr:from>
    <xdr:ext cx="534377" cy="259045"/>
    <xdr:sp macro="" textlink="">
      <xdr:nvSpPr>
        <xdr:cNvPr id="141" name="n_2aveValue【道路】&#10;一人当たり延長">
          <a:extLst>
            <a:ext uri="{FF2B5EF4-FFF2-40B4-BE49-F238E27FC236}">
              <a16:creationId xmlns:a16="http://schemas.microsoft.com/office/drawing/2014/main" id="{7648F233-8849-4CA9-8980-62CE6C8A4FAB}"/>
            </a:ext>
          </a:extLst>
        </xdr:cNvPr>
        <xdr:cNvSpPr txBox="1"/>
      </xdr:nvSpPr>
      <xdr:spPr>
        <a:xfrm>
          <a:off x="8483111" y="633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139584</xdr:rowOff>
    </xdr:from>
    <xdr:ext cx="534377" cy="259045"/>
    <xdr:sp macro="" textlink="">
      <xdr:nvSpPr>
        <xdr:cNvPr id="142" name="n_3aveValue【道路】&#10;一人当たり延長">
          <a:extLst>
            <a:ext uri="{FF2B5EF4-FFF2-40B4-BE49-F238E27FC236}">
              <a16:creationId xmlns:a16="http://schemas.microsoft.com/office/drawing/2014/main" id="{96C8ECB1-7DA8-46A9-B5E2-BF1C98191A24}"/>
            </a:ext>
          </a:extLst>
        </xdr:cNvPr>
        <xdr:cNvSpPr txBox="1"/>
      </xdr:nvSpPr>
      <xdr:spPr>
        <a:xfrm>
          <a:off x="7594111" y="648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150385</xdr:rowOff>
    </xdr:from>
    <xdr:ext cx="534377" cy="259045"/>
    <xdr:sp macro="" textlink="">
      <xdr:nvSpPr>
        <xdr:cNvPr id="143" name="n_4aveValue【道路】&#10;一人当たり延長">
          <a:extLst>
            <a:ext uri="{FF2B5EF4-FFF2-40B4-BE49-F238E27FC236}">
              <a16:creationId xmlns:a16="http://schemas.microsoft.com/office/drawing/2014/main" id="{FA75CDE3-F94F-4FE8-BFFD-F91B4330A38A}"/>
            </a:ext>
          </a:extLst>
        </xdr:cNvPr>
        <xdr:cNvSpPr txBox="1"/>
      </xdr:nvSpPr>
      <xdr:spPr>
        <a:xfrm>
          <a:off x="6705111" y="649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157866</xdr:rowOff>
    </xdr:from>
    <xdr:ext cx="534377" cy="259045"/>
    <xdr:sp macro="" textlink="">
      <xdr:nvSpPr>
        <xdr:cNvPr id="144" name="n_1mainValue【道路】&#10;一人当たり延長">
          <a:extLst>
            <a:ext uri="{FF2B5EF4-FFF2-40B4-BE49-F238E27FC236}">
              <a16:creationId xmlns:a16="http://schemas.microsoft.com/office/drawing/2014/main" id="{AAF189C5-AE58-448A-BEA3-622240B0B68C}"/>
            </a:ext>
          </a:extLst>
        </xdr:cNvPr>
        <xdr:cNvSpPr txBox="1"/>
      </xdr:nvSpPr>
      <xdr:spPr>
        <a:xfrm>
          <a:off x="9359411" y="684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160723</xdr:rowOff>
    </xdr:from>
    <xdr:ext cx="534377" cy="259045"/>
    <xdr:sp macro="" textlink="">
      <xdr:nvSpPr>
        <xdr:cNvPr id="145" name="n_2mainValue【道路】&#10;一人当たり延長">
          <a:extLst>
            <a:ext uri="{FF2B5EF4-FFF2-40B4-BE49-F238E27FC236}">
              <a16:creationId xmlns:a16="http://schemas.microsoft.com/office/drawing/2014/main" id="{D7BD3840-C88A-4410-8B22-92F397FFBACC}"/>
            </a:ext>
          </a:extLst>
        </xdr:cNvPr>
        <xdr:cNvSpPr txBox="1"/>
      </xdr:nvSpPr>
      <xdr:spPr>
        <a:xfrm>
          <a:off x="8483111" y="68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165943</xdr:rowOff>
    </xdr:from>
    <xdr:ext cx="534377" cy="259045"/>
    <xdr:sp macro="" textlink="">
      <xdr:nvSpPr>
        <xdr:cNvPr id="146" name="n_3mainValue【道路】&#10;一人当たり延長">
          <a:extLst>
            <a:ext uri="{FF2B5EF4-FFF2-40B4-BE49-F238E27FC236}">
              <a16:creationId xmlns:a16="http://schemas.microsoft.com/office/drawing/2014/main" id="{7D6F5083-C6C1-46D1-B9ED-DFAB8508F224}"/>
            </a:ext>
          </a:extLst>
        </xdr:cNvPr>
        <xdr:cNvSpPr txBox="1"/>
      </xdr:nvSpPr>
      <xdr:spPr>
        <a:xfrm>
          <a:off x="7594111" y="685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164552</xdr:rowOff>
    </xdr:from>
    <xdr:ext cx="534377" cy="259045"/>
    <xdr:sp macro="" textlink="">
      <xdr:nvSpPr>
        <xdr:cNvPr id="147" name="n_4mainValue【道路】&#10;一人当たり延長">
          <a:extLst>
            <a:ext uri="{FF2B5EF4-FFF2-40B4-BE49-F238E27FC236}">
              <a16:creationId xmlns:a16="http://schemas.microsoft.com/office/drawing/2014/main" id="{60B0C0ED-D611-4972-84A9-73E96FE374D5}"/>
            </a:ext>
          </a:extLst>
        </xdr:cNvPr>
        <xdr:cNvSpPr txBox="1"/>
      </xdr:nvSpPr>
      <xdr:spPr>
        <a:xfrm>
          <a:off x="6705111" y="685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557DE4FD-D1F6-4849-BEEA-7B0059916F6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2B418C07-29D1-4F72-B955-BB254EE817A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C7A0335-CF62-4F47-89D5-1F08B6573CE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500A267-4504-4C80-A767-A9B726B282E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4ED69B3A-7ACC-4BD2-9EFB-7C3072A05EE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8F5C792-100A-4AD9-B1FF-792748FC6DD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3107F34E-BE56-48C3-8E99-BB7B5E369A1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30794C3A-EE39-4E34-8426-16DB5F85C4F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55F608FE-4D48-4563-8138-298307929E8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822D488-338F-4150-8232-08741505571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8A454D7D-1A4A-4F52-981F-BAF4482F765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787FC59D-3831-4172-8A5E-9C89C501EF57}"/>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0" name="テキスト ボックス 159">
          <a:extLst>
            <a:ext uri="{FF2B5EF4-FFF2-40B4-BE49-F238E27FC236}">
              <a16:creationId xmlns:a16="http://schemas.microsoft.com/office/drawing/2014/main" id="{AD1347F1-64E8-4A50-B1EA-B37B6D5AB3F1}"/>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95CB2E89-C722-41DB-876A-72983BDB57F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D9515ADE-9CE7-4934-9368-CC3A7E956177}"/>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938AB6F4-7F5F-4605-A8A6-2A31D2C3794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6B92116A-5B0B-41D6-B610-2225039A292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F0F54333-643B-4AD6-AAD1-06A3F47A5BB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AF224024-E6D7-475C-8ADE-0FC428D9C12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E0447144-7374-41D9-AABA-180524151F98}"/>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8" name="テキスト ボックス 167">
          <a:extLst>
            <a:ext uri="{FF2B5EF4-FFF2-40B4-BE49-F238E27FC236}">
              <a16:creationId xmlns:a16="http://schemas.microsoft.com/office/drawing/2014/main" id="{D8E92A5F-6E96-48DA-9449-626D12E00025}"/>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8B548FF0-548E-4AA7-ACBA-F4FD20A5F75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013BE3E5-B87F-42B0-9D36-D04ABBB2E80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64</xdr:row>
      <xdr:rowOff>81915</xdr:rowOff>
    </xdr:to>
    <xdr:cxnSp macro="">
      <xdr:nvCxnSpPr>
        <xdr:cNvPr id="171" name="直線コネクタ 170">
          <a:extLst>
            <a:ext uri="{FF2B5EF4-FFF2-40B4-BE49-F238E27FC236}">
              <a16:creationId xmlns:a16="http://schemas.microsoft.com/office/drawing/2014/main" id="{EEE21765-F9BA-4F18-B797-CE6A719E9B1F}"/>
            </a:ext>
          </a:extLst>
        </xdr:cNvPr>
        <xdr:cNvCxnSpPr/>
      </xdr:nvCxnSpPr>
      <xdr:spPr>
        <a:xfrm flipV="1">
          <a:off x="4634865" y="9719310"/>
          <a:ext cx="0" cy="133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85742</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B5F9ACEE-F5B3-49B0-AED4-EB0974F5B515}"/>
            </a:ext>
          </a:extLst>
        </xdr:cNvPr>
        <xdr:cNvSpPr txBox="1"/>
      </xdr:nvSpPr>
      <xdr:spPr>
        <a:xfrm>
          <a:off x="4673600" y="1105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81915</xdr:rowOff>
    </xdr:from>
    <xdr:to>
      <xdr:col>24</xdr:col>
      <xdr:colOff>152400</xdr:colOff>
      <xdr:row>64</xdr:row>
      <xdr:rowOff>81915</xdr:rowOff>
    </xdr:to>
    <xdr:cxnSp macro="">
      <xdr:nvCxnSpPr>
        <xdr:cNvPr id="173" name="直線コネクタ 172">
          <a:extLst>
            <a:ext uri="{FF2B5EF4-FFF2-40B4-BE49-F238E27FC236}">
              <a16:creationId xmlns:a16="http://schemas.microsoft.com/office/drawing/2014/main" id="{9FB65EC5-8963-4C87-8E03-1721E8D7EA13}"/>
            </a:ext>
          </a:extLst>
        </xdr:cNvPr>
        <xdr:cNvCxnSpPr/>
      </xdr:nvCxnSpPr>
      <xdr:spPr>
        <a:xfrm>
          <a:off x="4546600" y="11054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74" name="【橋りょう・トンネル】&#10;有形固定資産減価償却率最大値テキスト">
          <a:extLst>
            <a:ext uri="{FF2B5EF4-FFF2-40B4-BE49-F238E27FC236}">
              <a16:creationId xmlns:a16="http://schemas.microsoft.com/office/drawing/2014/main" id="{EFA3FAED-9D92-4C56-8B11-6C048506B33D}"/>
            </a:ext>
          </a:extLst>
        </xdr:cNvPr>
        <xdr:cNvSpPr txBox="1"/>
      </xdr:nvSpPr>
      <xdr:spPr>
        <a:xfrm>
          <a:off x="4673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75" name="直線コネクタ 174">
          <a:extLst>
            <a:ext uri="{FF2B5EF4-FFF2-40B4-BE49-F238E27FC236}">
              <a16:creationId xmlns:a16="http://schemas.microsoft.com/office/drawing/2014/main" id="{A22136AA-C073-45A4-B4E4-966272956551}"/>
            </a:ext>
          </a:extLst>
        </xdr:cNvPr>
        <xdr:cNvCxnSpPr/>
      </xdr:nvCxnSpPr>
      <xdr:spPr>
        <a:xfrm>
          <a:off x="4546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100982</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8AB6F0C2-ABFD-40CA-B731-9CC45CC503C9}"/>
            </a:ext>
          </a:extLst>
        </xdr:cNvPr>
        <xdr:cNvSpPr txBox="1"/>
      </xdr:nvSpPr>
      <xdr:spPr>
        <a:xfrm>
          <a:off x="4673600" y="10730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122555</xdr:rowOff>
    </xdr:from>
    <xdr:to>
      <xdr:col>24</xdr:col>
      <xdr:colOff>114300</xdr:colOff>
      <xdr:row>63</xdr:row>
      <xdr:rowOff>52705</xdr:rowOff>
    </xdr:to>
    <xdr:sp macro="" textlink="">
      <xdr:nvSpPr>
        <xdr:cNvPr id="177" name="フローチャート: 判断 176">
          <a:extLst>
            <a:ext uri="{FF2B5EF4-FFF2-40B4-BE49-F238E27FC236}">
              <a16:creationId xmlns:a16="http://schemas.microsoft.com/office/drawing/2014/main" id="{4E86212B-BC05-451C-8B93-76D0FCF1D2EA}"/>
            </a:ext>
          </a:extLst>
        </xdr:cNvPr>
        <xdr:cNvSpPr/>
      </xdr:nvSpPr>
      <xdr:spPr>
        <a:xfrm>
          <a:off x="4584700" y="107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62</xdr:row>
      <xdr:rowOff>93980</xdr:rowOff>
    </xdr:from>
    <xdr:to>
      <xdr:col>20</xdr:col>
      <xdr:colOff>38100</xdr:colOff>
      <xdr:row>63</xdr:row>
      <xdr:rowOff>24130</xdr:rowOff>
    </xdr:to>
    <xdr:sp macro="" textlink="">
      <xdr:nvSpPr>
        <xdr:cNvPr id="178" name="フローチャート: 判断 177">
          <a:extLst>
            <a:ext uri="{FF2B5EF4-FFF2-40B4-BE49-F238E27FC236}">
              <a16:creationId xmlns:a16="http://schemas.microsoft.com/office/drawing/2014/main" id="{167F478A-BDBC-44D0-9580-14CA6FB372C8}"/>
            </a:ext>
          </a:extLst>
        </xdr:cNvPr>
        <xdr:cNvSpPr/>
      </xdr:nvSpPr>
      <xdr:spPr>
        <a:xfrm>
          <a:off x="3746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62</xdr:row>
      <xdr:rowOff>92075</xdr:rowOff>
    </xdr:from>
    <xdr:to>
      <xdr:col>15</xdr:col>
      <xdr:colOff>101600</xdr:colOff>
      <xdr:row>63</xdr:row>
      <xdr:rowOff>22225</xdr:rowOff>
    </xdr:to>
    <xdr:sp macro="" textlink="">
      <xdr:nvSpPr>
        <xdr:cNvPr id="179" name="フローチャート: 判断 178">
          <a:extLst>
            <a:ext uri="{FF2B5EF4-FFF2-40B4-BE49-F238E27FC236}">
              <a16:creationId xmlns:a16="http://schemas.microsoft.com/office/drawing/2014/main" id="{F292AA04-656D-4C3F-B219-60DE7EB3A7C3}"/>
            </a:ext>
          </a:extLst>
        </xdr:cNvPr>
        <xdr:cNvSpPr/>
      </xdr:nvSpPr>
      <xdr:spPr>
        <a:xfrm>
          <a:off x="2857500" y="1072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162560</xdr:rowOff>
    </xdr:from>
    <xdr:to>
      <xdr:col>10</xdr:col>
      <xdr:colOff>165100</xdr:colOff>
      <xdr:row>62</xdr:row>
      <xdr:rowOff>92710</xdr:rowOff>
    </xdr:to>
    <xdr:sp macro="" textlink="">
      <xdr:nvSpPr>
        <xdr:cNvPr id="180" name="フローチャート: 判断 179">
          <a:extLst>
            <a:ext uri="{FF2B5EF4-FFF2-40B4-BE49-F238E27FC236}">
              <a16:creationId xmlns:a16="http://schemas.microsoft.com/office/drawing/2014/main" id="{57A1B582-01DC-40B3-B9AE-3E2CD798CB2B}"/>
            </a:ext>
          </a:extLst>
        </xdr:cNvPr>
        <xdr:cNvSpPr/>
      </xdr:nvSpPr>
      <xdr:spPr>
        <a:xfrm>
          <a:off x="1968500" y="1062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156845</xdr:rowOff>
    </xdr:from>
    <xdr:to>
      <xdr:col>6</xdr:col>
      <xdr:colOff>38100</xdr:colOff>
      <xdr:row>62</xdr:row>
      <xdr:rowOff>86995</xdr:rowOff>
    </xdr:to>
    <xdr:sp macro="" textlink="">
      <xdr:nvSpPr>
        <xdr:cNvPr id="181" name="フローチャート: 判断 180">
          <a:extLst>
            <a:ext uri="{FF2B5EF4-FFF2-40B4-BE49-F238E27FC236}">
              <a16:creationId xmlns:a16="http://schemas.microsoft.com/office/drawing/2014/main" id="{B74438E9-CAFD-4C70-B26E-C00306F09CDB}"/>
            </a:ext>
          </a:extLst>
        </xdr:cNvPr>
        <xdr:cNvSpPr/>
      </xdr:nvSpPr>
      <xdr:spPr>
        <a:xfrm>
          <a:off x="1079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0E22521-2978-40E7-94E4-A68709595DD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CCF818D-93A8-4E12-9F72-730A871C2DE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5EE7968-4848-4676-8F29-FC0D5C99B4C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453293B-43ED-48BE-B9AD-2DA9AD90F2F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FD290AE-FF6F-457A-B91B-51EE1F538AD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156845</xdr:rowOff>
    </xdr:from>
    <xdr:to>
      <xdr:col>24</xdr:col>
      <xdr:colOff>114300</xdr:colOff>
      <xdr:row>62</xdr:row>
      <xdr:rowOff>86995</xdr:rowOff>
    </xdr:to>
    <xdr:sp macro="" textlink="">
      <xdr:nvSpPr>
        <xdr:cNvPr id="187" name="楕円 186">
          <a:extLst>
            <a:ext uri="{FF2B5EF4-FFF2-40B4-BE49-F238E27FC236}">
              <a16:creationId xmlns:a16="http://schemas.microsoft.com/office/drawing/2014/main" id="{01C42901-DFB3-43E9-98B0-150C6817A758}"/>
            </a:ext>
          </a:extLst>
        </xdr:cNvPr>
        <xdr:cNvSpPr/>
      </xdr:nvSpPr>
      <xdr:spPr>
        <a:xfrm>
          <a:off x="4584700" y="106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8272</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939F3E38-80CA-43A2-9737-0343B4024A8D}"/>
            </a:ext>
          </a:extLst>
        </xdr:cNvPr>
        <xdr:cNvSpPr txBox="1"/>
      </xdr:nvSpPr>
      <xdr:spPr>
        <a:xfrm>
          <a:off x="4673600" y="1046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133985</xdr:rowOff>
    </xdr:from>
    <xdr:to>
      <xdr:col>20</xdr:col>
      <xdr:colOff>38100</xdr:colOff>
      <xdr:row>62</xdr:row>
      <xdr:rowOff>64135</xdr:rowOff>
    </xdr:to>
    <xdr:sp macro="" textlink="">
      <xdr:nvSpPr>
        <xdr:cNvPr id="189" name="楕円 188">
          <a:extLst>
            <a:ext uri="{FF2B5EF4-FFF2-40B4-BE49-F238E27FC236}">
              <a16:creationId xmlns:a16="http://schemas.microsoft.com/office/drawing/2014/main" id="{8DED570D-876F-449C-8B36-159418802390}"/>
            </a:ext>
          </a:extLst>
        </xdr:cNvPr>
        <xdr:cNvSpPr/>
      </xdr:nvSpPr>
      <xdr:spPr>
        <a:xfrm>
          <a:off x="3746500" y="1059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13335</xdr:rowOff>
    </xdr:from>
    <xdr:to>
      <xdr:col>24</xdr:col>
      <xdr:colOff>63500</xdr:colOff>
      <xdr:row>62</xdr:row>
      <xdr:rowOff>36195</xdr:rowOff>
    </xdr:to>
    <xdr:cxnSp macro="">
      <xdr:nvCxnSpPr>
        <xdr:cNvPr id="190" name="直線コネクタ 189">
          <a:extLst>
            <a:ext uri="{FF2B5EF4-FFF2-40B4-BE49-F238E27FC236}">
              <a16:creationId xmlns:a16="http://schemas.microsoft.com/office/drawing/2014/main" id="{69D87C41-8BBC-46C7-A922-7280F3F75030}"/>
            </a:ext>
          </a:extLst>
        </xdr:cNvPr>
        <xdr:cNvCxnSpPr/>
      </xdr:nvCxnSpPr>
      <xdr:spPr>
        <a:xfrm>
          <a:off x="3797300" y="1064323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109220</xdr:rowOff>
    </xdr:from>
    <xdr:to>
      <xdr:col>15</xdr:col>
      <xdr:colOff>101600</xdr:colOff>
      <xdr:row>62</xdr:row>
      <xdr:rowOff>39370</xdr:rowOff>
    </xdr:to>
    <xdr:sp macro="" textlink="">
      <xdr:nvSpPr>
        <xdr:cNvPr id="191" name="楕円 190">
          <a:extLst>
            <a:ext uri="{FF2B5EF4-FFF2-40B4-BE49-F238E27FC236}">
              <a16:creationId xmlns:a16="http://schemas.microsoft.com/office/drawing/2014/main" id="{0DDE063F-272F-4375-AB7E-46B17D6BC8A4}"/>
            </a:ext>
          </a:extLst>
        </xdr:cNvPr>
        <xdr:cNvSpPr/>
      </xdr:nvSpPr>
      <xdr:spPr>
        <a:xfrm>
          <a:off x="2857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160020</xdr:rowOff>
    </xdr:from>
    <xdr:to>
      <xdr:col>19</xdr:col>
      <xdr:colOff>177800</xdr:colOff>
      <xdr:row>62</xdr:row>
      <xdr:rowOff>13335</xdr:rowOff>
    </xdr:to>
    <xdr:cxnSp macro="">
      <xdr:nvCxnSpPr>
        <xdr:cNvPr id="192" name="直線コネクタ 191">
          <a:extLst>
            <a:ext uri="{FF2B5EF4-FFF2-40B4-BE49-F238E27FC236}">
              <a16:creationId xmlns:a16="http://schemas.microsoft.com/office/drawing/2014/main" id="{5B275413-5A36-42AC-87E4-2F6AE511E891}"/>
            </a:ext>
          </a:extLst>
        </xdr:cNvPr>
        <xdr:cNvCxnSpPr/>
      </xdr:nvCxnSpPr>
      <xdr:spPr>
        <a:xfrm>
          <a:off x="2908300" y="1061847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86360</xdr:rowOff>
    </xdr:from>
    <xdr:to>
      <xdr:col>10</xdr:col>
      <xdr:colOff>165100</xdr:colOff>
      <xdr:row>62</xdr:row>
      <xdr:rowOff>16510</xdr:rowOff>
    </xdr:to>
    <xdr:sp macro="" textlink="">
      <xdr:nvSpPr>
        <xdr:cNvPr id="193" name="楕円 192">
          <a:extLst>
            <a:ext uri="{FF2B5EF4-FFF2-40B4-BE49-F238E27FC236}">
              <a16:creationId xmlns:a16="http://schemas.microsoft.com/office/drawing/2014/main" id="{7DD70B4B-50DB-4D10-939E-449A0C598EBB}"/>
            </a:ext>
          </a:extLst>
        </xdr:cNvPr>
        <xdr:cNvSpPr/>
      </xdr:nvSpPr>
      <xdr:spPr>
        <a:xfrm>
          <a:off x="1968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137160</xdr:rowOff>
    </xdr:from>
    <xdr:to>
      <xdr:col>15</xdr:col>
      <xdr:colOff>50800</xdr:colOff>
      <xdr:row>61</xdr:row>
      <xdr:rowOff>160020</xdr:rowOff>
    </xdr:to>
    <xdr:cxnSp macro="">
      <xdr:nvCxnSpPr>
        <xdr:cNvPr id="194" name="直線コネクタ 193">
          <a:extLst>
            <a:ext uri="{FF2B5EF4-FFF2-40B4-BE49-F238E27FC236}">
              <a16:creationId xmlns:a16="http://schemas.microsoft.com/office/drawing/2014/main" id="{F9D30156-4FF3-4EEF-8DAC-4F482CB5A25C}"/>
            </a:ext>
          </a:extLst>
        </xdr:cNvPr>
        <xdr:cNvCxnSpPr/>
      </xdr:nvCxnSpPr>
      <xdr:spPr>
        <a:xfrm>
          <a:off x="2019300" y="105956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63500</xdr:rowOff>
    </xdr:from>
    <xdr:to>
      <xdr:col>6</xdr:col>
      <xdr:colOff>38100</xdr:colOff>
      <xdr:row>61</xdr:row>
      <xdr:rowOff>165100</xdr:rowOff>
    </xdr:to>
    <xdr:sp macro="" textlink="">
      <xdr:nvSpPr>
        <xdr:cNvPr id="195" name="楕円 194">
          <a:extLst>
            <a:ext uri="{FF2B5EF4-FFF2-40B4-BE49-F238E27FC236}">
              <a16:creationId xmlns:a16="http://schemas.microsoft.com/office/drawing/2014/main" id="{FBAA9D42-6FC9-4F76-B34B-4D72D5AF8775}"/>
            </a:ext>
          </a:extLst>
        </xdr:cNvPr>
        <xdr:cNvSpPr/>
      </xdr:nvSpPr>
      <xdr:spPr>
        <a:xfrm>
          <a:off x="1079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114300</xdr:rowOff>
    </xdr:from>
    <xdr:to>
      <xdr:col>10</xdr:col>
      <xdr:colOff>114300</xdr:colOff>
      <xdr:row>61</xdr:row>
      <xdr:rowOff>137160</xdr:rowOff>
    </xdr:to>
    <xdr:cxnSp macro="">
      <xdr:nvCxnSpPr>
        <xdr:cNvPr id="196" name="直線コネクタ 195">
          <a:extLst>
            <a:ext uri="{FF2B5EF4-FFF2-40B4-BE49-F238E27FC236}">
              <a16:creationId xmlns:a16="http://schemas.microsoft.com/office/drawing/2014/main" id="{769659C0-E83A-47EB-A9B9-B6B5C2C07CD2}"/>
            </a:ext>
          </a:extLst>
        </xdr:cNvPr>
        <xdr:cNvCxnSpPr/>
      </xdr:nvCxnSpPr>
      <xdr:spPr>
        <a:xfrm>
          <a:off x="1130300" y="105727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63</xdr:row>
      <xdr:rowOff>15257</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E62BFC3A-10AA-4265-9AF1-269EE57CDE9E}"/>
            </a:ext>
          </a:extLst>
        </xdr:cNvPr>
        <xdr:cNvSpPr txBox="1"/>
      </xdr:nvSpPr>
      <xdr:spPr>
        <a:xfrm>
          <a:off x="3582044"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13352</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642E3340-6CFC-44AC-8979-AB903B1D2F50}"/>
            </a:ext>
          </a:extLst>
        </xdr:cNvPr>
        <xdr:cNvSpPr txBox="1"/>
      </xdr:nvSpPr>
      <xdr:spPr>
        <a:xfrm>
          <a:off x="2705744" y="1081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83837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F447EAA9-A64F-4D52-9B01-08B4695EB709}"/>
            </a:ext>
          </a:extLst>
        </xdr:cNvPr>
        <xdr:cNvSpPr txBox="1"/>
      </xdr:nvSpPr>
      <xdr:spPr>
        <a:xfrm>
          <a:off x="1816744"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78122</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7DBAF76C-FEAC-426C-96FC-B5E57FF1C90E}"/>
            </a:ext>
          </a:extLst>
        </xdr:cNvPr>
        <xdr:cNvSpPr txBox="1"/>
      </xdr:nvSpPr>
      <xdr:spPr>
        <a:xfrm>
          <a:off x="9277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80662</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E6683AE6-10EC-4F69-8477-38E37CB58BC2}"/>
            </a:ext>
          </a:extLst>
        </xdr:cNvPr>
        <xdr:cNvSpPr txBox="1"/>
      </xdr:nvSpPr>
      <xdr:spPr>
        <a:xfrm>
          <a:off x="3582044" y="10367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55897</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D907A847-ED0D-470A-99AE-3FDD3B2E62EC}"/>
            </a:ext>
          </a:extLst>
        </xdr:cNvPr>
        <xdr:cNvSpPr txBox="1"/>
      </xdr:nvSpPr>
      <xdr:spPr>
        <a:xfrm>
          <a:off x="2705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33037</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69397A5B-B3EF-47F0-80F4-11A0B409B881}"/>
            </a:ext>
          </a:extLst>
        </xdr:cNvPr>
        <xdr:cNvSpPr txBox="1"/>
      </xdr:nvSpPr>
      <xdr:spPr>
        <a:xfrm>
          <a:off x="1816744" y="10320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10177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69439ABD-65C6-4618-B21A-F1135D3154D1}"/>
            </a:ext>
          </a:extLst>
        </xdr:cNvPr>
        <xdr:cNvSpPr txBox="1"/>
      </xdr:nvSpPr>
      <xdr:spPr>
        <a:xfrm>
          <a:off x="927744" y="1029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FD250C03-D61F-48E5-8400-E96182F26F8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78FF6350-2583-4960-A958-AD94CD97BFC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3CCC51F4-0020-45E8-BCFA-BD37BE9405B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41C7E37-D3C3-41F1-A27A-1378B8BE0B0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6D3D4A81-F6ED-4E35-9C48-2D7F34F37FF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A0A4FE34-87A7-4AD8-BEF9-C2AA67B178B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8FEEBA70-45FB-4EBE-92B6-B2902E31DE2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BBD90BDE-6C11-47EC-9149-2E3EFBB0CCD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1BCB30BE-EF6B-484D-8E0E-B3E15AD6C32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7BADE5BA-9FC4-4304-980C-AAADD014CCF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a:extLst>
            <a:ext uri="{FF2B5EF4-FFF2-40B4-BE49-F238E27FC236}">
              <a16:creationId xmlns:a16="http://schemas.microsoft.com/office/drawing/2014/main" id="{1AF53B7A-9869-4A56-8E46-21AA7405974F}"/>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6" name="テキスト ボックス 215">
          <a:extLst>
            <a:ext uri="{FF2B5EF4-FFF2-40B4-BE49-F238E27FC236}">
              <a16:creationId xmlns:a16="http://schemas.microsoft.com/office/drawing/2014/main" id="{A9DBA565-A6D1-4379-9AD4-A0172066A382}"/>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a:extLst>
            <a:ext uri="{FF2B5EF4-FFF2-40B4-BE49-F238E27FC236}">
              <a16:creationId xmlns:a16="http://schemas.microsoft.com/office/drawing/2014/main" id="{64D06258-6B50-45F1-B3A9-09F1D4EB7D4C}"/>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8" name="テキスト ボックス 217">
          <a:extLst>
            <a:ext uri="{FF2B5EF4-FFF2-40B4-BE49-F238E27FC236}">
              <a16:creationId xmlns:a16="http://schemas.microsoft.com/office/drawing/2014/main" id="{0DB56CCB-9C3C-47E4-9A48-8C961CE15A0B}"/>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a:extLst>
            <a:ext uri="{FF2B5EF4-FFF2-40B4-BE49-F238E27FC236}">
              <a16:creationId xmlns:a16="http://schemas.microsoft.com/office/drawing/2014/main" id="{038AFEAB-2282-4EB7-997C-F7F99578DBF9}"/>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0" name="テキスト ボックス 219">
          <a:extLst>
            <a:ext uri="{FF2B5EF4-FFF2-40B4-BE49-F238E27FC236}">
              <a16:creationId xmlns:a16="http://schemas.microsoft.com/office/drawing/2014/main" id="{B4B0FC22-8352-4819-B2F3-B73BFD324B25}"/>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a:extLst>
            <a:ext uri="{FF2B5EF4-FFF2-40B4-BE49-F238E27FC236}">
              <a16:creationId xmlns:a16="http://schemas.microsoft.com/office/drawing/2014/main" id="{D6D3A4DE-65C8-4228-B05E-7D5D2AC0968D}"/>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2" name="テキスト ボックス 221">
          <a:extLst>
            <a:ext uri="{FF2B5EF4-FFF2-40B4-BE49-F238E27FC236}">
              <a16:creationId xmlns:a16="http://schemas.microsoft.com/office/drawing/2014/main" id="{5D33543A-1575-4D10-B62A-7A446107387B}"/>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BBF17F45-65FB-4FCA-9A54-5A651DB76D3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4" name="テキスト ボックス 223">
          <a:extLst>
            <a:ext uri="{FF2B5EF4-FFF2-40B4-BE49-F238E27FC236}">
              <a16:creationId xmlns:a16="http://schemas.microsoft.com/office/drawing/2014/main" id="{B723F9D6-9A4B-46DC-87AD-D534D2D82E3A}"/>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F76E909D-C6A2-4B7A-8C38-68FBAA4ABC0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64766</xdr:rowOff>
    </xdr:from>
    <xdr:to>
      <xdr:col>54</xdr:col>
      <xdr:colOff>189865</xdr:colOff>
      <xdr:row>63</xdr:row>
      <xdr:rowOff>156263</xdr:rowOff>
    </xdr:to>
    <xdr:cxnSp macro="">
      <xdr:nvCxnSpPr>
        <xdr:cNvPr id="226" name="直線コネクタ 225">
          <a:extLst>
            <a:ext uri="{FF2B5EF4-FFF2-40B4-BE49-F238E27FC236}">
              <a16:creationId xmlns:a16="http://schemas.microsoft.com/office/drawing/2014/main" id="{0EC90B21-5305-4FAF-BE52-8640D4C07167}"/>
            </a:ext>
          </a:extLst>
        </xdr:cNvPr>
        <xdr:cNvCxnSpPr/>
      </xdr:nvCxnSpPr>
      <xdr:spPr>
        <a:xfrm flipV="1">
          <a:off x="10476865" y="9494516"/>
          <a:ext cx="0" cy="1463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160090</xdr:rowOff>
    </xdr:from>
    <xdr:ext cx="534377" cy="259045"/>
    <xdr:sp macro="" textlink="">
      <xdr:nvSpPr>
        <xdr:cNvPr id="227" name="【橋りょう・トンネル】&#10;一人当たり有形固定資産（償却資産）額最小値テキスト">
          <a:extLst>
            <a:ext uri="{FF2B5EF4-FFF2-40B4-BE49-F238E27FC236}">
              <a16:creationId xmlns:a16="http://schemas.microsoft.com/office/drawing/2014/main" id="{7DEDD75F-2EAA-4EAE-B9F0-4B07BBF5B9E9}"/>
            </a:ext>
          </a:extLst>
        </xdr:cNvPr>
        <xdr:cNvSpPr txBox="1"/>
      </xdr:nvSpPr>
      <xdr:spPr>
        <a:xfrm>
          <a:off x="10515600" y="1096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156263</xdr:rowOff>
    </xdr:from>
    <xdr:to>
      <xdr:col>55</xdr:col>
      <xdr:colOff>88900</xdr:colOff>
      <xdr:row>63</xdr:row>
      <xdr:rowOff>156263</xdr:rowOff>
    </xdr:to>
    <xdr:cxnSp macro="">
      <xdr:nvCxnSpPr>
        <xdr:cNvPr id="228" name="直線コネクタ 227">
          <a:extLst>
            <a:ext uri="{FF2B5EF4-FFF2-40B4-BE49-F238E27FC236}">
              <a16:creationId xmlns:a16="http://schemas.microsoft.com/office/drawing/2014/main" id="{1FC819E6-0C87-44C0-9DC6-1537005DB735}"/>
            </a:ext>
          </a:extLst>
        </xdr:cNvPr>
        <xdr:cNvCxnSpPr/>
      </xdr:nvCxnSpPr>
      <xdr:spPr>
        <a:xfrm>
          <a:off x="10388600" y="10957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11443</xdr:rowOff>
    </xdr:from>
    <xdr:ext cx="690189" cy="259045"/>
    <xdr:sp macro="" textlink="">
      <xdr:nvSpPr>
        <xdr:cNvPr id="229" name="【橋りょう・トンネル】&#10;一人当たり有形固定資産（償却資産）額最大値テキスト">
          <a:extLst>
            <a:ext uri="{FF2B5EF4-FFF2-40B4-BE49-F238E27FC236}">
              <a16:creationId xmlns:a16="http://schemas.microsoft.com/office/drawing/2014/main" id="{D58F98E7-F7C6-4089-8CEC-9C5730D89F64}"/>
            </a:ext>
          </a:extLst>
        </xdr:cNvPr>
        <xdr:cNvSpPr txBox="1"/>
      </xdr:nvSpPr>
      <xdr:spPr>
        <a:xfrm>
          <a:off x="10515600" y="92697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64766</xdr:rowOff>
    </xdr:from>
    <xdr:to>
      <xdr:col>55</xdr:col>
      <xdr:colOff>88900</xdr:colOff>
      <xdr:row>55</xdr:row>
      <xdr:rowOff>64766</xdr:rowOff>
    </xdr:to>
    <xdr:cxnSp macro="">
      <xdr:nvCxnSpPr>
        <xdr:cNvPr id="230" name="直線コネクタ 229">
          <a:extLst>
            <a:ext uri="{FF2B5EF4-FFF2-40B4-BE49-F238E27FC236}">
              <a16:creationId xmlns:a16="http://schemas.microsoft.com/office/drawing/2014/main" id="{279D256E-0D55-4AEE-BD80-67A6D5A732BF}"/>
            </a:ext>
          </a:extLst>
        </xdr:cNvPr>
        <xdr:cNvCxnSpPr/>
      </xdr:nvCxnSpPr>
      <xdr:spPr>
        <a:xfrm>
          <a:off x="10388600" y="949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146851</xdr:rowOff>
    </xdr:from>
    <xdr:ext cx="599010" cy="259045"/>
    <xdr:sp macro="" textlink="">
      <xdr:nvSpPr>
        <xdr:cNvPr id="231" name="【橋りょう・トンネル】&#10;一人当たり有形固定資産（償却資産）額平均値テキスト">
          <a:extLst>
            <a:ext uri="{FF2B5EF4-FFF2-40B4-BE49-F238E27FC236}">
              <a16:creationId xmlns:a16="http://schemas.microsoft.com/office/drawing/2014/main" id="{F7B82570-039E-4289-B05E-F9941A3EE8B0}"/>
            </a:ext>
          </a:extLst>
        </xdr:cNvPr>
        <xdr:cNvSpPr txBox="1"/>
      </xdr:nvSpPr>
      <xdr:spPr>
        <a:xfrm>
          <a:off x="10515600" y="104338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123974</xdr:rowOff>
    </xdr:from>
    <xdr:to>
      <xdr:col>55</xdr:col>
      <xdr:colOff>50800</xdr:colOff>
      <xdr:row>62</xdr:row>
      <xdr:rowOff>54124</xdr:rowOff>
    </xdr:to>
    <xdr:sp macro="" textlink="">
      <xdr:nvSpPr>
        <xdr:cNvPr id="232" name="フローチャート: 判断 231">
          <a:extLst>
            <a:ext uri="{FF2B5EF4-FFF2-40B4-BE49-F238E27FC236}">
              <a16:creationId xmlns:a16="http://schemas.microsoft.com/office/drawing/2014/main" id="{36329A35-1202-4522-B934-3CDEC1B38F09}"/>
            </a:ext>
          </a:extLst>
        </xdr:cNvPr>
        <xdr:cNvSpPr/>
      </xdr:nvSpPr>
      <xdr:spPr>
        <a:xfrm>
          <a:off x="10426700" y="10582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142556</xdr:rowOff>
    </xdr:from>
    <xdr:to>
      <xdr:col>50</xdr:col>
      <xdr:colOff>165100</xdr:colOff>
      <xdr:row>62</xdr:row>
      <xdr:rowOff>72706</xdr:rowOff>
    </xdr:to>
    <xdr:sp macro="" textlink="">
      <xdr:nvSpPr>
        <xdr:cNvPr id="233" name="フローチャート: 判断 232">
          <a:extLst>
            <a:ext uri="{FF2B5EF4-FFF2-40B4-BE49-F238E27FC236}">
              <a16:creationId xmlns:a16="http://schemas.microsoft.com/office/drawing/2014/main" id="{041F926C-30CF-4B84-86B5-768E047886E4}"/>
            </a:ext>
          </a:extLst>
        </xdr:cNvPr>
        <xdr:cNvSpPr/>
      </xdr:nvSpPr>
      <xdr:spPr>
        <a:xfrm>
          <a:off x="9588500" y="1060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154739</xdr:rowOff>
    </xdr:from>
    <xdr:to>
      <xdr:col>46</xdr:col>
      <xdr:colOff>38100</xdr:colOff>
      <xdr:row>62</xdr:row>
      <xdr:rowOff>84889</xdr:rowOff>
    </xdr:to>
    <xdr:sp macro="" textlink="">
      <xdr:nvSpPr>
        <xdr:cNvPr id="234" name="フローチャート: 判断 233">
          <a:extLst>
            <a:ext uri="{FF2B5EF4-FFF2-40B4-BE49-F238E27FC236}">
              <a16:creationId xmlns:a16="http://schemas.microsoft.com/office/drawing/2014/main" id="{ED59CC44-FE52-4278-8A88-39FD42277C78}"/>
            </a:ext>
          </a:extLst>
        </xdr:cNvPr>
        <xdr:cNvSpPr/>
      </xdr:nvSpPr>
      <xdr:spPr>
        <a:xfrm>
          <a:off x="8699500" y="10613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130126</xdr:rowOff>
    </xdr:from>
    <xdr:to>
      <xdr:col>41</xdr:col>
      <xdr:colOff>101600</xdr:colOff>
      <xdr:row>62</xdr:row>
      <xdr:rowOff>60276</xdr:rowOff>
    </xdr:to>
    <xdr:sp macro="" textlink="">
      <xdr:nvSpPr>
        <xdr:cNvPr id="235" name="フローチャート: 判断 234">
          <a:extLst>
            <a:ext uri="{FF2B5EF4-FFF2-40B4-BE49-F238E27FC236}">
              <a16:creationId xmlns:a16="http://schemas.microsoft.com/office/drawing/2014/main" id="{617A5840-9666-450D-B87B-7A9DE959F41F}"/>
            </a:ext>
          </a:extLst>
        </xdr:cNvPr>
        <xdr:cNvSpPr/>
      </xdr:nvSpPr>
      <xdr:spPr>
        <a:xfrm>
          <a:off x="7810500" y="10588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130677</xdr:rowOff>
    </xdr:from>
    <xdr:to>
      <xdr:col>36</xdr:col>
      <xdr:colOff>165100</xdr:colOff>
      <xdr:row>62</xdr:row>
      <xdr:rowOff>60827</xdr:rowOff>
    </xdr:to>
    <xdr:sp macro="" textlink="">
      <xdr:nvSpPr>
        <xdr:cNvPr id="236" name="フローチャート: 判断 235">
          <a:extLst>
            <a:ext uri="{FF2B5EF4-FFF2-40B4-BE49-F238E27FC236}">
              <a16:creationId xmlns:a16="http://schemas.microsoft.com/office/drawing/2014/main" id="{FF3742FD-17D9-45DA-BD96-EABAF1525E3C}"/>
            </a:ext>
          </a:extLst>
        </xdr:cNvPr>
        <xdr:cNvSpPr/>
      </xdr:nvSpPr>
      <xdr:spPr>
        <a:xfrm>
          <a:off x="6921500" y="1058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4603B57E-76EB-4F58-9892-108DB64E5A5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B761F631-9A90-4397-88A3-90147C46026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DB694C4-ECDD-410A-AFA3-90FF85EDFBD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9E701AD-425C-4A8F-BF20-C30C513044D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63074EC-CD50-47D6-A5E4-B11745D3989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21261</xdr:rowOff>
    </xdr:from>
    <xdr:to>
      <xdr:col>55</xdr:col>
      <xdr:colOff>50800</xdr:colOff>
      <xdr:row>63</xdr:row>
      <xdr:rowOff>122861</xdr:rowOff>
    </xdr:to>
    <xdr:sp macro="" textlink="">
      <xdr:nvSpPr>
        <xdr:cNvPr id="242" name="楕円 241">
          <a:extLst>
            <a:ext uri="{FF2B5EF4-FFF2-40B4-BE49-F238E27FC236}">
              <a16:creationId xmlns:a16="http://schemas.microsoft.com/office/drawing/2014/main" id="{1135D401-962C-41A7-AD65-4989E0AF174C}"/>
            </a:ext>
          </a:extLst>
        </xdr:cNvPr>
        <xdr:cNvSpPr/>
      </xdr:nvSpPr>
      <xdr:spPr>
        <a:xfrm>
          <a:off x="10426700" y="1082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107638</xdr:rowOff>
    </xdr:from>
    <xdr:ext cx="599010" cy="259045"/>
    <xdr:sp macro="" textlink="">
      <xdr:nvSpPr>
        <xdr:cNvPr id="243" name="【橋りょう・トンネル】&#10;一人当たり有形固定資産（償却資産）額該当値テキスト">
          <a:extLst>
            <a:ext uri="{FF2B5EF4-FFF2-40B4-BE49-F238E27FC236}">
              <a16:creationId xmlns:a16="http://schemas.microsoft.com/office/drawing/2014/main" id="{E50B1CB2-0C35-44D5-BF51-0EA61B29C170}"/>
            </a:ext>
          </a:extLst>
        </xdr:cNvPr>
        <xdr:cNvSpPr txBox="1"/>
      </xdr:nvSpPr>
      <xdr:spPr>
        <a:xfrm>
          <a:off x="10515600" y="10737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21871</xdr:rowOff>
    </xdr:from>
    <xdr:to>
      <xdr:col>50</xdr:col>
      <xdr:colOff>165100</xdr:colOff>
      <xdr:row>63</xdr:row>
      <xdr:rowOff>123471</xdr:rowOff>
    </xdr:to>
    <xdr:sp macro="" textlink="">
      <xdr:nvSpPr>
        <xdr:cNvPr id="244" name="楕円 243">
          <a:extLst>
            <a:ext uri="{FF2B5EF4-FFF2-40B4-BE49-F238E27FC236}">
              <a16:creationId xmlns:a16="http://schemas.microsoft.com/office/drawing/2014/main" id="{985AE106-E137-4F0C-95BD-5864B8B81BBF}"/>
            </a:ext>
          </a:extLst>
        </xdr:cNvPr>
        <xdr:cNvSpPr/>
      </xdr:nvSpPr>
      <xdr:spPr>
        <a:xfrm>
          <a:off x="9588500" y="1082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72061</xdr:rowOff>
    </xdr:from>
    <xdr:to>
      <xdr:col>55</xdr:col>
      <xdr:colOff>0</xdr:colOff>
      <xdr:row>63</xdr:row>
      <xdr:rowOff>72671</xdr:rowOff>
    </xdr:to>
    <xdr:cxnSp macro="">
      <xdr:nvCxnSpPr>
        <xdr:cNvPr id="245" name="直線コネクタ 244">
          <a:extLst>
            <a:ext uri="{FF2B5EF4-FFF2-40B4-BE49-F238E27FC236}">
              <a16:creationId xmlns:a16="http://schemas.microsoft.com/office/drawing/2014/main" id="{4CA2B96A-C5B8-41DD-AD2E-32347EE2A2C8}"/>
            </a:ext>
          </a:extLst>
        </xdr:cNvPr>
        <xdr:cNvCxnSpPr/>
      </xdr:nvCxnSpPr>
      <xdr:spPr>
        <a:xfrm flipV="1">
          <a:off x="9639300" y="10873411"/>
          <a:ext cx="8382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22519</xdr:rowOff>
    </xdr:from>
    <xdr:to>
      <xdr:col>46</xdr:col>
      <xdr:colOff>38100</xdr:colOff>
      <xdr:row>63</xdr:row>
      <xdr:rowOff>124119</xdr:rowOff>
    </xdr:to>
    <xdr:sp macro="" textlink="">
      <xdr:nvSpPr>
        <xdr:cNvPr id="246" name="楕円 245">
          <a:extLst>
            <a:ext uri="{FF2B5EF4-FFF2-40B4-BE49-F238E27FC236}">
              <a16:creationId xmlns:a16="http://schemas.microsoft.com/office/drawing/2014/main" id="{AFDC3D9E-71C5-479A-A690-CB30BBB28702}"/>
            </a:ext>
          </a:extLst>
        </xdr:cNvPr>
        <xdr:cNvSpPr/>
      </xdr:nvSpPr>
      <xdr:spPr>
        <a:xfrm>
          <a:off x="8699500" y="1082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72671</xdr:rowOff>
    </xdr:from>
    <xdr:to>
      <xdr:col>50</xdr:col>
      <xdr:colOff>114300</xdr:colOff>
      <xdr:row>63</xdr:row>
      <xdr:rowOff>73319</xdr:rowOff>
    </xdr:to>
    <xdr:cxnSp macro="">
      <xdr:nvCxnSpPr>
        <xdr:cNvPr id="247" name="直線コネクタ 246">
          <a:extLst>
            <a:ext uri="{FF2B5EF4-FFF2-40B4-BE49-F238E27FC236}">
              <a16:creationId xmlns:a16="http://schemas.microsoft.com/office/drawing/2014/main" id="{2B174133-571B-443C-A098-E6AD4FB734A6}"/>
            </a:ext>
          </a:extLst>
        </xdr:cNvPr>
        <xdr:cNvCxnSpPr/>
      </xdr:nvCxnSpPr>
      <xdr:spPr>
        <a:xfrm flipV="1">
          <a:off x="8750300" y="10874021"/>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23696</xdr:rowOff>
    </xdr:from>
    <xdr:to>
      <xdr:col>41</xdr:col>
      <xdr:colOff>101600</xdr:colOff>
      <xdr:row>63</xdr:row>
      <xdr:rowOff>125296</xdr:rowOff>
    </xdr:to>
    <xdr:sp macro="" textlink="">
      <xdr:nvSpPr>
        <xdr:cNvPr id="248" name="楕円 247">
          <a:extLst>
            <a:ext uri="{FF2B5EF4-FFF2-40B4-BE49-F238E27FC236}">
              <a16:creationId xmlns:a16="http://schemas.microsoft.com/office/drawing/2014/main" id="{60F6D824-935C-4DE8-AE77-8B7B31AF583E}"/>
            </a:ext>
          </a:extLst>
        </xdr:cNvPr>
        <xdr:cNvSpPr/>
      </xdr:nvSpPr>
      <xdr:spPr>
        <a:xfrm>
          <a:off x="7810500" y="10825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73319</xdr:rowOff>
    </xdr:from>
    <xdr:to>
      <xdr:col>45</xdr:col>
      <xdr:colOff>177800</xdr:colOff>
      <xdr:row>63</xdr:row>
      <xdr:rowOff>74496</xdr:rowOff>
    </xdr:to>
    <xdr:cxnSp macro="">
      <xdr:nvCxnSpPr>
        <xdr:cNvPr id="249" name="直線コネクタ 248">
          <a:extLst>
            <a:ext uri="{FF2B5EF4-FFF2-40B4-BE49-F238E27FC236}">
              <a16:creationId xmlns:a16="http://schemas.microsoft.com/office/drawing/2014/main" id="{AC1C3BF9-9433-4582-940B-BFE2B2A61FC7}"/>
            </a:ext>
          </a:extLst>
        </xdr:cNvPr>
        <xdr:cNvCxnSpPr/>
      </xdr:nvCxnSpPr>
      <xdr:spPr>
        <a:xfrm flipV="1">
          <a:off x="7861300" y="10874669"/>
          <a:ext cx="889000" cy="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24898</xdr:rowOff>
    </xdr:from>
    <xdr:to>
      <xdr:col>36</xdr:col>
      <xdr:colOff>165100</xdr:colOff>
      <xdr:row>63</xdr:row>
      <xdr:rowOff>126498</xdr:rowOff>
    </xdr:to>
    <xdr:sp macro="" textlink="">
      <xdr:nvSpPr>
        <xdr:cNvPr id="250" name="楕円 249">
          <a:extLst>
            <a:ext uri="{FF2B5EF4-FFF2-40B4-BE49-F238E27FC236}">
              <a16:creationId xmlns:a16="http://schemas.microsoft.com/office/drawing/2014/main" id="{47E63091-7D74-4C16-A004-701918828269}"/>
            </a:ext>
          </a:extLst>
        </xdr:cNvPr>
        <xdr:cNvSpPr/>
      </xdr:nvSpPr>
      <xdr:spPr>
        <a:xfrm>
          <a:off x="6921500" y="1082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74496</xdr:rowOff>
    </xdr:from>
    <xdr:to>
      <xdr:col>41</xdr:col>
      <xdr:colOff>50800</xdr:colOff>
      <xdr:row>63</xdr:row>
      <xdr:rowOff>75698</xdr:rowOff>
    </xdr:to>
    <xdr:cxnSp macro="">
      <xdr:nvCxnSpPr>
        <xdr:cNvPr id="251" name="直線コネクタ 250">
          <a:extLst>
            <a:ext uri="{FF2B5EF4-FFF2-40B4-BE49-F238E27FC236}">
              <a16:creationId xmlns:a16="http://schemas.microsoft.com/office/drawing/2014/main" id="{5DBB0CB3-1A22-4CF2-BD89-393CD93A3E9C}"/>
            </a:ext>
          </a:extLst>
        </xdr:cNvPr>
        <xdr:cNvCxnSpPr/>
      </xdr:nvCxnSpPr>
      <xdr:spPr>
        <a:xfrm flipV="1">
          <a:off x="6972300" y="10875846"/>
          <a:ext cx="889000" cy="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89233</xdr:rowOff>
    </xdr:from>
    <xdr:ext cx="599010" cy="259045"/>
    <xdr:sp macro="" textlink="">
      <xdr:nvSpPr>
        <xdr:cNvPr id="252" name="n_1aveValue【橋りょう・トンネル】&#10;一人当たり有形固定資産（償却資産）額">
          <a:extLst>
            <a:ext uri="{FF2B5EF4-FFF2-40B4-BE49-F238E27FC236}">
              <a16:creationId xmlns:a16="http://schemas.microsoft.com/office/drawing/2014/main" id="{4E84F216-6ECD-42CD-AFE1-CFC059D12ED9}"/>
            </a:ext>
          </a:extLst>
        </xdr:cNvPr>
        <xdr:cNvSpPr txBox="1"/>
      </xdr:nvSpPr>
      <xdr:spPr>
        <a:xfrm>
          <a:off x="9327095" y="1037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101416</xdr:rowOff>
    </xdr:from>
    <xdr:ext cx="599010" cy="259045"/>
    <xdr:sp macro="" textlink="">
      <xdr:nvSpPr>
        <xdr:cNvPr id="253" name="n_2aveValue【橋りょう・トンネル】&#10;一人当たり有形固定資産（償却資産）額">
          <a:extLst>
            <a:ext uri="{FF2B5EF4-FFF2-40B4-BE49-F238E27FC236}">
              <a16:creationId xmlns:a16="http://schemas.microsoft.com/office/drawing/2014/main" id="{F4B91A17-17B4-4406-806B-513B9C59883C}"/>
            </a:ext>
          </a:extLst>
        </xdr:cNvPr>
        <xdr:cNvSpPr txBox="1"/>
      </xdr:nvSpPr>
      <xdr:spPr>
        <a:xfrm>
          <a:off x="8450795" y="10388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76803</xdr:rowOff>
    </xdr:from>
    <xdr:ext cx="599010" cy="259045"/>
    <xdr:sp macro="" textlink="">
      <xdr:nvSpPr>
        <xdr:cNvPr id="254" name="n_3aveValue【橋りょう・トンネル】&#10;一人当たり有形固定資産（償却資産）額">
          <a:extLst>
            <a:ext uri="{FF2B5EF4-FFF2-40B4-BE49-F238E27FC236}">
              <a16:creationId xmlns:a16="http://schemas.microsoft.com/office/drawing/2014/main" id="{B5AA439A-214A-4594-9633-1AB0A5A6903A}"/>
            </a:ext>
          </a:extLst>
        </xdr:cNvPr>
        <xdr:cNvSpPr txBox="1"/>
      </xdr:nvSpPr>
      <xdr:spPr>
        <a:xfrm>
          <a:off x="7561795" y="10363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77354</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359A0784-FDD7-4E79-809C-C6934EDEB95E}"/>
            </a:ext>
          </a:extLst>
        </xdr:cNvPr>
        <xdr:cNvSpPr txBox="1"/>
      </xdr:nvSpPr>
      <xdr:spPr>
        <a:xfrm>
          <a:off x="6672795" y="10364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114598</xdr:rowOff>
    </xdr:from>
    <xdr:ext cx="599010" cy="259045"/>
    <xdr:sp macro="" textlink="">
      <xdr:nvSpPr>
        <xdr:cNvPr id="256" name="n_1mainValue【橋りょう・トンネル】&#10;一人当たり有形固定資産（償却資産）額">
          <a:extLst>
            <a:ext uri="{FF2B5EF4-FFF2-40B4-BE49-F238E27FC236}">
              <a16:creationId xmlns:a16="http://schemas.microsoft.com/office/drawing/2014/main" id="{39442C96-263F-4A8C-9540-276565103BA8}"/>
            </a:ext>
          </a:extLst>
        </xdr:cNvPr>
        <xdr:cNvSpPr txBox="1"/>
      </xdr:nvSpPr>
      <xdr:spPr>
        <a:xfrm>
          <a:off x="9327095" y="10915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115246</xdr:rowOff>
    </xdr:from>
    <xdr:ext cx="599010" cy="259045"/>
    <xdr:sp macro="" textlink="">
      <xdr:nvSpPr>
        <xdr:cNvPr id="257" name="n_2mainValue【橋りょう・トンネル】&#10;一人当たり有形固定資産（償却資産）額">
          <a:extLst>
            <a:ext uri="{FF2B5EF4-FFF2-40B4-BE49-F238E27FC236}">
              <a16:creationId xmlns:a16="http://schemas.microsoft.com/office/drawing/2014/main" id="{E681D574-A186-471D-AAF0-093CE871678B}"/>
            </a:ext>
          </a:extLst>
        </xdr:cNvPr>
        <xdr:cNvSpPr txBox="1"/>
      </xdr:nvSpPr>
      <xdr:spPr>
        <a:xfrm>
          <a:off x="8450795" y="10916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116423</xdr:rowOff>
    </xdr:from>
    <xdr:ext cx="599010" cy="259045"/>
    <xdr:sp macro="" textlink="">
      <xdr:nvSpPr>
        <xdr:cNvPr id="258" name="n_3mainValue【橋りょう・トンネル】&#10;一人当たり有形固定資産（償却資産）額">
          <a:extLst>
            <a:ext uri="{FF2B5EF4-FFF2-40B4-BE49-F238E27FC236}">
              <a16:creationId xmlns:a16="http://schemas.microsoft.com/office/drawing/2014/main" id="{825DD193-B52C-4A40-95D7-DF41DC4414B4}"/>
            </a:ext>
          </a:extLst>
        </xdr:cNvPr>
        <xdr:cNvSpPr txBox="1"/>
      </xdr:nvSpPr>
      <xdr:spPr>
        <a:xfrm>
          <a:off x="7561795" y="10917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117625</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5F3AF785-671A-4474-9597-C3418A156953}"/>
            </a:ext>
          </a:extLst>
        </xdr:cNvPr>
        <xdr:cNvSpPr txBox="1"/>
      </xdr:nvSpPr>
      <xdr:spPr>
        <a:xfrm>
          <a:off x="6672795" y="10918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C99D52CB-CF39-4E1B-93BF-8A27C5162EE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2AEABAA2-5417-4F53-B99C-39B9AB33E75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651D08F0-36B3-4148-9BD9-81F5411976D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522DF88A-F016-46A7-8A7B-A69DC8874CC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A88EB97B-830A-4DFE-BBEF-6494459E91F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EDC18F99-9E65-4390-B0A6-7D79A6406DC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E83BAD73-5598-4B8B-97DD-4D2E7835B89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ACAAA342-2ACC-49FE-A310-4167905DB09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7B40B0CC-94A2-49CE-9F30-74E8FC3EA57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E733D6B9-61B4-4EB6-8E65-CCF40062025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748D7302-9203-452E-AF79-984F336D12B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1" name="直線コネクタ 270">
          <a:extLst>
            <a:ext uri="{FF2B5EF4-FFF2-40B4-BE49-F238E27FC236}">
              <a16:creationId xmlns:a16="http://schemas.microsoft.com/office/drawing/2014/main" id="{0066AE9F-CE78-4A98-B37E-3E817C9DCE45}"/>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2" name="テキスト ボックス 271">
          <a:extLst>
            <a:ext uri="{FF2B5EF4-FFF2-40B4-BE49-F238E27FC236}">
              <a16:creationId xmlns:a16="http://schemas.microsoft.com/office/drawing/2014/main" id="{1C8A8AF7-8F31-4A50-9887-9F90E9C61D3F}"/>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3" name="直線コネクタ 272">
          <a:extLst>
            <a:ext uri="{FF2B5EF4-FFF2-40B4-BE49-F238E27FC236}">
              <a16:creationId xmlns:a16="http://schemas.microsoft.com/office/drawing/2014/main" id="{F5662540-13A1-47A2-9E9E-8FBAA4ECC0E1}"/>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4" name="テキスト ボックス 273">
          <a:extLst>
            <a:ext uri="{FF2B5EF4-FFF2-40B4-BE49-F238E27FC236}">
              <a16:creationId xmlns:a16="http://schemas.microsoft.com/office/drawing/2014/main" id="{A4F9A4E6-1495-4399-9B71-91D5922A12FE}"/>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5" name="直線コネクタ 274">
          <a:extLst>
            <a:ext uri="{FF2B5EF4-FFF2-40B4-BE49-F238E27FC236}">
              <a16:creationId xmlns:a16="http://schemas.microsoft.com/office/drawing/2014/main" id="{6A559DEF-371C-4487-9891-F57ECA4B1123}"/>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6" name="テキスト ボックス 275">
          <a:extLst>
            <a:ext uri="{FF2B5EF4-FFF2-40B4-BE49-F238E27FC236}">
              <a16:creationId xmlns:a16="http://schemas.microsoft.com/office/drawing/2014/main" id="{D9A6EC35-8665-4F5A-8EE4-5C0A914E55DF}"/>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7" name="直線コネクタ 276">
          <a:extLst>
            <a:ext uri="{FF2B5EF4-FFF2-40B4-BE49-F238E27FC236}">
              <a16:creationId xmlns:a16="http://schemas.microsoft.com/office/drawing/2014/main" id="{C7604E9F-E806-4098-A694-F2EA9D476E0C}"/>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8" name="テキスト ボックス 277">
          <a:extLst>
            <a:ext uri="{FF2B5EF4-FFF2-40B4-BE49-F238E27FC236}">
              <a16:creationId xmlns:a16="http://schemas.microsoft.com/office/drawing/2014/main" id="{9E0ED6DD-334C-4D59-B271-DD1B9849974E}"/>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a:extLst>
            <a:ext uri="{FF2B5EF4-FFF2-40B4-BE49-F238E27FC236}">
              <a16:creationId xmlns:a16="http://schemas.microsoft.com/office/drawing/2014/main" id="{566CA565-00FE-44EB-9F67-2F857827207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0" name="テキスト ボックス 279">
          <a:extLst>
            <a:ext uri="{FF2B5EF4-FFF2-40B4-BE49-F238E27FC236}">
              <a16:creationId xmlns:a16="http://schemas.microsoft.com/office/drawing/2014/main" id="{964BC667-2EA5-45F3-9757-43A88812EFF4}"/>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公営住宅】&#10;有形固定資産減価償却率グラフ枠">
          <a:extLst>
            <a:ext uri="{FF2B5EF4-FFF2-40B4-BE49-F238E27FC236}">
              <a16:creationId xmlns:a16="http://schemas.microsoft.com/office/drawing/2014/main" id="{5FD35F0C-86B8-44A2-AD5F-C7286560D3D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81535</xdr:rowOff>
    </xdr:from>
    <xdr:to>
      <xdr:col>24</xdr:col>
      <xdr:colOff>62865</xdr:colOff>
      <xdr:row>86</xdr:row>
      <xdr:rowOff>28956</xdr:rowOff>
    </xdr:to>
    <xdr:cxnSp macro="">
      <xdr:nvCxnSpPr>
        <xdr:cNvPr id="282" name="直線コネクタ 281">
          <a:extLst>
            <a:ext uri="{FF2B5EF4-FFF2-40B4-BE49-F238E27FC236}">
              <a16:creationId xmlns:a16="http://schemas.microsoft.com/office/drawing/2014/main" id="{38C30D57-CA37-46DB-81AE-66A0E9C1972D}"/>
            </a:ext>
          </a:extLst>
        </xdr:cNvPr>
        <xdr:cNvCxnSpPr/>
      </xdr:nvCxnSpPr>
      <xdr:spPr>
        <a:xfrm flipV="1">
          <a:off x="4634865" y="13626085"/>
          <a:ext cx="0" cy="114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32783</xdr:rowOff>
    </xdr:from>
    <xdr:ext cx="405111" cy="259045"/>
    <xdr:sp macro="" textlink="">
      <xdr:nvSpPr>
        <xdr:cNvPr id="283" name="【公営住宅】&#10;有形固定資産減価償却率最小値テキスト">
          <a:extLst>
            <a:ext uri="{FF2B5EF4-FFF2-40B4-BE49-F238E27FC236}">
              <a16:creationId xmlns:a16="http://schemas.microsoft.com/office/drawing/2014/main" id="{E1B71388-1517-4304-833E-3B26095CCF38}"/>
            </a:ext>
          </a:extLst>
        </xdr:cNvPr>
        <xdr:cNvSpPr txBox="1"/>
      </xdr:nvSpPr>
      <xdr:spPr>
        <a:xfrm>
          <a:off x="4673600" y="1477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28956</xdr:rowOff>
    </xdr:from>
    <xdr:to>
      <xdr:col>24</xdr:col>
      <xdr:colOff>152400</xdr:colOff>
      <xdr:row>86</xdr:row>
      <xdr:rowOff>28956</xdr:rowOff>
    </xdr:to>
    <xdr:cxnSp macro="">
      <xdr:nvCxnSpPr>
        <xdr:cNvPr id="284" name="直線コネクタ 283">
          <a:extLst>
            <a:ext uri="{FF2B5EF4-FFF2-40B4-BE49-F238E27FC236}">
              <a16:creationId xmlns:a16="http://schemas.microsoft.com/office/drawing/2014/main" id="{24329973-BE66-4F31-B456-5C16EE690205}"/>
            </a:ext>
          </a:extLst>
        </xdr:cNvPr>
        <xdr:cNvCxnSpPr/>
      </xdr:nvCxnSpPr>
      <xdr:spPr>
        <a:xfrm>
          <a:off x="4546600" y="1477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28212</xdr:rowOff>
    </xdr:from>
    <xdr:ext cx="405111" cy="259045"/>
    <xdr:sp macro="" textlink="">
      <xdr:nvSpPr>
        <xdr:cNvPr id="285" name="【公営住宅】&#10;有形固定資産減価償却率最大値テキスト">
          <a:extLst>
            <a:ext uri="{FF2B5EF4-FFF2-40B4-BE49-F238E27FC236}">
              <a16:creationId xmlns:a16="http://schemas.microsoft.com/office/drawing/2014/main" id="{49F13221-3575-4BB5-8C04-09C52B2FF401}"/>
            </a:ext>
          </a:extLst>
        </xdr:cNvPr>
        <xdr:cNvSpPr txBox="1"/>
      </xdr:nvSpPr>
      <xdr:spPr>
        <a:xfrm>
          <a:off x="4673600" y="1340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81535</xdr:rowOff>
    </xdr:from>
    <xdr:to>
      <xdr:col>24</xdr:col>
      <xdr:colOff>152400</xdr:colOff>
      <xdr:row>79</xdr:row>
      <xdr:rowOff>81535</xdr:rowOff>
    </xdr:to>
    <xdr:cxnSp macro="">
      <xdr:nvCxnSpPr>
        <xdr:cNvPr id="286" name="直線コネクタ 285">
          <a:extLst>
            <a:ext uri="{FF2B5EF4-FFF2-40B4-BE49-F238E27FC236}">
              <a16:creationId xmlns:a16="http://schemas.microsoft.com/office/drawing/2014/main" id="{9E51655F-3B6D-4758-A7C1-C5D3150810DD}"/>
            </a:ext>
          </a:extLst>
        </xdr:cNvPr>
        <xdr:cNvCxnSpPr/>
      </xdr:nvCxnSpPr>
      <xdr:spPr>
        <a:xfrm>
          <a:off x="4546600" y="13626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80027</xdr:rowOff>
    </xdr:from>
    <xdr:ext cx="405111" cy="259045"/>
    <xdr:sp macro="" textlink="">
      <xdr:nvSpPr>
        <xdr:cNvPr id="287" name="【公営住宅】&#10;有形固定資産減価償却率平均値テキスト">
          <a:extLst>
            <a:ext uri="{FF2B5EF4-FFF2-40B4-BE49-F238E27FC236}">
              <a16:creationId xmlns:a16="http://schemas.microsoft.com/office/drawing/2014/main" id="{E691CB16-81F3-469E-9260-84C151CAE0B7}"/>
            </a:ext>
          </a:extLst>
        </xdr:cNvPr>
        <xdr:cNvSpPr txBox="1"/>
      </xdr:nvSpPr>
      <xdr:spPr>
        <a:xfrm>
          <a:off x="4673600" y="1413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101600</xdr:rowOff>
    </xdr:from>
    <xdr:to>
      <xdr:col>24</xdr:col>
      <xdr:colOff>114300</xdr:colOff>
      <xdr:row>83</xdr:row>
      <xdr:rowOff>31750</xdr:rowOff>
    </xdr:to>
    <xdr:sp macro="" textlink="">
      <xdr:nvSpPr>
        <xdr:cNvPr id="288" name="フローチャート: 判断 287">
          <a:extLst>
            <a:ext uri="{FF2B5EF4-FFF2-40B4-BE49-F238E27FC236}">
              <a16:creationId xmlns:a16="http://schemas.microsoft.com/office/drawing/2014/main" id="{79197B3D-02B6-4DBF-BD99-80C3CC5746A3}"/>
            </a:ext>
          </a:extLst>
        </xdr:cNvPr>
        <xdr:cNvSpPr/>
      </xdr:nvSpPr>
      <xdr:spPr>
        <a:xfrm>
          <a:off x="4584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94742</xdr:rowOff>
    </xdr:from>
    <xdr:to>
      <xdr:col>20</xdr:col>
      <xdr:colOff>38100</xdr:colOff>
      <xdr:row>83</xdr:row>
      <xdr:rowOff>24892</xdr:rowOff>
    </xdr:to>
    <xdr:sp macro="" textlink="">
      <xdr:nvSpPr>
        <xdr:cNvPr id="289" name="フローチャート: 判断 288">
          <a:extLst>
            <a:ext uri="{FF2B5EF4-FFF2-40B4-BE49-F238E27FC236}">
              <a16:creationId xmlns:a16="http://schemas.microsoft.com/office/drawing/2014/main" id="{D191A3C6-E036-4B65-BA85-040A16ADB8F6}"/>
            </a:ext>
          </a:extLst>
        </xdr:cNvPr>
        <xdr:cNvSpPr/>
      </xdr:nvSpPr>
      <xdr:spPr>
        <a:xfrm>
          <a:off x="3746500" y="1415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30735</xdr:rowOff>
    </xdr:from>
    <xdr:to>
      <xdr:col>15</xdr:col>
      <xdr:colOff>101600</xdr:colOff>
      <xdr:row>82</xdr:row>
      <xdr:rowOff>132335</xdr:rowOff>
    </xdr:to>
    <xdr:sp macro="" textlink="">
      <xdr:nvSpPr>
        <xdr:cNvPr id="290" name="フローチャート: 判断 289">
          <a:extLst>
            <a:ext uri="{FF2B5EF4-FFF2-40B4-BE49-F238E27FC236}">
              <a16:creationId xmlns:a16="http://schemas.microsoft.com/office/drawing/2014/main" id="{87E9FB44-003D-4731-882B-D7CF53E121B6}"/>
            </a:ext>
          </a:extLst>
        </xdr:cNvPr>
        <xdr:cNvSpPr/>
      </xdr:nvSpPr>
      <xdr:spPr>
        <a:xfrm>
          <a:off x="2857500" y="1408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115315</xdr:rowOff>
    </xdr:from>
    <xdr:to>
      <xdr:col>10</xdr:col>
      <xdr:colOff>165100</xdr:colOff>
      <xdr:row>82</xdr:row>
      <xdr:rowOff>45465</xdr:rowOff>
    </xdr:to>
    <xdr:sp macro="" textlink="">
      <xdr:nvSpPr>
        <xdr:cNvPr id="291" name="フローチャート: 判断 290">
          <a:extLst>
            <a:ext uri="{FF2B5EF4-FFF2-40B4-BE49-F238E27FC236}">
              <a16:creationId xmlns:a16="http://schemas.microsoft.com/office/drawing/2014/main" id="{0C939D42-F506-4F4F-B6F1-9224FCCE2CC6}"/>
            </a:ext>
          </a:extLst>
        </xdr:cNvPr>
        <xdr:cNvSpPr/>
      </xdr:nvSpPr>
      <xdr:spPr>
        <a:xfrm>
          <a:off x="1968500" y="1400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99313</xdr:rowOff>
    </xdr:from>
    <xdr:to>
      <xdr:col>6</xdr:col>
      <xdr:colOff>38100</xdr:colOff>
      <xdr:row>82</xdr:row>
      <xdr:rowOff>29463</xdr:rowOff>
    </xdr:to>
    <xdr:sp macro="" textlink="">
      <xdr:nvSpPr>
        <xdr:cNvPr id="292" name="フローチャート: 判断 291">
          <a:extLst>
            <a:ext uri="{FF2B5EF4-FFF2-40B4-BE49-F238E27FC236}">
              <a16:creationId xmlns:a16="http://schemas.microsoft.com/office/drawing/2014/main" id="{7BB026C5-05FB-4E86-A8F5-D1326AF164C1}"/>
            </a:ext>
          </a:extLst>
        </xdr:cNvPr>
        <xdr:cNvSpPr/>
      </xdr:nvSpPr>
      <xdr:spPr>
        <a:xfrm>
          <a:off x="10795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6C0C3606-A2E3-4026-8892-50A82D79A05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63CE6D6A-F90B-40D1-B5BD-2F3D21A6762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7A419A29-B612-4176-B697-B19FE35BAAD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C2B4542C-3B53-4DBF-B61C-288F99A5D7A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9FEE4F06-00EB-4903-A9CE-73E469D6A21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62737</xdr:rowOff>
    </xdr:from>
    <xdr:to>
      <xdr:col>24</xdr:col>
      <xdr:colOff>114300</xdr:colOff>
      <xdr:row>82</xdr:row>
      <xdr:rowOff>164337</xdr:rowOff>
    </xdr:to>
    <xdr:sp macro="" textlink="">
      <xdr:nvSpPr>
        <xdr:cNvPr id="298" name="楕円 297">
          <a:extLst>
            <a:ext uri="{FF2B5EF4-FFF2-40B4-BE49-F238E27FC236}">
              <a16:creationId xmlns:a16="http://schemas.microsoft.com/office/drawing/2014/main" id="{71678B69-B345-4BDA-A745-4961935C8D6A}"/>
            </a:ext>
          </a:extLst>
        </xdr:cNvPr>
        <xdr:cNvSpPr/>
      </xdr:nvSpPr>
      <xdr:spPr>
        <a:xfrm>
          <a:off x="4584700" y="1412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85614</xdr:rowOff>
    </xdr:from>
    <xdr:ext cx="405111" cy="259045"/>
    <xdr:sp macro="" textlink="">
      <xdr:nvSpPr>
        <xdr:cNvPr id="299" name="【公営住宅】&#10;有形固定資産減価償却率該当値テキスト">
          <a:extLst>
            <a:ext uri="{FF2B5EF4-FFF2-40B4-BE49-F238E27FC236}">
              <a16:creationId xmlns:a16="http://schemas.microsoft.com/office/drawing/2014/main" id="{EF388D91-4B9F-430C-B645-D67F9A895FBF}"/>
            </a:ext>
          </a:extLst>
        </xdr:cNvPr>
        <xdr:cNvSpPr txBox="1"/>
      </xdr:nvSpPr>
      <xdr:spPr>
        <a:xfrm>
          <a:off x="4673600" y="1397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19304</xdr:rowOff>
    </xdr:from>
    <xdr:to>
      <xdr:col>20</xdr:col>
      <xdr:colOff>38100</xdr:colOff>
      <xdr:row>82</xdr:row>
      <xdr:rowOff>120904</xdr:rowOff>
    </xdr:to>
    <xdr:sp macro="" textlink="">
      <xdr:nvSpPr>
        <xdr:cNvPr id="300" name="楕円 299">
          <a:extLst>
            <a:ext uri="{FF2B5EF4-FFF2-40B4-BE49-F238E27FC236}">
              <a16:creationId xmlns:a16="http://schemas.microsoft.com/office/drawing/2014/main" id="{AC948DDA-0AF7-4730-BA4D-8D4F85C2CBE0}"/>
            </a:ext>
          </a:extLst>
        </xdr:cNvPr>
        <xdr:cNvSpPr/>
      </xdr:nvSpPr>
      <xdr:spPr>
        <a:xfrm>
          <a:off x="3746500" y="1407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70104</xdr:rowOff>
    </xdr:from>
    <xdr:to>
      <xdr:col>24</xdr:col>
      <xdr:colOff>63500</xdr:colOff>
      <xdr:row>82</xdr:row>
      <xdr:rowOff>113537</xdr:rowOff>
    </xdr:to>
    <xdr:cxnSp macro="">
      <xdr:nvCxnSpPr>
        <xdr:cNvPr id="301" name="直線コネクタ 300">
          <a:extLst>
            <a:ext uri="{FF2B5EF4-FFF2-40B4-BE49-F238E27FC236}">
              <a16:creationId xmlns:a16="http://schemas.microsoft.com/office/drawing/2014/main" id="{6983F66C-6A65-4AE8-8E1E-7F544D3F328C}"/>
            </a:ext>
          </a:extLst>
        </xdr:cNvPr>
        <xdr:cNvCxnSpPr/>
      </xdr:nvCxnSpPr>
      <xdr:spPr>
        <a:xfrm>
          <a:off x="3797300" y="14129004"/>
          <a:ext cx="8382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149606</xdr:rowOff>
    </xdr:from>
    <xdr:to>
      <xdr:col>15</xdr:col>
      <xdr:colOff>101600</xdr:colOff>
      <xdr:row>82</xdr:row>
      <xdr:rowOff>79756</xdr:rowOff>
    </xdr:to>
    <xdr:sp macro="" textlink="">
      <xdr:nvSpPr>
        <xdr:cNvPr id="302" name="楕円 301">
          <a:extLst>
            <a:ext uri="{FF2B5EF4-FFF2-40B4-BE49-F238E27FC236}">
              <a16:creationId xmlns:a16="http://schemas.microsoft.com/office/drawing/2014/main" id="{AFBE40DF-31F0-4591-A1A4-C1A3EC664627}"/>
            </a:ext>
          </a:extLst>
        </xdr:cNvPr>
        <xdr:cNvSpPr/>
      </xdr:nvSpPr>
      <xdr:spPr>
        <a:xfrm>
          <a:off x="2857500" y="1403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28956</xdr:rowOff>
    </xdr:from>
    <xdr:to>
      <xdr:col>19</xdr:col>
      <xdr:colOff>177800</xdr:colOff>
      <xdr:row>82</xdr:row>
      <xdr:rowOff>70104</xdr:rowOff>
    </xdr:to>
    <xdr:cxnSp macro="">
      <xdr:nvCxnSpPr>
        <xdr:cNvPr id="303" name="直線コネクタ 302">
          <a:extLst>
            <a:ext uri="{FF2B5EF4-FFF2-40B4-BE49-F238E27FC236}">
              <a16:creationId xmlns:a16="http://schemas.microsoft.com/office/drawing/2014/main" id="{21DCE6B8-B67C-4A6B-96C6-6F7EF3A635A3}"/>
            </a:ext>
          </a:extLst>
        </xdr:cNvPr>
        <xdr:cNvCxnSpPr/>
      </xdr:nvCxnSpPr>
      <xdr:spPr>
        <a:xfrm>
          <a:off x="2908300" y="140878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106172</xdr:rowOff>
    </xdr:from>
    <xdr:to>
      <xdr:col>10</xdr:col>
      <xdr:colOff>165100</xdr:colOff>
      <xdr:row>82</xdr:row>
      <xdr:rowOff>36322</xdr:rowOff>
    </xdr:to>
    <xdr:sp macro="" textlink="">
      <xdr:nvSpPr>
        <xdr:cNvPr id="304" name="楕円 303">
          <a:extLst>
            <a:ext uri="{FF2B5EF4-FFF2-40B4-BE49-F238E27FC236}">
              <a16:creationId xmlns:a16="http://schemas.microsoft.com/office/drawing/2014/main" id="{85EFE808-5A60-4BF5-AC1F-0C3D2FEDB0F0}"/>
            </a:ext>
          </a:extLst>
        </xdr:cNvPr>
        <xdr:cNvSpPr/>
      </xdr:nvSpPr>
      <xdr:spPr>
        <a:xfrm>
          <a:off x="1968500" y="1399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156972</xdr:rowOff>
    </xdr:from>
    <xdr:to>
      <xdr:col>15</xdr:col>
      <xdr:colOff>50800</xdr:colOff>
      <xdr:row>82</xdr:row>
      <xdr:rowOff>28956</xdr:rowOff>
    </xdr:to>
    <xdr:cxnSp macro="">
      <xdr:nvCxnSpPr>
        <xdr:cNvPr id="305" name="直線コネクタ 304">
          <a:extLst>
            <a:ext uri="{FF2B5EF4-FFF2-40B4-BE49-F238E27FC236}">
              <a16:creationId xmlns:a16="http://schemas.microsoft.com/office/drawing/2014/main" id="{78D09957-F6CF-4283-B71A-4928B68D1A23}"/>
            </a:ext>
          </a:extLst>
        </xdr:cNvPr>
        <xdr:cNvCxnSpPr/>
      </xdr:nvCxnSpPr>
      <xdr:spPr>
        <a:xfrm>
          <a:off x="2019300" y="1404442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30735</xdr:rowOff>
    </xdr:from>
    <xdr:to>
      <xdr:col>6</xdr:col>
      <xdr:colOff>38100</xdr:colOff>
      <xdr:row>81</xdr:row>
      <xdr:rowOff>132335</xdr:rowOff>
    </xdr:to>
    <xdr:sp macro="" textlink="">
      <xdr:nvSpPr>
        <xdr:cNvPr id="306" name="楕円 305">
          <a:extLst>
            <a:ext uri="{FF2B5EF4-FFF2-40B4-BE49-F238E27FC236}">
              <a16:creationId xmlns:a16="http://schemas.microsoft.com/office/drawing/2014/main" id="{218D6256-EA3E-4BE3-95BB-FDE6087770B1}"/>
            </a:ext>
          </a:extLst>
        </xdr:cNvPr>
        <xdr:cNvSpPr/>
      </xdr:nvSpPr>
      <xdr:spPr>
        <a:xfrm>
          <a:off x="1079500" y="13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81535</xdr:rowOff>
    </xdr:from>
    <xdr:to>
      <xdr:col>10</xdr:col>
      <xdr:colOff>114300</xdr:colOff>
      <xdr:row>81</xdr:row>
      <xdr:rowOff>156972</xdr:rowOff>
    </xdr:to>
    <xdr:cxnSp macro="">
      <xdr:nvCxnSpPr>
        <xdr:cNvPr id="307" name="直線コネクタ 306">
          <a:extLst>
            <a:ext uri="{FF2B5EF4-FFF2-40B4-BE49-F238E27FC236}">
              <a16:creationId xmlns:a16="http://schemas.microsoft.com/office/drawing/2014/main" id="{78D4BBAA-6F3A-4B5E-BFAC-DCAE44B8EC56}"/>
            </a:ext>
          </a:extLst>
        </xdr:cNvPr>
        <xdr:cNvCxnSpPr/>
      </xdr:nvCxnSpPr>
      <xdr:spPr>
        <a:xfrm>
          <a:off x="1130300" y="13968985"/>
          <a:ext cx="889000" cy="75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16019</xdr:rowOff>
    </xdr:from>
    <xdr:ext cx="405111" cy="259045"/>
    <xdr:sp macro="" textlink="">
      <xdr:nvSpPr>
        <xdr:cNvPr id="308" name="n_1aveValue【公営住宅】&#10;有形固定資産減価償却率">
          <a:extLst>
            <a:ext uri="{FF2B5EF4-FFF2-40B4-BE49-F238E27FC236}">
              <a16:creationId xmlns:a16="http://schemas.microsoft.com/office/drawing/2014/main" id="{25D49FBE-0517-4BD6-89C4-39C9C17F4BDB}"/>
            </a:ext>
          </a:extLst>
        </xdr:cNvPr>
        <xdr:cNvSpPr txBox="1"/>
      </xdr:nvSpPr>
      <xdr:spPr>
        <a:xfrm>
          <a:off x="3582044" y="1424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123462</xdr:rowOff>
    </xdr:from>
    <xdr:ext cx="405111" cy="259045"/>
    <xdr:sp macro="" textlink="">
      <xdr:nvSpPr>
        <xdr:cNvPr id="309" name="n_2aveValue【公営住宅】&#10;有形固定資産減価償却率">
          <a:extLst>
            <a:ext uri="{FF2B5EF4-FFF2-40B4-BE49-F238E27FC236}">
              <a16:creationId xmlns:a16="http://schemas.microsoft.com/office/drawing/2014/main" id="{69C6D4AF-CB12-4B34-8FE9-399679B07CA8}"/>
            </a:ext>
          </a:extLst>
        </xdr:cNvPr>
        <xdr:cNvSpPr txBox="1"/>
      </xdr:nvSpPr>
      <xdr:spPr>
        <a:xfrm>
          <a:off x="2705744" y="1418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36592</xdr:rowOff>
    </xdr:from>
    <xdr:ext cx="405111" cy="259045"/>
    <xdr:sp macro="" textlink="">
      <xdr:nvSpPr>
        <xdr:cNvPr id="310" name="n_3aveValue【公営住宅】&#10;有形固定資産減価償却率">
          <a:extLst>
            <a:ext uri="{FF2B5EF4-FFF2-40B4-BE49-F238E27FC236}">
              <a16:creationId xmlns:a16="http://schemas.microsoft.com/office/drawing/2014/main" id="{A52F8FBE-04F9-40BF-BCCC-EFC93BDE9540}"/>
            </a:ext>
          </a:extLst>
        </xdr:cNvPr>
        <xdr:cNvSpPr txBox="1"/>
      </xdr:nvSpPr>
      <xdr:spPr>
        <a:xfrm>
          <a:off x="1816744" y="1409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20590</xdr:rowOff>
    </xdr:from>
    <xdr:ext cx="405111" cy="259045"/>
    <xdr:sp macro="" textlink="">
      <xdr:nvSpPr>
        <xdr:cNvPr id="311" name="n_4aveValue【公営住宅】&#10;有形固定資産減価償却率">
          <a:extLst>
            <a:ext uri="{FF2B5EF4-FFF2-40B4-BE49-F238E27FC236}">
              <a16:creationId xmlns:a16="http://schemas.microsoft.com/office/drawing/2014/main" id="{5D3754BC-05A9-4EA8-8B2D-4E75D710B71F}"/>
            </a:ext>
          </a:extLst>
        </xdr:cNvPr>
        <xdr:cNvSpPr txBox="1"/>
      </xdr:nvSpPr>
      <xdr:spPr>
        <a:xfrm>
          <a:off x="927744" y="1407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137431</xdr:rowOff>
    </xdr:from>
    <xdr:ext cx="405111" cy="259045"/>
    <xdr:sp macro="" textlink="">
      <xdr:nvSpPr>
        <xdr:cNvPr id="312" name="n_1mainValue【公営住宅】&#10;有形固定資産減価償却率">
          <a:extLst>
            <a:ext uri="{FF2B5EF4-FFF2-40B4-BE49-F238E27FC236}">
              <a16:creationId xmlns:a16="http://schemas.microsoft.com/office/drawing/2014/main" id="{042B3410-213E-45B2-9E99-A2205590320E}"/>
            </a:ext>
          </a:extLst>
        </xdr:cNvPr>
        <xdr:cNvSpPr txBox="1"/>
      </xdr:nvSpPr>
      <xdr:spPr>
        <a:xfrm>
          <a:off x="3582044" y="1385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96283</xdr:rowOff>
    </xdr:from>
    <xdr:ext cx="405111" cy="259045"/>
    <xdr:sp macro="" textlink="">
      <xdr:nvSpPr>
        <xdr:cNvPr id="313" name="n_2mainValue【公営住宅】&#10;有形固定資産減価償却率">
          <a:extLst>
            <a:ext uri="{FF2B5EF4-FFF2-40B4-BE49-F238E27FC236}">
              <a16:creationId xmlns:a16="http://schemas.microsoft.com/office/drawing/2014/main" id="{AE7ABB93-71C5-46D0-B8E5-82D541E3D116}"/>
            </a:ext>
          </a:extLst>
        </xdr:cNvPr>
        <xdr:cNvSpPr txBox="1"/>
      </xdr:nvSpPr>
      <xdr:spPr>
        <a:xfrm>
          <a:off x="2705744" y="1381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52849</xdr:rowOff>
    </xdr:from>
    <xdr:ext cx="405111" cy="259045"/>
    <xdr:sp macro="" textlink="">
      <xdr:nvSpPr>
        <xdr:cNvPr id="314" name="n_3mainValue【公営住宅】&#10;有形固定資産減価償却率">
          <a:extLst>
            <a:ext uri="{FF2B5EF4-FFF2-40B4-BE49-F238E27FC236}">
              <a16:creationId xmlns:a16="http://schemas.microsoft.com/office/drawing/2014/main" id="{D6EF7965-09F0-479D-9B5C-3F77DEB0E55E}"/>
            </a:ext>
          </a:extLst>
        </xdr:cNvPr>
        <xdr:cNvSpPr txBox="1"/>
      </xdr:nvSpPr>
      <xdr:spPr>
        <a:xfrm>
          <a:off x="1816744" y="1376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148862</xdr:rowOff>
    </xdr:from>
    <xdr:ext cx="405111" cy="259045"/>
    <xdr:sp macro="" textlink="">
      <xdr:nvSpPr>
        <xdr:cNvPr id="315" name="n_4mainValue【公営住宅】&#10;有形固定資産減価償却率">
          <a:extLst>
            <a:ext uri="{FF2B5EF4-FFF2-40B4-BE49-F238E27FC236}">
              <a16:creationId xmlns:a16="http://schemas.microsoft.com/office/drawing/2014/main" id="{D284376F-EC64-4C6E-B335-F52907A58903}"/>
            </a:ext>
          </a:extLst>
        </xdr:cNvPr>
        <xdr:cNvSpPr txBox="1"/>
      </xdr:nvSpPr>
      <xdr:spPr>
        <a:xfrm>
          <a:off x="927744" y="13693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a:extLst>
            <a:ext uri="{FF2B5EF4-FFF2-40B4-BE49-F238E27FC236}">
              <a16:creationId xmlns:a16="http://schemas.microsoft.com/office/drawing/2014/main" id="{F164B88E-442F-4132-A6F8-063F3FBC2D9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a:extLst>
            <a:ext uri="{FF2B5EF4-FFF2-40B4-BE49-F238E27FC236}">
              <a16:creationId xmlns:a16="http://schemas.microsoft.com/office/drawing/2014/main" id="{0AB5DFBE-0E1A-42B6-B754-04ADC4B2EA3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a:extLst>
            <a:ext uri="{FF2B5EF4-FFF2-40B4-BE49-F238E27FC236}">
              <a16:creationId xmlns:a16="http://schemas.microsoft.com/office/drawing/2014/main" id="{13B1AB27-59B1-4C11-BF56-E4B9F1BFF43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a:extLst>
            <a:ext uri="{FF2B5EF4-FFF2-40B4-BE49-F238E27FC236}">
              <a16:creationId xmlns:a16="http://schemas.microsoft.com/office/drawing/2014/main" id="{52EB224D-8743-43AF-B673-5003BA5F1D6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a:extLst>
            <a:ext uri="{FF2B5EF4-FFF2-40B4-BE49-F238E27FC236}">
              <a16:creationId xmlns:a16="http://schemas.microsoft.com/office/drawing/2014/main" id="{B3203AB6-25AD-4D04-A5BC-CF3F9CF726F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a:extLst>
            <a:ext uri="{FF2B5EF4-FFF2-40B4-BE49-F238E27FC236}">
              <a16:creationId xmlns:a16="http://schemas.microsoft.com/office/drawing/2014/main" id="{4C4B5974-AA04-4A5B-86BD-BC9E7536E2F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a:extLst>
            <a:ext uri="{FF2B5EF4-FFF2-40B4-BE49-F238E27FC236}">
              <a16:creationId xmlns:a16="http://schemas.microsoft.com/office/drawing/2014/main" id="{901E0669-2887-4C49-95B2-C90DBA5D74C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a:extLst>
            <a:ext uri="{FF2B5EF4-FFF2-40B4-BE49-F238E27FC236}">
              <a16:creationId xmlns:a16="http://schemas.microsoft.com/office/drawing/2014/main" id="{4A6FFF8F-67A2-42A4-800C-019DAED4C6C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a:extLst>
            <a:ext uri="{FF2B5EF4-FFF2-40B4-BE49-F238E27FC236}">
              <a16:creationId xmlns:a16="http://schemas.microsoft.com/office/drawing/2014/main" id="{4BE6167B-F93B-4249-9336-FCFA497389B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a:extLst>
            <a:ext uri="{FF2B5EF4-FFF2-40B4-BE49-F238E27FC236}">
              <a16:creationId xmlns:a16="http://schemas.microsoft.com/office/drawing/2014/main" id="{31DFF747-01BC-4B11-9569-B6848C7183A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6" name="直線コネクタ 325">
          <a:extLst>
            <a:ext uri="{FF2B5EF4-FFF2-40B4-BE49-F238E27FC236}">
              <a16:creationId xmlns:a16="http://schemas.microsoft.com/office/drawing/2014/main" id="{C4B28D01-BF77-4C9D-AB96-989857743904}"/>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7" name="テキスト ボックス 326">
          <a:extLst>
            <a:ext uri="{FF2B5EF4-FFF2-40B4-BE49-F238E27FC236}">
              <a16:creationId xmlns:a16="http://schemas.microsoft.com/office/drawing/2014/main" id="{4A4D5F21-1B76-4587-A73A-F3DEB1BFF9B7}"/>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8" name="直線コネクタ 327">
          <a:extLst>
            <a:ext uri="{FF2B5EF4-FFF2-40B4-BE49-F238E27FC236}">
              <a16:creationId xmlns:a16="http://schemas.microsoft.com/office/drawing/2014/main" id="{7968D110-8DDB-4FC8-A4FF-9F8E1F79D6F3}"/>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9" name="テキスト ボックス 328">
          <a:extLst>
            <a:ext uri="{FF2B5EF4-FFF2-40B4-BE49-F238E27FC236}">
              <a16:creationId xmlns:a16="http://schemas.microsoft.com/office/drawing/2014/main" id="{23FA0BF3-927A-4383-B373-B86CECEDE4F8}"/>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0" name="直線コネクタ 329">
          <a:extLst>
            <a:ext uri="{FF2B5EF4-FFF2-40B4-BE49-F238E27FC236}">
              <a16:creationId xmlns:a16="http://schemas.microsoft.com/office/drawing/2014/main" id="{387AC5B2-BE54-4118-92CE-9BBCDF9C7727}"/>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1" name="テキスト ボックス 330">
          <a:extLst>
            <a:ext uri="{FF2B5EF4-FFF2-40B4-BE49-F238E27FC236}">
              <a16:creationId xmlns:a16="http://schemas.microsoft.com/office/drawing/2014/main" id="{86C1783C-CF21-4BEC-8FB7-60C2D1ECA999}"/>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2" name="直線コネクタ 331">
          <a:extLst>
            <a:ext uri="{FF2B5EF4-FFF2-40B4-BE49-F238E27FC236}">
              <a16:creationId xmlns:a16="http://schemas.microsoft.com/office/drawing/2014/main" id="{4FEE0158-50EB-4E30-8EB5-71EF5275917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3" name="テキスト ボックス 332">
          <a:extLst>
            <a:ext uri="{FF2B5EF4-FFF2-40B4-BE49-F238E27FC236}">
              <a16:creationId xmlns:a16="http://schemas.microsoft.com/office/drawing/2014/main" id="{E011B175-8528-4826-8D7B-8830C18B4F5D}"/>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a:extLst>
            <a:ext uri="{FF2B5EF4-FFF2-40B4-BE49-F238E27FC236}">
              <a16:creationId xmlns:a16="http://schemas.microsoft.com/office/drawing/2014/main" id="{598DBF9C-2C5F-4E07-97D8-85E04B4F216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a:extLst>
            <a:ext uri="{FF2B5EF4-FFF2-40B4-BE49-F238E27FC236}">
              <a16:creationId xmlns:a16="http://schemas.microsoft.com/office/drawing/2014/main" id="{92660953-D678-43D2-9488-36C166EBA3A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公営住宅】&#10;一人当たり面積グラフ枠">
          <a:extLst>
            <a:ext uri="{FF2B5EF4-FFF2-40B4-BE49-F238E27FC236}">
              <a16:creationId xmlns:a16="http://schemas.microsoft.com/office/drawing/2014/main" id="{631B3D63-1C97-4807-9563-35128364E1B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107595</xdr:rowOff>
    </xdr:from>
    <xdr:to>
      <xdr:col>54</xdr:col>
      <xdr:colOff>189865</xdr:colOff>
      <xdr:row>85</xdr:row>
      <xdr:rowOff>163830</xdr:rowOff>
    </xdr:to>
    <xdr:cxnSp macro="">
      <xdr:nvCxnSpPr>
        <xdr:cNvPr id="337" name="直線コネクタ 336">
          <a:extLst>
            <a:ext uri="{FF2B5EF4-FFF2-40B4-BE49-F238E27FC236}">
              <a16:creationId xmlns:a16="http://schemas.microsoft.com/office/drawing/2014/main" id="{7CEDAC94-0A1B-444E-865B-C061C6BF392E}"/>
            </a:ext>
          </a:extLst>
        </xdr:cNvPr>
        <xdr:cNvCxnSpPr/>
      </xdr:nvCxnSpPr>
      <xdr:spPr>
        <a:xfrm flipV="1">
          <a:off x="10476865" y="13309245"/>
          <a:ext cx="0" cy="1427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167657</xdr:rowOff>
    </xdr:from>
    <xdr:ext cx="469744" cy="259045"/>
    <xdr:sp macro="" textlink="">
      <xdr:nvSpPr>
        <xdr:cNvPr id="338" name="【公営住宅】&#10;一人当たり面積最小値テキスト">
          <a:extLst>
            <a:ext uri="{FF2B5EF4-FFF2-40B4-BE49-F238E27FC236}">
              <a16:creationId xmlns:a16="http://schemas.microsoft.com/office/drawing/2014/main" id="{16DCA047-7877-4E37-9134-0DEA4F287239}"/>
            </a:ext>
          </a:extLst>
        </xdr:cNvPr>
        <xdr:cNvSpPr txBox="1"/>
      </xdr:nvSpPr>
      <xdr:spPr>
        <a:xfrm>
          <a:off x="10515600" y="1474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163830</xdr:rowOff>
    </xdr:from>
    <xdr:to>
      <xdr:col>55</xdr:col>
      <xdr:colOff>88900</xdr:colOff>
      <xdr:row>85</xdr:row>
      <xdr:rowOff>163830</xdr:rowOff>
    </xdr:to>
    <xdr:cxnSp macro="">
      <xdr:nvCxnSpPr>
        <xdr:cNvPr id="339" name="直線コネクタ 338">
          <a:extLst>
            <a:ext uri="{FF2B5EF4-FFF2-40B4-BE49-F238E27FC236}">
              <a16:creationId xmlns:a16="http://schemas.microsoft.com/office/drawing/2014/main" id="{9339C434-CD1B-4173-9AEE-AE81FCE77118}"/>
            </a:ext>
          </a:extLst>
        </xdr:cNvPr>
        <xdr:cNvCxnSpPr/>
      </xdr:nvCxnSpPr>
      <xdr:spPr>
        <a:xfrm>
          <a:off x="10388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54272</xdr:rowOff>
    </xdr:from>
    <xdr:ext cx="469744" cy="259045"/>
    <xdr:sp macro="" textlink="">
      <xdr:nvSpPr>
        <xdr:cNvPr id="340" name="【公営住宅】&#10;一人当たり面積最大値テキスト">
          <a:extLst>
            <a:ext uri="{FF2B5EF4-FFF2-40B4-BE49-F238E27FC236}">
              <a16:creationId xmlns:a16="http://schemas.microsoft.com/office/drawing/2014/main" id="{C3CD95A8-5492-4DBB-A14F-E915DDC6D244}"/>
            </a:ext>
          </a:extLst>
        </xdr:cNvPr>
        <xdr:cNvSpPr txBox="1"/>
      </xdr:nvSpPr>
      <xdr:spPr>
        <a:xfrm>
          <a:off x="10515600" y="13084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107595</xdr:rowOff>
    </xdr:from>
    <xdr:to>
      <xdr:col>55</xdr:col>
      <xdr:colOff>88900</xdr:colOff>
      <xdr:row>77</xdr:row>
      <xdr:rowOff>107595</xdr:rowOff>
    </xdr:to>
    <xdr:cxnSp macro="">
      <xdr:nvCxnSpPr>
        <xdr:cNvPr id="341" name="直線コネクタ 340">
          <a:extLst>
            <a:ext uri="{FF2B5EF4-FFF2-40B4-BE49-F238E27FC236}">
              <a16:creationId xmlns:a16="http://schemas.microsoft.com/office/drawing/2014/main" id="{5AF10435-6880-44C7-95EC-906164CA41DB}"/>
            </a:ext>
          </a:extLst>
        </xdr:cNvPr>
        <xdr:cNvCxnSpPr/>
      </xdr:nvCxnSpPr>
      <xdr:spPr>
        <a:xfrm>
          <a:off x="10388600" y="13309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10989</xdr:rowOff>
    </xdr:from>
    <xdr:ext cx="469744" cy="259045"/>
    <xdr:sp macro="" textlink="">
      <xdr:nvSpPr>
        <xdr:cNvPr id="342" name="【公営住宅】&#10;一人当たり面積平均値テキスト">
          <a:extLst>
            <a:ext uri="{FF2B5EF4-FFF2-40B4-BE49-F238E27FC236}">
              <a16:creationId xmlns:a16="http://schemas.microsoft.com/office/drawing/2014/main" id="{8BF7939C-17BB-49C2-AE1E-5E8865420D5C}"/>
            </a:ext>
          </a:extLst>
        </xdr:cNvPr>
        <xdr:cNvSpPr txBox="1"/>
      </xdr:nvSpPr>
      <xdr:spPr>
        <a:xfrm>
          <a:off x="10515600" y="142413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32562</xdr:rowOff>
    </xdr:from>
    <xdr:to>
      <xdr:col>55</xdr:col>
      <xdr:colOff>50800</xdr:colOff>
      <xdr:row>83</xdr:row>
      <xdr:rowOff>134162</xdr:rowOff>
    </xdr:to>
    <xdr:sp macro="" textlink="">
      <xdr:nvSpPr>
        <xdr:cNvPr id="343" name="フローチャート: 判断 342">
          <a:extLst>
            <a:ext uri="{FF2B5EF4-FFF2-40B4-BE49-F238E27FC236}">
              <a16:creationId xmlns:a16="http://schemas.microsoft.com/office/drawing/2014/main" id="{A4EEE57C-8457-4128-9310-865274963BCD}"/>
            </a:ext>
          </a:extLst>
        </xdr:cNvPr>
        <xdr:cNvSpPr/>
      </xdr:nvSpPr>
      <xdr:spPr>
        <a:xfrm>
          <a:off x="10426700" y="1426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38049</xdr:rowOff>
    </xdr:from>
    <xdr:to>
      <xdr:col>50</xdr:col>
      <xdr:colOff>165100</xdr:colOff>
      <xdr:row>83</xdr:row>
      <xdr:rowOff>139649</xdr:rowOff>
    </xdr:to>
    <xdr:sp macro="" textlink="">
      <xdr:nvSpPr>
        <xdr:cNvPr id="344" name="フローチャート: 判断 343">
          <a:extLst>
            <a:ext uri="{FF2B5EF4-FFF2-40B4-BE49-F238E27FC236}">
              <a16:creationId xmlns:a16="http://schemas.microsoft.com/office/drawing/2014/main" id="{0FA9BD32-AD9D-484A-885F-9295F8BE3D29}"/>
            </a:ext>
          </a:extLst>
        </xdr:cNvPr>
        <xdr:cNvSpPr/>
      </xdr:nvSpPr>
      <xdr:spPr>
        <a:xfrm>
          <a:off x="9588500" y="1426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40336</xdr:rowOff>
    </xdr:from>
    <xdr:to>
      <xdr:col>46</xdr:col>
      <xdr:colOff>38100</xdr:colOff>
      <xdr:row>83</xdr:row>
      <xdr:rowOff>141936</xdr:rowOff>
    </xdr:to>
    <xdr:sp macro="" textlink="">
      <xdr:nvSpPr>
        <xdr:cNvPr id="345" name="フローチャート: 判断 344">
          <a:extLst>
            <a:ext uri="{FF2B5EF4-FFF2-40B4-BE49-F238E27FC236}">
              <a16:creationId xmlns:a16="http://schemas.microsoft.com/office/drawing/2014/main" id="{EB02C83F-1D00-4062-BB31-A2F2137FEA30}"/>
            </a:ext>
          </a:extLst>
        </xdr:cNvPr>
        <xdr:cNvSpPr/>
      </xdr:nvSpPr>
      <xdr:spPr>
        <a:xfrm>
          <a:off x="8699500" y="1427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105257</xdr:rowOff>
    </xdr:from>
    <xdr:to>
      <xdr:col>41</xdr:col>
      <xdr:colOff>101600</xdr:colOff>
      <xdr:row>83</xdr:row>
      <xdr:rowOff>35407</xdr:rowOff>
    </xdr:to>
    <xdr:sp macro="" textlink="">
      <xdr:nvSpPr>
        <xdr:cNvPr id="346" name="フローチャート: 判断 345">
          <a:extLst>
            <a:ext uri="{FF2B5EF4-FFF2-40B4-BE49-F238E27FC236}">
              <a16:creationId xmlns:a16="http://schemas.microsoft.com/office/drawing/2014/main" id="{A9AD2D61-E98F-40BB-9743-D14B3E8EE2D5}"/>
            </a:ext>
          </a:extLst>
        </xdr:cNvPr>
        <xdr:cNvSpPr/>
      </xdr:nvSpPr>
      <xdr:spPr>
        <a:xfrm>
          <a:off x="7810500" y="14164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90170</xdr:rowOff>
    </xdr:from>
    <xdr:to>
      <xdr:col>36</xdr:col>
      <xdr:colOff>165100</xdr:colOff>
      <xdr:row>83</xdr:row>
      <xdr:rowOff>20320</xdr:rowOff>
    </xdr:to>
    <xdr:sp macro="" textlink="">
      <xdr:nvSpPr>
        <xdr:cNvPr id="347" name="フローチャート: 判断 346">
          <a:extLst>
            <a:ext uri="{FF2B5EF4-FFF2-40B4-BE49-F238E27FC236}">
              <a16:creationId xmlns:a16="http://schemas.microsoft.com/office/drawing/2014/main" id="{26C72163-5AD0-4A5B-87C6-B9E6780DBD47}"/>
            </a:ext>
          </a:extLst>
        </xdr:cNvPr>
        <xdr:cNvSpPr/>
      </xdr:nvSpPr>
      <xdr:spPr>
        <a:xfrm>
          <a:off x="6921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83E00CB6-692C-41CC-9333-0C880A3288F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866F4627-7F8C-4D42-BE33-94F2BBE013A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F6E624E2-7D03-4D22-B5A0-36E938FEEB6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F45E966B-F5D5-4C09-A70C-CB09D16D3DA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7542E3F3-BB0E-4509-B0D0-05FB6F0257E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46737</xdr:rowOff>
    </xdr:from>
    <xdr:to>
      <xdr:col>55</xdr:col>
      <xdr:colOff>50800</xdr:colOff>
      <xdr:row>81</xdr:row>
      <xdr:rowOff>148337</xdr:rowOff>
    </xdr:to>
    <xdr:sp macro="" textlink="">
      <xdr:nvSpPr>
        <xdr:cNvPr id="353" name="楕円 352">
          <a:extLst>
            <a:ext uri="{FF2B5EF4-FFF2-40B4-BE49-F238E27FC236}">
              <a16:creationId xmlns:a16="http://schemas.microsoft.com/office/drawing/2014/main" id="{CBBB7B68-20F1-4C31-80D9-4220707A95BE}"/>
            </a:ext>
          </a:extLst>
        </xdr:cNvPr>
        <xdr:cNvSpPr/>
      </xdr:nvSpPr>
      <xdr:spPr>
        <a:xfrm>
          <a:off x="10426700" y="1393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69614</xdr:rowOff>
    </xdr:from>
    <xdr:ext cx="469744" cy="259045"/>
    <xdr:sp macro="" textlink="">
      <xdr:nvSpPr>
        <xdr:cNvPr id="354" name="【公営住宅】&#10;一人当たり面積該当値テキスト">
          <a:extLst>
            <a:ext uri="{FF2B5EF4-FFF2-40B4-BE49-F238E27FC236}">
              <a16:creationId xmlns:a16="http://schemas.microsoft.com/office/drawing/2014/main" id="{A8B850E4-C06E-49C1-A3F9-07BF731A1324}"/>
            </a:ext>
          </a:extLst>
        </xdr:cNvPr>
        <xdr:cNvSpPr txBox="1"/>
      </xdr:nvSpPr>
      <xdr:spPr>
        <a:xfrm>
          <a:off x="10515600" y="13785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51308</xdr:rowOff>
    </xdr:from>
    <xdr:to>
      <xdr:col>50</xdr:col>
      <xdr:colOff>165100</xdr:colOff>
      <xdr:row>81</xdr:row>
      <xdr:rowOff>152908</xdr:rowOff>
    </xdr:to>
    <xdr:sp macro="" textlink="">
      <xdr:nvSpPr>
        <xdr:cNvPr id="355" name="楕円 354">
          <a:extLst>
            <a:ext uri="{FF2B5EF4-FFF2-40B4-BE49-F238E27FC236}">
              <a16:creationId xmlns:a16="http://schemas.microsoft.com/office/drawing/2014/main" id="{7F9D8903-FC9A-44DE-8FEB-F1D211039DA6}"/>
            </a:ext>
          </a:extLst>
        </xdr:cNvPr>
        <xdr:cNvSpPr/>
      </xdr:nvSpPr>
      <xdr:spPr>
        <a:xfrm>
          <a:off x="9588500" y="1393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97537</xdr:rowOff>
    </xdr:from>
    <xdr:to>
      <xdr:col>55</xdr:col>
      <xdr:colOff>0</xdr:colOff>
      <xdr:row>81</xdr:row>
      <xdr:rowOff>102108</xdr:rowOff>
    </xdr:to>
    <xdr:cxnSp macro="">
      <xdr:nvCxnSpPr>
        <xdr:cNvPr id="356" name="直線コネクタ 355">
          <a:extLst>
            <a:ext uri="{FF2B5EF4-FFF2-40B4-BE49-F238E27FC236}">
              <a16:creationId xmlns:a16="http://schemas.microsoft.com/office/drawing/2014/main" id="{913FC79D-B47B-4C87-9FAC-97D3F97CCEFE}"/>
            </a:ext>
          </a:extLst>
        </xdr:cNvPr>
        <xdr:cNvCxnSpPr/>
      </xdr:nvCxnSpPr>
      <xdr:spPr>
        <a:xfrm flipV="1">
          <a:off x="9639300" y="13984987"/>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56795</xdr:rowOff>
    </xdr:from>
    <xdr:to>
      <xdr:col>46</xdr:col>
      <xdr:colOff>38100</xdr:colOff>
      <xdr:row>81</xdr:row>
      <xdr:rowOff>158395</xdr:rowOff>
    </xdr:to>
    <xdr:sp macro="" textlink="">
      <xdr:nvSpPr>
        <xdr:cNvPr id="357" name="楕円 356">
          <a:extLst>
            <a:ext uri="{FF2B5EF4-FFF2-40B4-BE49-F238E27FC236}">
              <a16:creationId xmlns:a16="http://schemas.microsoft.com/office/drawing/2014/main" id="{A117F06B-DA02-4914-A64F-AF15EF41AB73}"/>
            </a:ext>
          </a:extLst>
        </xdr:cNvPr>
        <xdr:cNvSpPr/>
      </xdr:nvSpPr>
      <xdr:spPr>
        <a:xfrm>
          <a:off x="8699500" y="139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102108</xdr:rowOff>
    </xdr:from>
    <xdr:to>
      <xdr:col>50</xdr:col>
      <xdr:colOff>114300</xdr:colOff>
      <xdr:row>81</xdr:row>
      <xdr:rowOff>107595</xdr:rowOff>
    </xdr:to>
    <xdr:cxnSp macro="">
      <xdr:nvCxnSpPr>
        <xdr:cNvPr id="358" name="直線コネクタ 357">
          <a:extLst>
            <a:ext uri="{FF2B5EF4-FFF2-40B4-BE49-F238E27FC236}">
              <a16:creationId xmlns:a16="http://schemas.microsoft.com/office/drawing/2014/main" id="{9FE45168-E3D5-4AA2-A008-0AFBC8D8FDC7}"/>
            </a:ext>
          </a:extLst>
        </xdr:cNvPr>
        <xdr:cNvCxnSpPr/>
      </xdr:nvCxnSpPr>
      <xdr:spPr>
        <a:xfrm flipV="1">
          <a:off x="8750300" y="13989558"/>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65939</xdr:rowOff>
    </xdr:from>
    <xdr:to>
      <xdr:col>41</xdr:col>
      <xdr:colOff>101600</xdr:colOff>
      <xdr:row>81</xdr:row>
      <xdr:rowOff>167539</xdr:rowOff>
    </xdr:to>
    <xdr:sp macro="" textlink="">
      <xdr:nvSpPr>
        <xdr:cNvPr id="359" name="楕円 358">
          <a:extLst>
            <a:ext uri="{FF2B5EF4-FFF2-40B4-BE49-F238E27FC236}">
              <a16:creationId xmlns:a16="http://schemas.microsoft.com/office/drawing/2014/main" id="{EEB2AF79-6738-46B6-81FE-784C1F3ED6A5}"/>
            </a:ext>
          </a:extLst>
        </xdr:cNvPr>
        <xdr:cNvSpPr/>
      </xdr:nvSpPr>
      <xdr:spPr>
        <a:xfrm>
          <a:off x="7810500" y="1395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107595</xdr:rowOff>
    </xdr:from>
    <xdr:to>
      <xdr:col>45</xdr:col>
      <xdr:colOff>177800</xdr:colOff>
      <xdr:row>81</xdr:row>
      <xdr:rowOff>116739</xdr:rowOff>
    </xdr:to>
    <xdr:cxnSp macro="">
      <xdr:nvCxnSpPr>
        <xdr:cNvPr id="360" name="直線コネクタ 359">
          <a:extLst>
            <a:ext uri="{FF2B5EF4-FFF2-40B4-BE49-F238E27FC236}">
              <a16:creationId xmlns:a16="http://schemas.microsoft.com/office/drawing/2014/main" id="{30B97767-71AC-4AA5-95D9-4386F5C371F0}"/>
            </a:ext>
          </a:extLst>
        </xdr:cNvPr>
        <xdr:cNvCxnSpPr/>
      </xdr:nvCxnSpPr>
      <xdr:spPr>
        <a:xfrm flipV="1">
          <a:off x="7861300" y="13995045"/>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70053</xdr:rowOff>
    </xdr:from>
    <xdr:to>
      <xdr:col>36</xdr:col>
      <xdr:colOff>165100</xdr:colOff>
      <xdr:row>82</xdr:row>
      <xdr:rowOff>203</xdr:rowOff>
    </xdr:to>
    <xdr:sp macro="" textlink="">
      <xdr:nvSpPr>
        <xdr:cNvPr id="361" name="楕円 360">
          <a:extLst>
            <a:ext uri="{FF2B5EF4-FFF2-40B4-BE49-F238E27FC236}">
              <a16:creationId xmlns:a16="http://schemas.microsoft.com/office/drawing/2014/main" id="{836B39BC-3F97-4DF5-8ACE-2E24C50596C8}"/>
            </a:ext>
          </a:extLst>
        </xdr:cNvPr>
        <xdr:cNvSpPr/>
      </xdr:nvSpPr>
      <xdr:spPr>
        <a:xfrm>
          <a:off x="6921500" y="1395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116739</xdr:rowOff>
    </xdr:from>
    <xdr:to>
      <xdr:col>41</xdr:col>
      <xdr:colOff>50800</xdr:colOff>
      <xdr:row>81</xdr:row>
      <xdr:rowOff>120853</xdr:rowOff>
    </xdr:to>
    <xdr:cxnSp macro="">
      <xdr:nvCxnSpPr>
        <xdr:cNvPr id="362" name="直線コネクタ 361">
          <a:extLst>
            <a:ext uri="{FF2B5EF4-FFF2-40B4-BE49-F238E27FC236}">
              <a16:creationId xmlns:a16="http://schemas.microsoft.com/office/drawing/2014/main" id="{82569030-32C6-435C-805D-8FFB48CD7A42}"/>
            </a:ext>
          </a:extLst>
        </xdr:cNvPr>
        <xdr:cNvCxnSpPr/>
      </xdr:nvCxnSpPr>
      <xdr:spPr>
        <a:xfrm flipV="1">
          <a:off x="6972300" y="14004189"/>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130776</xdr:rowOff>
    </xdr:from>
    <xdr:ext cx="469744" cy="259045"/>
    <xdr:sp macro="" textlink="">
      <xdr:nvSpPr>
        <xdr:cNvPr id="363" name="n_1aveValue【公営住宅】&#10;一人当たり面積">
          <a:extLst>
            <a:ext uri="{FF2B5EF4-FFF2-40B4-BE49-F238E27FC236}">
              <a16:creationId xmlns:a16="http://schemas.microsoft.com/office/drawing/2014/main" id="{613CB5B0-D026-418A-8A95-B86B79608F00}"/>
            </a:ext>
          </a:extLst>
        </xdr:cNvPr>
        <xdr:cNvSpPr txBox="1"/>
      </xdr:nvSpPr>
      <xdr:spPr>
        <a:xfrm>
          <a:off x="9391727" y="14361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133063</xdr:rowOff>
    </xdr:from>
    <xdr:ext cx="469744" cy="259045"/>
    <xdr:sp macro="" textlink="">
      <xdr:nvSpPr>
        <xdr:cNvPr id="364" name="n_2aveValue【公営住宅】&#10;一人当たり面積">
          <a:extLst>
            <a:ext uri="{FF2B5EF4-FFF2-40B4-BE49-F238E27FC236}">
              <a16:creationId xmlns:a16="http://schemas.microsoft.com/office/drawing/2014/main" id="{FEFE381C-6AA9-4D19-BD61-25774F62DBD4}"/>
            </a:ext>
          </a:extLst>
        </xdr:cNvPr>
        <xdr:cNvSpPr txBox="1"/>
      </xdr:nvSpPr>
      <xdr:spPr>
        <a:xfrm>
          <a:off x="8515427" y="1436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26534</xdr:rowOff>
    </xdr:from>
    <xdr:ext cx="469744" cy="259045"/>
    <xdr:sp macro="" textlink="">
      <xdr:nvSpPr>
        <xdr:cNvPr id="365" name="n_3aveValue【公営住宅】&#10;一人当たり面積">
          <a:extLst>
            <a:ext uri="{FF2B5EF4-FFF2-40B4-BE49-F238E27FC236}">
              <a16:creationId xmlns:a16="http://schemas.microsoft.com/office/drawing/2014/main" id="{6B75EC34-4B0F-42E4-91AE-13FB5CB790A9}"/>
            </a:ext>
          </a:extLst>
        </xdr:cNvPr>
        <xdr:cNvSpPr txBox="1"/>
      </xdr:nvSpPr>
      <xdr:spPr>
        <a:xfrm>
          <a:off x="7626427" y="1425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11447</xdr:rowOff>
    </xdr:from>
    <xdr:ext cx="469744" cy="259045"/>
    <xdr:sp macro="" textlink="">
      <xdr:nvSpPr>
        <xdr:cNvPr id="366" name="n_4aveValue【公営住宅】&#10;一人当たり面積">
          <a:extLst>
            <a:ext uri="{FF2B5EF4-FFF2-40B4-BE49-F238E27FC236}">
              <a16:creationId xmlns:a16="http://schemas.microsoft.com/office/drawing/2014/main" id="{FBAB77F0-2BEB-4EB9-A07A-4C0D7D9AA185}"/>
            </a:ext>
          </a:extLst>
        </xdr:cNvPr>
        <xdr:cNvSpPr txBox="1"/>
      </xdr:nvSpPr>
      <xdr:spPr>
        <a:xfrm>
          <a:off x="6737427" y="1424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169435</xdr:rowOff>
    </xdr:from>
    <xdr:ext cx="469744" cy="259045"/>
    <xdr:sp macro="" textlink="">
      <xdr:nvSpPr>
        <xdr:cNvPr id="367" name="n_1mainValue【公営住宅】&#10;一人当たり面積">
          <a:extLst>
            <a:ext uri="{FF2B5EF4-FFF2-40B4-BE49-F238E27FC236}">
              <a16:creationId xmlns:a16="http://schemas.microsoft.com/office/drawing/2014/main" id="{939A746F-6403-456E-B2A6-D393B91E3496}"/>
            </a:ext>
          </a:extLst>
        </xdr:cNvPr>
        <xdr:cNvSpPr txBox="1"/>
      </xdr:nvSpPr>
      <xdr:spPr>
        <a:xfrm>
          <a:off x="9391727" y="13713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3472</xdr:rowOff>
    </xdr:from>
    <xdr:ext cx="469744" cy="259045"/>
    <xdr:sp macro="" textlink="">
      <xdr:nvSpPr>
        <xdr:cNvPr id="368" name="n_2mainValue【公営住宅】&#10;一人当たり面積">
          <a:extLst>
            <a:ext uri="{FF2B5EF4-FFF2-40B4-BE49-F238E27FC236}">
              <a16:creationId xmlns:a16="http://schemas.microsoft.com/office/drawing/2014/main" id="{3063D325-B502-4308-B1BA-0FB3A06FF6D2}"/>
            </a:ext>
          </a:extLst>
        </xdr:cNvPr>
        <xdr:cNvSpPr txBox="1"/>
      </xdr:nvSpPr>
      <xdr:spPr>
        <a:xfrm>
          <a:off x="8515427" y="1371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12616</xdr:rowOff>
    </xdr:from>
    <xdr:ext cx="469744" cy="259045"/>
    <xdr:sp macro="" textlink="">
      <xdr:nvSpPr>
        <xdr:cNvPr id="369" name="n_3mainValue【公営住宅】&#10;一人当たり面積">
          <a:extLst>
            <a:ext uri="{FF2B5EF4-FFF2-40B4-BE49-F238E27FC236}">
              <a16:creationId xmlns:a16="http://schemas.microsoft.com/office/drawing/2014/main" id="{F4D659AF-F1EF-4C8C-8F38-D775E1419E8F}"/>
            </a:ext>
          </a:extLst>
        </xdr:cNvPr>
        <xdr:cNvSpPr txBox="1"/>
      </xdr:nvSpPr>
      <xdr:spPr>
        <a:xfrm>
          <a:off x="7626427" y="1372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16730</xdr:rowOff>
    </xdr:from>
    <xdr:ext cx="469744" cy="259045"/>
    <xdr:sp macro="" textlink="">
      <xdr:nvSpPr>
        <xdr:cNvPr id="370" name="n_4mainValue【公営住宅】&#10;一人当たり面積">
          <a:extLst>
            <a:ext uri="{FF2B5EF4-FFF2-40B4-BE49-F238E27FC236}">
              <a16:creationId xmlns:a16="http://schemas.microsoft.com/office/drawing/2014/main" id="{C73CE8F6-07D1-4550-84BD-E8D03EA82EE3}"/>
            </a:ext>
          </a:extLst>
        </xdr:cNvPr>
        <xdr:cNvSpPr txBox="1"/>
      </xdr:nvSpPr>
      <xdr:spPr>
        <a:xfrm>
          <a:off x="6737427" y="13732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a:extLst>
            <a:ext uri="{FF2B5EF4-FFF2-40B4-BE49-F238E27FC236}">
              <a16:creationId xmlns:a16="http://schemas.microsoft.com/office/drawing/2014/main" id="{567EF678-6621-4627-B56B-AFBC914CE65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a:extLst>
            <a:ext uri="{FF2B5EF4-FFF2-40B4-BE49-F238E27FC236}">
              <a16:creationId xmlns:a16="http://schemas.microsoft.com/office/drawing/2014/main" id="{2FF99BA9-204D-4282-8CE6-4D904014D31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a:extLst>
            <a:ext uri="{FF2B5EF4-FFF2-40B4-BE49-F238E27FC236}">
              <a16:creationId xmlns:a16="http://schemas.microsoft.com/office/drawing/2014/main" id="{83B0A186-516C-460B-BE66-A15A1AA20B8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a:extLst>
            <a:ext uri="{FF2B5EF4-FFF2-40B4-BE49-F238E27FC236}">
              <a16:creationId xmlns:a16="http://schemas.microsoft.com/office/drawing/2014/main" id="{88B70E47-EACC-462D-9E0B-1967A585BC9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a:extLst>
            <a:ext uri="{FF2B5EF4-FFF2-40B4-BE49-F238E27FC236}">
              <a16:creationId xmlns:a16="http://schemas.microsoft.com/office/drawing/2014/main" id="{200C2CB2-4BE4-45A2-BC3E-246D3E0F149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a:extLst>
            <a:ext uri="{FF2B5EF4-FFF2-40B4-BE49-F238E27FC236}">
              <a16:creationId xmlns:a16="http://schemas.microsoft.com/office/drawing/2014/main" id="{0FC29BC9-8745-4D23-B50E-A7B87C58F20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a:extLst>
            <a:ext uri="{FF2B5EF4-FFF2-40B4-BE49-F238E27FC236}">
              <a16:creationId xmlns:a16="http://schemas.microsoft.com/office/drawing/2014/main" id="{79B8A18F-6D9A-47DF-B4A4-69AD356C62B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a:extLst>
            <a:ext uri="{FF2B5EF4-FFF2-40B4-BE49-F238E27FC236}">
              <a16:creationId xmlns:a16="http://schemas.microsoft.com/office/drawing/2014/main" id="{DE2FEC40-2B93-45BB-9916-150C5AABACF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9" name="正方形/長方形 378">
          <a:extLst>
            <a:ext uri="{FF2B5EF4-FFF2-40B4-BE49-F238E27FC236}">
              <a16:creationId xmlns:a16="http://schemas.microsoft.com/office/drawing/2014/main" id="{AC3D60C8-54FA-4345-A358-9966567B1F8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0" name="正方形/長方形 379">
          <a:extLst>
            <a:ext uri="{FF2B5EF4-FFF2-40B4-BE49-F238E27FC236}">
              <a16:creationId xmlns:a16="http://schemas.microsoft.com/office/drawing/2014/main" id="{B01B7D0E-E410-426D-BCEA-82538ECA7B5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1" name="正方形/長方形 380">
          <a:extLst>
            <a:ext uri="{FF2B5EF4-FFF2-40B4-BE49-F238E27FC236}">
              <a16:creationId xmlns:a16="http://schemas.microsoft.com/office/drawing/2014/main" id="{A880D639-B782-4F9A-B0C5-FEED1BF7B63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2" name="正方形/長方形 381">
          <a:extLst>
            <a:ext uri="{FF2B5EF4-FFF2-40B4-BE49-F238E27FC236}">
              <a16:creationId xmlns:a16="http://schemas.microsoft.com/office/drawing/2014/main" id="{BB93BB3C-25C1-4B7E-9588-E220B2DCD18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3" name="正方形/長方形 382">
          <a:extLst>
            <a:ext uri="{FF2B5EF4-FFF2-40B4-BE49-F238E27FC236}">
              <a16:creationId xmlns:a16="http://schemas.microsoft.com/office/drawing/2014/main" id="{FFE6E8BA-4936-4585-A740-841ADCFCDC4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4" name="正方形/長方形 383">
          <a:extLst>
            <a:ext uri="{FF2B5EF4-FFF2-40B4-BE49-F238E27FC236}">
              <a16:creationId xmlns:a16="http://schemas.microsoft.com/office/drawing/2014/main" id="{6C58BAE3-4BE0-471B-A2ED-27CC41EA570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5" name="正方形/長方形 384">
          <a:extLst>
            <a:ext uri="{FF2B5EF4-FFF2-40B4-BE49-F238E27FC236}">
              <a16:creationId xmlns:a16="http://schemas.microsoft.com/office/drawing/2014/main" id="{F0D2AA4A-1501-42F5-B69B-908676E0D9A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6" name="正方形/長方形 385">
          <a:extLst>
            <a:ext uri="{FF2B5EF4-FFF2-40B4-BE49-F238E27FC236}">
              <a16:creationId xmlns:a16="http://schemas.microsoft.com/office/drawing/2014/main" id="{3B60DEEB-C624-4009-9170-74FA6AD57C4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7" name="正方形/長方形 386">
          <a:extLst>
            <a:ext uri="{FF2B5EF4-FFF2-40B4-BE49-F238E27FC236}">
              <a16:creationId xmlns:a16="http://schemas.microsoft.com/office/drawing/2014/main" id="{5944483B-2CD1-46D3-83EB-69BF3A27346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8" name="正方形/長方形 387">
          <a:extLst>
            <a:ext uri="{FF2B5EF4-FFF2-40B4-BE49-F238E27FC236}">
              <a16:creationId xmlns:a16="http://schemas.microsoft.com/office/drawing/2014/main" id="{A2A45DF2-8F18-4114-B124-22509DC8CCE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9" name="正方形/長方形 388">
          <a:extLst>
            <a:ext uri="{FF2B5EF4-FFF2-40B4-BE49-F238E27FC236}">
              <a16:creationId xmlns:a16="http://schemas.microsoft.com/office/drawing/2014/main" id="{222E7610-5838-4906-A328-32D861B2357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0" name="正方形/長方形 389">
          <a:extLst>
            <a:ext uri="{FF2B5EF4-FFF2-40B4-BE49-F238E27FC236}">
              <a16:creationId xmlns:a16="http://schemas.microsoft.com/office/drawing/2014/main" id="{AE9B30D9-E629-43C9-A527-2B415AEF2FD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1" name="正方形/長方形 390">
          <a:extLst>
            <a:ext uri="{FF2B5EF4-FFF2-40B4-BE49-F238E27FC236}">
              <a16:creationId xmlns:a16="http://schemas.microsoft.com/office/drawing/2014/main" id="{244513DE-C1FC-4B08-A02E-263511D1657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2" name="正方形/長方形 391">
          <a:extLst>
            <a:ext uri="{FF2B5EF4-FFF2-40B4-BE49-F238E27FC236}">
              <a16:creationId xmlns:a16="http://schemas.microsoft.com/office/drawing/2014/main" id="{A417A076-DF76-438F-9C37-10814443B6F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3" name="正方形/長方形 392">
          <a:extLst>
            <a:ext uri="{FF2B5EF4-FFF2-40B4-BE49-F238E27FC236}">
              <a16:creationId xmlns:a16="http://schemas.microsoft.com/office/drawing/2014/main" id="{56FF8A28-4281-4872-8718-DB00C00FFAF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4" name="正方形/長方形 393">
          <a:extLst>
            <a:ext uri="{FF2B5EF4-FFF2-40B4-BE49-F238E27FC236}">
              <a16:creationId xmlns:a16="http://schemas.microsoft.com/office/drawing/2014/main" id="{E0914D19-E629-401A-B0F3-52E4129C8D5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5" name="テキスト ボックス 394">
          <a:extLst>
            <a:ext uri="{FF2B5EF4-FFF2-40B4-BE49-F238E27FC236}">
              <a16:creationId xmlns:a16="http://schemas.microsoft.com/office/drawing/2014/main" id="{2E9E7F33-A33F-4E2F-B340-ADA98DEDADE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6" name="直線コネクタ 395">
          <a:extLst>
            <a:ext uri="{FF2B5EF4-FFF2-40B4-BE49-F238E27FC236}">
              <a16:creationId xmlns:a16="http://schemas.microsoft.com/office/drawing/2014/main" id="{56DF4D36-37F5-4E6E-AB3B-9FBB813A225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7" name="テキスト ボックス 396">
          <a:extLst>
            <a:ext uri="{FF2B5EF4-FFF2-40B4-BE49-F238E27FC236}">
              <a16:creationId xmlns:a16="http://schemas.microsoft.com/office/drawing/2014/main" id="{BCA3C251-8A38-4DE2-8C72-7A20A708F1C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8" name="直線コネクタ 397">
          <a:extLst>
            <a:ext uri="{FF2B5EF4-FFF2-40B4-BE49-F238E27FC236}">
              <a16:creationId xmlns:a16="http://schemas.microsoft.com/office/drawing/2014/main" id="{6471647F-0F3C-4562-B7C6-8F549D8F804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399" name="テキスト ボックス 398">
          <a:extLst>
            <a:ext uri="{FF2B5EF4-FFF2-40B4-BE49-F238E27FC236}">
              <a16:creationId xmlns:a16="http://schemas.microsoft.com/office/drawing/2014/main" id="{8A1FCBAF-6A88-447A-9501-69549B93AB94}"/>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0" name="直線コネクタ 399">
          <a:extLst>
            <a:ext uri="{FF2B5EF4-FFF2-40B4-BE49-F238E27FC236}">
              <a16:creationId xmlns:a16="http://schemas.microsoft.com/office/drawing/2014/main" id="{184390A3-2847-4F94-A5E4-8ADF1B15D4E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1" name="テキスト ボックス 400">
          <a:extLst>
            <a:ext uri="{FF2B5EF4-FFF2-40B4-BE49-F238E27FC236}">
              <a16:creationId xmlns:a16="http://schemas.microsoft.com/office/drawing/2014/main" id="{ED352FA8-B908-40BB-A8D2-80422CED798E}"/>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2" name="直線コネクタ 401">
          <a:extLst>
            <a:ext uri="{FF2B5EF4-FFF2-40B4-BE49-F238E27FC236}">
              <a16:creationId xmlns:a16="http://schemas.microsoft.com/office/drawing/2014/main" id="{A854BC5C-6060-4906-AC51-E3DA11B4F8BF}"/>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3" name="テキスト ボックス 402">
          <a:extLst>
            <a:ext uri="{FF2B5EF4-FFF2-40B4-BE49-F238E27FC236}">
              <a16:creationId xmlns:a16="http://schemas.microsoft.com/office/drawing/2014/main" id="{F2E32364-F020-40A7-A057-A8AA0C5AB8E4}"/>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4" name="直線コネクタ 403">
          <a:extLst>
            <a:ext uri="{FF2B5EF4-FFF2-40B4-BE49-F238E27FC236}">
              <a16:creationId xmlns:a16="http://schemas.microsoft.com/office/drawing/2014/main" id="{FF0FDA83-2292-436E-9577-F1167EAE1F91}"/>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5" name="テキスト ボックス 404">
          <a:extLst>
            <a:ext uri="{FF2B5EF4-FFF2-40B4-BE49-F238E27FC236}">
              <a16:creationId xmlns:a16="http://schemas.microsoft.com/office/drawing/2014/main" id="{D869C4A5-D8D2-49CF-A930-6054CC111D41}"/>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6" name="直線コネクタ 405">
          <a:extLst>
            <a:ext uri="{FF2B5EF4-FFF2-40B4-BE49-F238E27FC236}">
              <a16:creationId xmlns:a16="http://schemas.microsoft.com/office/drawing/2014/main" id="{604B6FBD-90FC-4A34-84A0-2F979092D7A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07" name="テキスト ボックス 406">
          <a:extLst>
            <a:ext uri="{FF2B5EF4-FFF2-40B4-BE49-F238E27FC236}">
              <a16:creationId xmlns:a16="http://schemas.microsoft.com/office/drawing/2014/main" id="{4CA19B3F-6B34-4E72-A816-B85395A37021}"/>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8" name="【認定こども園・幼稚園・保育所】&#10;有形固定資産減価償却率グラフ枠">
          <a:extLst>
            <a:ext uri="{FF2B5EF4-FFF2-40B4-BE49-F238E27FC236}">
              <a16:creationId xmlns:a16="http://schemas.microsoft.com/office/drawing/2014/main" id="{AAFA7F94-FF9D-45DC-9DE3-E9DA0046687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117348</xdr:rowOff>
    </xdr:from>
    <xdr:to>
      <xdr:col>85</xdr:col>
      <xdr:colOff>126364</xdr:colOff>
      <xdr:row>41</xdr:row>
      <xdr:rowOff>133350</xdr:rowOff>
    </xdr:to>
    <xdr:cxnSp macro="">
      <xdr:nvCxnSpPr>
        <xdr:cNvPr id="409" name="直線コネクタ 408">
          <a:extLst>
            <a:ext uri="{FF2B5EF4-FFF2-40B4-BE49-F238E27FC236}">
              <a16:creationId xmlns:a16="http://schemas.microsoft.com/office/drawing/2014/main" id="{6C82B4DB-12D5-4742-AD34-F7B2963E7B03}"/>
            </a:ext>
          </a:extLst>
        </xdr:cNvPr>
        <xdr:cNvCxnSpPr/>
      </xdr:nvCxnSpPr>
      <xdr:spPr>
        <a:xfrm flipV="1">
          <a:off x="16318864" y="5775198"/>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137177</xdr:rowOff>
    </xdr:from>
    <xdr:ext cx="469744" cy="259045"/>
    <xdr:sp macro="" textlink="">
      <xdr:nvSpPr>
        <xdr:cNvPr id="410" name="【認定こども園・幼稚園・保育所】&#10;有形固定資産減価償却率最小値テキスト">
          <a:extLst>
            <a:ext uri="{FF2B5EF4-FFF2-40B4-BE49-F238E27FC236}">
              <a16:creationId xmlns:a16="http://schemas.microsoft.com/office/drawing/2014/main" id="{0334080D-26E9-4CB5-91AE-7D0109558EC6}"/>
            </a:ext>
          </a:extLst>
        </xdr:cNvPr>
        <xdr:cNvSpPr txBox="1"/>
      </xdr:nvSpPr>
      <xdr:spPr>
        <a:xfrm>
          <a:off x="16357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11" name="直線コネクタ 410">
          <a:extLst>
            <a:ext uri="{FF2B5EF4-FFF2-40B4-BE49-F238E27FC236}">
              <a16:creationId xmlns:a16="http://schemas.microsoft.com/office/drawing/2014/main" id="{0D4B117C-809E-4A73-94D1-9BB8DC785F27}"/>
            </a:ext>
          </a:extLst>
        </xdr:cNvPr>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64025</xdr:rowOff>
    </xdr:from>
    <xdr:ext cx="405111" cy="259045"/>
    <xdr:sp macro="" textlink="">
      <xdr:nvSpPr>
        <xdr:cNvPr id="412" name="【認定こども園・幼稚園・保育所】&#10;有形固定資産減価償却率最大値テキスト">
          <a:extLst>
            <a:ext uri="{FF2B5EF4-FFF2-40B4-BE49-F238E27FC236}">
              <a16:creationId xmlns:a16="http://schemas.microsoft.com/office/drawing/2014/main" id="{56B746BD-A1F6-420A-9724-4C262079CF0F}"/>
            </a:ext>
          </a:extLst>
        </xdr:cNvPr>
        <xdr:cNvSpPr txBox="1"/>
      </xdr:nvSpPr>
      <xdr:spPr>
        <a:xfrm>
          <a:off x="16357600" y="555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117348</xdr:rowOff>
    </xdr:from>
    <xdr:to>
      <xdr:col>86</xdr:col>
      <xdr:colOff>25400</xdr:colOff>
      <xdr:row>33</xdr:row>
      <xdr:rowOff>117348</xdr:rowOff>
    </xdr:to>
    <xdr:cxnSp macro="">
      <xdr:nvCxnSpPr>
        <xdr:cNvPr id="413" name="直線コネクタ 412">
          <a:extLst>
            <a:ext uri="{FF2B5EF4-FFF2-40B4-BE49-F238E27FC236}">
              <a16:creationId xmlns:a16="http://schemas.microsoft.com/office/drawing/2014/main" id="{B773EA79-AFBB-4459-8BAF-A8748CB35F34}"/>
            </a:ext>
          </a:extLst>
        </xdr:cNvPr>
        <xdr:cNvCxnSpPr/>
      </xdr:nvCxnSpPr>
      <xdr:spPr>
        <a:xfrm>
          <a:off x="16230600" y="577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56405</xdr:rowOff>
    </xdr:from>
    <xdr:ext cx="405111" cy="259045"/>
    <xdr:sp macro="" textlink="">
      <xdr:nvSpPr>
        <xdr:cNvPr id="414" name="【認定こども園・幼稚園・保育所】&#10;有形固定資産減価償却率平均値テキスト">
          <a:extLst>
            <a:ext uri="{FF2B5EF4-FFF2-40B4-BE49-F238E27FC236}">
              <a16:creationId xmlns:a16="http://schemas.microsoft.com/office/drawing/2014/main" id="{5C5BC519-E1A5-488D-9C9E-3681342553EB}"/>
            </a:ext>
          </a:extLst>
        </xdr:cNvPr>
        <xdr:cNvSpPr txBox="1"/>
      </xdr:nvSpPr>
      <xdr:spPr>
        <a:xfrm>
          <a:off x="16357600" y="62286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77978</xdr:rowOff>
    </xdr:from>
    <xdr:to>
      <xdr:col>85</xdr:col>
      <xdr:colOff>177800</xdr:colOff>
      <xdr:row>37</xdr:row>
      <xdr:rowOff>8128</xdr:rowOff>
    </xdr:to>
    <xdr:sp macro="" textlink="">
      <xdr:nvSpPr>
        <xdr:cNvPr id="415" name="フローチャート: 判断 414">
          <a:extLst>
            <a:ext uri="{FF2B5EF4-FFF2-40B4-BE49-F238E27FC236}">
              <a16:creationId xmlns:a16="http://schemas.microsoft.com/office/drawing/2014/main" id="{14A0574F-4ABE-467E-A2C7-B371A2EADD84}"/>
            </a:ext>
          </a:extLst>
        </xdr:cNvPr>
        <xdr:cNvSpPr/>
      </xdr:nvSpPr>
      <xdr:spPr>
        <a:xfrm>
          <a:off x="16268700" y="625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41402</xdr:rowOff>
    </xdr:from>
    <xdr:to>
      <xdr:col>81</xdr:col>
      <xdr:colOff>101600</xdr:colOff>
      <xdr:row>36</xdr:row>
      <xdr:rowOff>143002</xdr:rowOff>
    </xdr:to>
    <xdr:sp macro="" textlink="">
      <xdr:nvSpPr>
        <xdr:cNvPr id="416" name="フローチャート: 判断 415">
          <a:extLst>
            <a:ext uri="{FF2B5EF4-FFF2-40B4-BE49-F238E27FC236}">
              <a16:creationId xmlns:a16="http://schemas.microsoft.com/office/drawing/2014/main" id="{C5705BD2-87A9-4E52-970F-A5049CD6BD2E}"/>
            </a:ext>
          </a:extLst>
        </xdr:cNvPr>
        <xdr:cNvSpPr/>
      </xdr:nvSpPr>
      <xdr:spPr>
        <a:xfrm>
          <a:off x="15430500" y="621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121412</xdr:rowOff>
    </xdr:from>
    <xdr:to>
      <xdr:col>76</xdr:col>
      <xdr:colOff>165100</xdr:colOff>
      <xdr:row>36</xdr:row>
      <xdr:rowOff>51562</xdr:rowOff>
    </xdr:to>
    <xdr:sp macro="" textlink="">
      <xdr:nvSpPr>
        <xdr:cNvPr id="417" name="フローチャート: 判断 416">
          <a:extLst>
            <a:ext uri="{FF2B5EF4-FFF2-40B4-BE49-F238E27FC236}">
              <a16:creationId xmlns:a16="http://schemas.microsoft.com/office/drawing/2014/main" id="{484BCD97-D636-465B-876B-311C272190FF}"/>
            </a:ext>
          </a:extLst>
        </xdr:cNvPr>
        <xdr:cNvSpPr/>
      </xdr:nvSpPr>
      <xdr:spPr>
        <a:xfrm>
          <a:off x="14541500" y="612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162560</xdr:rowOff>
    </xdr:from>
    <xdr:to>
      <xdr:col>72</xdr:col>
      <xdr:colOff>38100</xdr:colOff>
      <xdr:row>36</xdr:row>
      <xdr:rowOff>92710</xdr:rowOff>
    </xdr:to>
    <xdr:sp macro="" textlink="">
      <xdr:nvSpPr>
        <xdr:cNvPr id="418" name="フローチャート: 判断 417">
          <a:extLst>
            <a:ext uri="{FF2B5EF4-FFF2-40B4-BE49-F238E27FC236}">
              <a16:creationId xmlns:a16="http://schemas.microsoft.com/office/drawing/2014/main" id="{15CA9E92-17CB-4F4C-B8F0-46AB0D6BD673}"/>
            </a:ext>
          </a:extLst>
        </xdr:cNvPr>
        <xdr:cNvSpPr/>
      </xdr:nvSpPr>
      <xdr:spPr>
        <a:xfrm>
          <a:off x="13652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157988</xdr:rowOff>
    </xdr:from>
    <xdr:to>
      <xdr:col>67</xdr:col>
      <xdr:colOff>101600</xdr:colOff>
      <xdr:row>36</xdr:row>
      <xdr:rowOff>88138</xdr:rowOff>
    </xdr:to>
    <xdr:sp macro="" textlink="">
      <xdr:nvSpPr>
        <xdr:cNvPr id="419" name="フローチャート: 判断 418">
          <a:extLst>
            <a:ext uri="{FF2B5EF4-FFF2-40B4-BE49-F238E27FC236}">
              <a16:creationId xmlns:a16="http://schemas.microsoft.com/office/drawing/2014/main" id="{6963C58D-B93E-45ED-B5FC-CBF2B36F32BB}"/>
            </a:ext>
          </a:extLst>
        </xdr:cNvPr>
        <xdr:cNvSpPr/>
      </xdr:nvSpPr>
      <xdr:spPr>
        <a:xfrm>
          <a:off x="12763500" y="615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9BA0C8D6-3B28-4D99-B8EE-6F2CF44F207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F7B7667C-1B3D-4405-9299-C5047090701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A9CCA54-2F4C-423C-8F15-E775B7FA887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54A2D923-62E1-4CBE-9934-687EB210C0C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85FF7FEC-9321-43C9-B7EE-14E4EB67B2E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25400</xdr:rowOff>
    </xdr:from>
    <xdr:to>
      <xdr:col>85</xdr:col>
      <xdr:colOff>177800</xdr:colOff>
      <xdr:row>36</xdr:row>
      <xdr:rowOff>127000</xdr:rowOff>
    </xdr:to>
    <xdr:sp macro="" textlink="">
      <xdr:nvSpPr>
        <xdr:cNvPr id="425" name="楕円 424">
          <a:extLst>
            <a:ext uri="{FF2B5EF4-FFF2-40B4-BE49-F238E27FC236}">
              <a16:creationId xmlns:a16="http://schemas.microsoft.com/office/drawing/2014/main" id="{304A6519-C03D-4BDA-B951-5EB2F98207DB}"/>
            </a:ext>
          </a:extLst>
        </xdr:cNvPr>
        <xdr:cNvSpPr/>
      </xdr:nvSpPr>
      <xdr:spPr>
        <a:xfrm>
          <a:off x="16268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48277</xdr:rowOff>
    </xdr:from>
    <xdr:ext cx="405111" cy="259045"/>
    <xdr:sp macro="" textlink="">
      <xdr:nvSpPr>
        <xdr:cNvPr id="426" name="【認定こども園・幼稚園・保育所】&#10;有形固定資産減価償却率該当値テキスト">
          <a:extLst>
            <a:ext uri="{FF2B5EF4-FFF2-40B4-BE49-F238E27FC236}">
              <a16:creationId xmlns:a16="http://schemas.microsoft.com/office/drawing/2014/main" id="{A520AA78-5E9C-45CF-BDD1-1D90C5ED8BAB}"/>
            </a:ext>
          </a:extLst>
        </xdr:cNvPr>
        <xdr:cNvSpPr txBox="1"/>
      </xdr:nvSpPr>
      <xdr:spPr>
        <a:xfrm>
          <a:off x="16357600"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146558</xdr:rowOff>
    </xdr:from>
    <xdr:to>
      <xdr:col>81</xdr:col>
      <xdr:colOff>101600</xdr:colOff>
      <xdr:row>36</xdr:row>
      <xdr:rowOff>76708</xdr:rowOff>
    </xdr:to>
    <xdr:sp macro="" textlink="">
      <xdr:nvSpPr>
        <xdr:cNvPr id="427" name="楕円 426">
          <a:extLst>
            <a:ext uri="{FF2B5EF4-FFF2-40B4-BE49-F238E27FC236}">
              <a16:creationId xmlns:a16="http://schemas.microsoft.com/office/drawing/2014/main" id="{7D6698D3-A9A6-4F94-B75F-15B145E3B092}"/>
            </a:ext>
          </a:extLst>
        </xdr:cNvPr>
        <xdr:cNvSpPr/>
      </xdr:nvSpPr>
      <xdr:spPr>
        <a:xfrm>
          <a:off x="15430500" y="614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25908</xdr:rowOff>
    </xdr:from>
    <xdr:to>
      <xdr:col>85</xdr:col>
      <xdr:colOff>127000</xdr:colOff>
      <xdr:row>36</xdr:row>
      <xdr:rowOff>76200</xdr:rowOff>
    </xdr:to>
    <xdr:cxnSp macro="">
      <xdr:nvCxnSpPr>
        <xdr:cNvPr id="428" name="直線コネクタ 427">
          <a:extLst>
            <a:ext uri="{FF2B5EF4-FFF2-40B4-BE49-F238E27FC236}">
              <a16:creationId xmlns:a16="http://schemas.microsoft.com/office/drawing/2014/main" id="{EA0A90B6-5E84-4E40-AA9D-7D9D97874D23}"/>
            </a:ext>
          </a:extLst>
        </xdr:cNvPr>
        <xdr:cNvCxnSpPr/>
      </xdr:nvCxnSpPr>
      <xdr:spPr>
        <a:xfrm>
          <a:off x="15481300" y="619810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96266</xdr:rowOff>
    </xdr:from>
    <xdr:to>
      <xdr:col>76</xdr:col>
      <xdr:colOff>165100</xdr:colOff>
      <xdr:row>36</xdr:row>
      <xdr:rowOff>26416</xdr:rowOff>
    </xdr:to>
    <xdr:sp macro="" textlink="">
      <xdr:nvSpPr>
        <xdr:cNvPr id="429" name="楕円 428">
          <a:extLst>
            <a:ext uri="{FF2B5EF4-FFF2-40B4-BE49-F238E27FC236}">
              <a16:creationId xmlns:a16="http://schemas.microsoft.com/office/drawing/2014/main" id="{3B311D73-B55D-4381-804C-1224D8D2B94E}"/>
            </a:ext>
          </a:extLst>
        </xdr:cNvPr>
        <xdr:cNvSpPr/>
      </xdr:nvSpPr>
      <xdr:spPr>
        <a:xfrm>
          <a:off x="14541500" y="609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147066</xdr:rowOff>
    </xdr:from>
    <xdr:to>
      <xdr:col>81</xdr:col>
      <xdr:colOff>50800</xdr:colOff>
      <xdr:row>36</xdr:row>
      <xdr:rowOff>25908</xdr:rowOff>
    </xdr:to>
    <xdr:cxnSp macro="">
      <xdr:nvCxnSpPr>
        <xdr:cNvPr id="430" name="直線コネクタ 429">
          <a:extLst>
            <a:ext uri="{FF2B5EF4-FFF2-40B4-BE49-F238E27FC236}">
              <a16:creationId xmlns:a16="http://schemas.microsoft.com/office/drawing/2014/main" id="{D029D821-8861-457B-8101-51A39BC68531}"/>
            </a:ext>
          </a:extLst>
        </xdr:cNvPr>
        <xdr:cNvCxnSpPr/>
      </xdr:nvCxnSpPr>
      <xdr:spPr>
        <a:xfrm>
          <a:off x="14592300" y="614781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45974</xdr:rowOff>
    </xdr:from>
    <xdr:to>
      <xdr:col>72</xdr:col>
      <xdr:colOff>38100</xdr:colOff>
      <xdr:row>35</xdr:row>
      <xdr:rowOff>147574</xdr:rowOff>
    </xdr:to>
    <xdr:sp macro="" textlink="">
      <xdr:nvSpPr>
        <xdr:cNvPr id="431" name="楕円 430">
          <a:extLst>
            <a:ext uri="{FF2B5EF4-FFF2-40B4-BE49-F238E27FC236}">
              <a16:creationId xmlns:a16="http://schemas.microsoft.com/office/drawing/2014/main" id="{F59ACD4B-0E5B-4555-8501-DCBCB975A698}"/>
            </a:ext>
          </a:extLst>
        </xdr:cNvPr>
        <xdr:cNvSpPr/>
      </xdr:nvSpPr>
      <xdr:spPr>
        <a:xfrm>
          <a:off x="13652500" y="604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96774</xdr:rowOff>
    </xdr:from>
    <xdr:to>
      <xdr:col>76</xdr:col>
      <xdr:colOff>114300</xdr:colOff>
      <xdr:row>35</xdr:row>
      <xdr:rowOff>147066</xdr:rowOff>
    </xdr:to>
    <xdr:cxnSp macro="">
      <xdr:nvCxnSpPr>
        <xdr:cNvPr id="432" name="直線コネクタ 431">
          <a:extLst>
            <a:ext uri="{FF2B5EF4-FFF2-40B4-BE49-F238E27FC236}">
              <a16:creationId xmlns:a16="http://schemas.microsoft.com/office/drawing/2014/main" id="{0F79F13B-52E7-4A3B-9863-A737AA2BF836}"/>
            </a:ext>
          </a:extLst>
        </xdr:cNvPr>
        <xdr:cNvCxnSpPr/>
      </xdr:nvCxnSpPr>
      <xdr:spPr>
        <a:xfrm>
          <a:off x="13703300" y="609752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130556</xdr:rowOff>
    </xdr:from>
    <xdr:to>
      <xdr:col>67</xdr:col>
      <xdr:colOff>101600</xdr:colOff>
      <xdr:row>36</xdr:row>
      <xdr:rowOff>60706</xdr:rowOff>
    </xdr:to>
    <xdr:sp macro="" textlink="">
      <xdr:nvSpPr>
        <xdr:cNvPr id="433" name="楕円 432">
          <a:extLst>
            <a:ext uri="{FF2B5EF4-FFF2-40B4-BE49-F238E27FC236}">
              <a16:creationId xmlns:a16="http://schemas.microsoft.com/office/drawing/2014/main" id="{509F91E5-9F38-4383-826C-56E1AFB224DF}"/>
            </a:ext>
          </a:extLst>
        </xdr:cNvPr>
        <xdr:cNvSpPr/>
      </xdr:nvSpPr>
      <xdr:spPr>
        <a:xfrm>
          <a:off x="12763500" y="613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96774</xdr:rowOff>
    </xdr:from>
    <xdr:to>
      <xdr:col>71</xdr:col>
      <xdr:colOff>177800</xdr:colOff>
      <xdr:row>36</xdr:row>
      <xdr:rowOff>9906</xdr:rowOff>
    </xdr:to>
    <xdr:cxnSp macro="">
      <xdr:nvCxnSpPr>
        <xdr:cNvPr id="434" name="直線コネクタ 433">
          <a:extLst>
            <a:ext uri="{FF2B5EF4-FFF2-40B4-BE49-F238E27FC236}">
              <a16:creationId xmlns:a16="http://schemas.microsoft.com/office/drawing/2014/main" id="{7ECE880A-8E4B-44B8-A39E-0CFE91782F7F}"/>
            </a:ext>
          </a:extLst>
        </xdr:cNvPr>
        <xdr:cNvCxnSpPr/>
      </xdr:nvCxnSpPr>
      <xdr:spPr>
        <a:xfrm flipV="1">
          <a:off x="12814300" y="6097524"/>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134129</xdr:rowOff>
    </xdr:from>
    <xdr:ext cx="405111" cy="259045"/>
    <xdr:sp macro="" textlink="">
      <xdr:nvSpPr>
        <xdr:cNvPr id="435" name="n_1aveValue【認定こども園・幼稚園・保育所】&#10;有形固定資産減価償却率">
          <a:extLst>
            <a:ext uri="{FF2B5EF4-FFF2-40B4-BE49-F238E27FC236}">
              <a16:creationId xmlns:a16="http://schemas.microsoft.com/office/drawing/2014/main" id="{3AAC1717-40BE-4CAD-A25C-7ECA6461820E}"/>
            </a:ext>
          </a:extLst>
        </xdr:cNvPr>
        <xdr:cNvSpPr txBox="1"/>
      </xdr:nvSpPr>
      <xdr:spPr>
        <a:xfrm>
          <a:off x="15266044" y="630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42689</xdr:rowOff>
    </xdr:from>
    <xdr:ext cx="405111" cy="259045"/>
    <xdr:sp macro="" textlink="">
      <xdr:nvSpPr>
        <xdr:cNvPr id="436" name="n_2aveValue【認定こども園・幼稚園・保育所】&#10;有形固定資産減価償却率">
          <a:extLst>
            <a:ext uri="{FF2B5EF4-FFF2-40B4-BE49-F238E27FC236}">
              <a16:creationId xmlns:a16="http://schemas.microsoft.com/office/drawing/2014/main" id="{1427D4F4-696C-4D69-A8FB-2D413BDB9040}"/>
            </a:ext>
          </a:extLst>
        </xdr:cNvPr>
        <xdr:cNvSpPr txBox="1"/>
      </xdr:nvSpPr>
      <xdr:spPr>
        <a:xfrm>
          <a:off x="14389744" y="6214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83837</xdr:rowOff>
    </xdr:from>
    <xdr:ext cx="405111" cy="259045"/>
    <xdr:sp macro="" textlink="">
      <xdr:nvSpPr>
        <xdr:cNvPr id="437" name="n_3aveValue【認定こども園・幼稚園・保育所】&#10;有形固定資産減価償却率">
          <a:extLst>
            <a:ext uri="{FF2B5EF4-FFF2-40B4-BE49-F238E27FC236}">
              <a16:creationId xmlns:a16="http://schemas.microsoft.com/office/drawing/2014/main" id="{4E1D0F8D-F241-459E-8451-442BAF4E1F64}"/>
            </a:ext>
          </a:extLst>
        </xdr:cNvPr>
        <xdr:cNvSpPr txBox="1"/>
      </xdr:nvSpPr>
      <xdr:spPr>
        <a:xfrm>
          <a:off x="13500744" y="625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79265</xdr:rowOff>
    </xdr:from>
    <xdr:ext cx="405111" cy="259045"/>
    <xdr:sp macro="" textlink="">
      <xdr:nvSpPr>
        <xdr:cNvPr id="438" name="n_4aveValue【認定こども園・幼稚園・保育所】&#10;有形固定資産減価償却率">
          <a:extLst>
            <a:ext uri="{FF2B5EF4-FFF2-40B4-BE49-F238E27FC236}">
              <a16:creationId xmlns:a16="http://schemas.microsoft.com/office/drawing/2014/main" id="{F7925E69-5715-4D30-81A3-38E673500B75}"/>
            </a:ext>
          </a:extLst>
        </xdr:cNvPr>
        <xdr:cNvSpPr txBox="1"/>
      </xdr:nvSpPr>
      <xdr:spPr>
        <a:xfrm>
          <a:off x="12611744" y="625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93235</xdr:rowOff>
    </xdr:from>
    <xdr:ext cx="405111" cy="259045"/>
    <xdr:sp macro="" textlink="">
      <xdr:nvSpPr>
        <xdr:cNvPr id="439" name="n_1mainValue【認定こども園・幼稚園・保育所】&#10;有形固定資産減価償却率">
          <a:extLst>
            <a:ext uri="{FF2B5EF4-FFF2-40B4-BE49-F238E27FC236}">
              <a16:creationId xmlns:a16="http://schemas.microsoft.com/office/drawing/2014/main" id="{E911F778-7DF7-4F6D-A970-41527C5B60F5}"/>
            </a:ext>
          </a:extLst>
        </xdr:cNvPr>
        <xdr:cNvSpPr txBox="1"/>
      </xdr:nvSpPr>
      <xdr:spPr>
        <a:xfrm>
          <a:off x="15266044" y="592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42943</xdr:rowOff>
    </xdr:from>
    <xdr:ext cx="405111" cy="259045"/>
    <xdr:sp macro="" textlink="">
      <xdr:nvSpPr>
        <xdr:cNvPr id="440" name="n_2mainValue【認定こども園・幼稚園・保育所】&#10;有形固定資産減価償却率">
          <a:extLst>
            <a:ext uri="{FF2B5EF4-FFF2-40B4-BE49-F238E27FC236}">
              <a16:creationId xmlns:a16="http://schemas.microsoft.com/office/drawing/2014/main" id="{79030CCC-DFAB-4B70-B2B0-2745492F8A01}"/>
            </a:ext>
          </a:extLst>
        </xdr:cNvPr>
        <xdr:cNvSpPr txBox="1"/>
      </xdr:nvSpPr>
      <xdr:spPr>
        <a:xfrm>
          <a:off x="14389744" y="587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164101</xdr:rowOff>
    </xdr:from>
    <xdr:ext cx="405111" cy="259045"/>
    <xdr:sp macro="" textlink="">
      <xdr:nvSpPr>
        <xdr:cNvPr id="441" name="n_3mainValue【認定こども園・幼稚園・保育所】&#10;有形固定資産減価償却率">
          <a:extLst>
            <a:ext uri="{FF2B5EF4-FFF2-40B4-BE49-F238E27FC236}">
              <a16:creationId xmlns:a16="http://schemas.microsoft.com/office/drawing/2014/main" id="{5C06DDB8-2E2E-4548-8F22-5D6BBBF1959B}"/>
            </a:ext>
          </a:extLst>
        </xdr:cNvPr>
        <xdr:cNvSpPr txBox="1"/>
      </xdr:nvSpPr>
      <xdr:spPr>
        <a:xfrm>
          <a:off x="13500744" y="5821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77233</xdr:rowOff>
    </xdr:from>
    <xdr:ext cx="405111" cy="259045"/>
    <xdr:sp macro="" textlink="">
      <xdr:nvSpPr>
        <xdr:cNvPr id="442" name="n_4mainValue【認定こども園・幼稚園・保育所】&#10;有形固定資産減価償却率">
          <a:extLst>
            <a:ext uri="{FF2B5EF4-FFF2-40B4-BE49-F238E27FC236}">
              <a16:creationId xmlns:a16="http://schemas.microsoft.com/office/drawing/2014/main" id="{BE9B5391-FD01-4A46-B51B-9E4F5C86594B}"/>
            </a:ext>
          </a:extLst>
        </xdr:cNvPr>
        <xdr:cNvSpPr txBox="1"/>
      </xdr:nvSpPr>
      <xdr:spPr>
        <a:xfrm>
          <a:off x="12611744" y="590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3" name="正方形/長方形 442">
          <a:extLst>
            <a:ext uri="{FF2B5EF4-FFF2-40B4-BE49-F238E27FC236}">
              <a16:creationId xmlns:a16="http://schemas.microsoft.com/office/drawing/2014/main" id="{0B52E751-C949-4BB4-B5FB-218C99196CA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4" name="正方形/長方形 443">
          <a:extLst>
            <a:ext uri="{FF2B5EF4-FFF2-40B4-BE49-F238E27FC236}">
              <a16:creationId xmlns:a16="http://schemas.microsoft.com/office/drawing/2014/main" id="{8F232A96-B16B-4F22-9792-B8ABCDB756E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5" name="正方形/長方形 444">
          <a:extLst>
            <a:ext uri="{FF2B5EF4-FFF2-40B4-BE49-F238E27FC236}">
              <a16:creationId xmlns:a16="http://schemas.microsoft.com/office/drawing/2014/main" id="{C65D1617-646B-496A-A303-0A822A5D66D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6" name="正方形/長方形 445">
          <a:extLst>
            <a:ext uri="{FF2B5EF4-FFF2-40B4-BE49-F238E27FC236}">
              <a16:creationId xmlns:a16="http://schemas.microsoft.com/office/drawing/2014/main" id="{E62795E4-B1F1-4869-A050-03E5080885A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7" name="正方形/長方形 446">
          <a:extLst>
            <a:ext uri="{FF2B5EF4-FFF2-40B4-BE49-F238E27FC236}">
              <a16:creationId xmlns:a16="http://schemas.microsoft.com/office/drawing/2014/main" id="{5DAAE477-DF01-4866-B3EC-6E487610E83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8" name="正方形/長方形 447">
          <a:extLst>
            <a:ext uri="{FF2B5EF4-FFF2-40B4-BE49-F238E27FC236}">
              <a16:creationId xmlns:a16="http://schemas.microsoft.com/office/drawing/2014/main" id="{EDAEBDB8-34EB-43FB-9B37-0E5DB00AAF2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9" name="正方形/長方形 448">
          <a:extLst>
            <a:ext uri="{FF2B5EF4-FFF2-40B4-BE49-F238E27FC236}">
              <a16:creationId xmlns:a16="http://schemas.microsoft.com/office/drawing/2014/main" id="{267C7B87-D702-4500-9781-1037C529EA5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0" name="正方形/長方形 449">
          <a:extLst>
            <a:ext uri="{FF2B5EF4-FFF2-40B4-BE49-F238E27FC236}">
              <a16:creationId xmlns:a16="http://schemas.microsoft.com/office/drawing/2014/main" id="{139BFDF7-B957-4046-AA3B-8CDFF759F1D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1" name="テキスト ボックス 450">
          <a:extLst>
            <a:ext uri="{FF2B5EF4-FFF2-40B4-BE49-F238E27FC236}">
              <a16:creationId xmlns:a16="http://schemas.microsoft.com/office/drawing/2014/main" id="{18A8176F-392E-4DC5-B3DA-6EA39EA28B2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2" name="直線コネクタ 451">
          <a:extLst>
            <a:ext uri="{FF2B5EF4-FFF2-40B4-BE49-F238E27FC236}">
              <a16:creationId xmlns:a16="http://schemas.microsoft.com/office/drawing/2014/main" id="{C8FFDF18-2894-4046-BE84-291689701FF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3" name="直線コネクタ 452">
          <a:extLst>
            <a:ext uri="{FF2B5EF4-FFF2-40B4-BE49-F238E27FC236}">
              <a16:creationId xmlns:a16="http://schemas.microsoft.com/office/drawing/2014/main" id="{7D0B566D-EF55-4D0F-92A2-6DD0B76CA17F}"/>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4" name="テキスト ボックス 453">
          <a:extLst>
            <a:ext uri="{FF2B5EF4-FFF2-40B4-BE49-F238E27FC236}">
              <a16:creationId xmlns:a16="http://schemas.microsoft.com/office/drawing/2014/main" id="{20393775-DA01-4D6A-AA2C-2F6AA3F221BA}"/>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5" name="直線コネクタ 454">
          <a:extLst>
            <a:ext uri="{FF2B5EF4-FFF2-40B4-BE49-F238E27FC236}">
              <a16:creationId xmlns:a16="http://schemas.microsoft.com/office/drawing/2014/main" id="{1168F351-F1AD-4EEB-BEEB-A43629CD5F76}"/>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6" name="テキスト ボックス 455">
          <a:extLst>
            <a:ext uri="{FF2B5EF4-FFF2-40B4-BE49-F238E27FC236}">
              <a16:creationId xmlns:a16="http://schemas.microsoft.com/office/drawing/2014/main" id="{06857F42-F683-4E71-A9AC-06B4FD293D61}"/>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7" name="直線コネクタ 456">
          <a:extLst>
            <a:ext uri="{FF2B5EF4-FFF2-40B4-BE49-F238E27FC236}">
              <a16:creationId xmlns:a16="http://schemas.microsoft.com/office/drawing/2014/main" id="{EA50C41B-8964-418A-9891-F7FCBE4031C6}"/>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8" name="テキスト ボックス 457">
          <a:extLst>
            <a:ext uri="{FF2B5EF4-FFF2-40B4-BE49-F238E27FC236}">
              <a16:creationId xmlns:a16="http://schemas.microsoft.com/office/drawing/2014/main" id="{08E5CC67-F5B8-4A7F-8BAC-E6A69D6B64B4}"/>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9" name="直線コネクタ 458">
          <a:extLst>
            <a:ext uri="{FF2B5EF4-FFF2-40B4-BE49-F238E27FC236}">
              <a16:creationId xmlns:a16="http://schemas.microsoft.com/office/drawing/2014/main" id="{B1D4FB04-F613-4823-8D06-D0E0956E782E}"/>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0" name="テキスト ボックス 459">
          <a:extLst>
            <a:ext uri="{FF2B5EF4-FFF2-40B4-BE49-F238E27FC236}">
              <a16:creationId xmlns:a16="http://schemas.microsoft.com/office/drawing/2014/main" id="{A071E63A-5D82-4051-B80E-795A42650FF1}"/>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1" name="直線コネクタ 460">
          <a:extLst>
            <a:ext uri="{FF2B5EF4-FFF2-40B4-BE49-F238E27FC236}">
              <a16:creationId xmlns:a16="http://schemas.microsoft.com/office/drawing/2014/main" id="{98FFE568-72AB-461A-9FBB-DDFBE3A4CFB6}"/>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2" name="テキスト ボックス 461">
          <a:extLst>
            <a:ext uri="{FF2B5EF4-FFF2-40B4-BE49-F238E27FC236}">
              <a16:creationId xmlns:a16="http://schemas.microsoft.com/office/drawing/2014/main" id="{CCD62B4B-F0C8-4B76-96EA-B0E206E2681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a:extLst>
            <a:ext uri="{FF2B5EF4-FFF2-40B4-BE49-F238E27FC236}">
              <a16:creationId xmlns:a16="http://schemas.microsoft.com/office/drawing/2014/main" id="{34EEDF2B-198B-47DA-86FB-B8368B61BD85}"/>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4" name="テキスト ボックス 463">
          <a:extLst>
            <a:ext uri="{FF2B5EF4-FFF2-40B4-BE49-F238E27FC236}">
              <a16:creationId xmlns:a16="http://schemas.microsoft.com/office/drawing/2014/main" id="{F4706113-B4C8-4028-A498-876717D90BCB}"/>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認定こども園・幼稚園・保育所】&#10;一人当たり面積グラフ枠">
          <a:extLst>
            <a:ext uri="{FF2B5EF4-FFF2-40B4-BE49-F238E27FC236}">
              <a16:creationId xmlns:a16="http://schemas.microsoft.com/office/drawing/2014/main" id="{B57FDF0D-2F5E-4EC2-BDD7-4D27B437BDB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167640</xdr:rowOff>
    </xdr:from>
    <xdr:to>
      <xdr:col>116</xdr:col>
      <xdr:colOff>62864</xdr:colOff>
      <xdr:row>41</xdr:row>
      <xdr:rowOff>102870</xdr:rowOff>
    </xdr:to>
    <xdr:cxnSp macro="">
      <xdr:nvCxnSpPr>
        <xdr:cNvPr id="466" name="直線コネクタ 465">
          <a:extLst>
            <a:ext uri="{FF2B5EF4-FFF2-40B4-BE49-F238E27FC236}">
              <a16:creationId xmlns:a16="http://schemas.microsoft.com/office/drawing/2014/main" id="{7A208D21-2718-4260-A4D6-21BB25F7F21A}"/>
            </a:ext>
          </a:extLst>
        </xdr:cNvPr>
        <xdr:cNvCxnSpPr/>
      </xdr:nvCxnSpPr>
      <xdr:spPr>
        <a:xfrm flipV="1">
          <a:off x="22160864" y="582549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467" name="【認定こども園・幼稚園・保育所】&#10;一人当たり面積最小値テキスト">
          <a:extLst>
            <a:ext uri="{FF2B5EF4-FFF2-40B4-BE49-F238E27FC236}">
              <a16:creationId xmlns:a16="http://schemas.microsoft.com/office/drawing/2014/main" id="{95E6721A-4A04-40AC-A869-8301B9A5545A}"/>
            </a:ext>
          </a:extLst>
        </xdr:cNvPr>
        <xdr:cNvSpPr txBox="1"/>
      </xdr:nvSpPr>
      <xdr:spPr>
        <a:xfrm>
          <a:off x="22199600"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468" name="直線コネクタ 467">
          <a:extLst>
            <a:ext uri="{FF2B5EF4-FFF2-40B4-BE49-F238E27FC236}">
              <a16:creationId xmlns:a16="http://schemas.microsoft.com/office/drawing/2014/main" id="{62A3633E-BDF1-4E3D-8529-8CA247B3CC20}"/>
            </a:ext>
          </a:extLst>
        </xdr:cNvPr>
        <xdr:cNvCxnSpPr/>
      </xdr:nvCxnSpPr>
      <xdr:spPr>
        <a:xfrm>
          <a:off x="22072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114317</xdr:rowOff>
    </xdr:from>
    <xdr:ext cx="469744" cy="259045"/>
    <xdr:sp macro="" textlink="">
      <xdr:nvSpPr>
        <xdr:cNvPr id="469" name="【認定こども園・幼稚園・保育所】&#10;一人当たり面積最大値テキスト">
          <a:extLst>
            <a:ext uri="{FF2B5EF4-FFF2-40B4-BE49-F238E27FC236}">
              <a16:creationId xmlns:a16="http://schemas.microsoft.com/office/drawing/2014/main" id="{54519CC9-4694-4954-9A17-CF8ECEF03B1D}"/>
            </a:ext>
          </a:extLst>
        </xdr:cNvPr>
        <xdr:cNvSpPr txBox="1"/>
      </xdr:nvSpPr>
      <xdr:spPr>
        <a:xfrm>
          <a:off x="22199600" y="560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167640</xdr:rowOff>
    </xdr:from>
    <xdr:to>
      <xdr:col>116</xdr:col>
      <xdr:colOff>152400</xdr:colOff>
      <xdr:row>33</xdr:row>
      <xdr:rowOff>167640</xdr:rowOff>
    </xdr:to>
    <xdr:cxnSp macro="">
      <xdr:nvCxnSpPr>
        <xdr:cNvPr id="470" name="直線コネクタ 469">
          <a:extLst>
            <a:ext uri="{FF2B5EF4-FFF2-40B4-BE49-F238E27FC236}">
              <a16:creationId xmlns:a16="http://schemas.microsoft.com/office/drawing/2014/main" id="{86CC4CCC-098A-4B7B-B701-4C35876D1985}"/>
            </a:ext>
          </a:extLst>
        </xdr:cNvPr>
        <xdr:cNvCxnSpPr/>
      </xdr:nvCxnSpPr>
      <xdr:spPr>
        <a:xfrm>
          <a:off x="22072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52087</xdr:rowOff>
    </xdr:from>
    <xdr:ext cx="469744" cy="259045"/>
    <xdr:sp macro="" textlink="">
      <xdr:nvSpPr>
        <xdr:cNvPr id="471" name="【認定こども園・幼稚園・保育所】&#10;一人当たり面積平均値テキスト">
          <a:extLst>
            <a:ext uri="{FF2B5EF4-FFF2-40B4-BE49-F238E27FC236}">
              <a16:creationId xmlns:a16="http://schemas.microsoft.com/office/drawing/2014/main" id="{40B037AA-A486-4E3D-9C99-5604E2874C54}"/>
            </a:ext>
          </a:extLst>
        </xdr:cNvPr>
        <xdr:cNvSpPr txBox="1"/>
      </xdr:nvSpPr>
      <xdr:spPr>
        <a:xfrm>
          <a:off x="22199600" y="6395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29210</xdr:rowOff>
    </xdr:from>
    <xdr:to>
      <xdr:col>116</xdr:col>
      <xdr:colOff>114300</xdr:colOff>
      <xdr:row>38</xdr:row>
      <xdr:rowOff>130810</xdr:rowOff>
    </xdr:to>
    <xdr:sp macro="" textlink="">
      <xdr:nvSpPr>
        <xdr:cNvPr id="472" name="フローチャート: 判断 471">
          <a:extLst>
            <a:ext uri="{FF2B5EF4-FFF2-40B4-BE49-F238E27FC236}">
              <a16:creationId xmlns:a16="http://schemas.microsoft.com/office/drawing/2014/main" id="{E633C86F-D6DE-49BE-AB30-395D8BEC1B2E}"/>
            </a:ext>
          </a:extLst>
        </xdr:cNvPr>
        <xdr:cNvSpPr/>
      </xdr:nvSpPr>
      <xdr:spPr>
        <a:xfrm>
          <a:off x="22110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13970</xdr:rowOff>
    </xdr:from>
    <xdr:to>
      <xdr:col>112</xdr:col>
      <xdr:colOff>38100</xdr:colOff>
      <xdr:row>38</xdr:row>
      <xdr:rowOff>115570</xdr:rowOff>
    </xdr:to>
    <xdr:sp macro="" textlink="">
      <xdr:nvSpPr>
        <xdr:cNvPr id="473" name="フローチャート: 判断 472">
          <a:extLst>
            <a:ext uri="{FF2B5EF4-FFF2-40B4-BE49-F238E27FC236}">
              <a16:creationId xmlns:a16="http://schemas.microsoft.com/office/drawing/2014/main" id="{D0CFE918-CFFE-4FD0-97F6-31C5DFF714E4}"/>
            </a:ext>
          </a:extLst>
        </xdr:cNvPr>
        <xdr:cNvSpPr/>
      </xdr:nvSpPr>
      <xdr:spPr>
        <a:xfrm>
          <a:off x="21272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xdr:rowOff>
    </xdr:from>
    <xdr:to>
      <xdr:col>107</xdr:col>
      <xdr:colOff>101600</xdr:colOff>
      <xdr:row>38</xdr:row>
      <xdr:rowOff>111760</xdr:rowOff>
    </xdr:to>
    <xdr:sp macro="" textlink="">
      <xdr:nvSpPr>
        <xdr:cNvPr id="474" name="フローチャート: 判断 473">
          <a:extLst>
            <a:ext uri="{FF2B5EF4-FFF2-40B4-BE49-F238E27FC236}">
              <a16:creationId xmlns:a16="http://schemas.microsoft.com/office/drawing/2014/main" id="{65D3F37B-7B53-44B6-944D-FB8E479C64CF}"/>
            </a:ext>
          </a:extLst>
        </xdr:cNvPr>
        <xdr:cNvSpPr/>
      </xdr:nvSpPr>
      <xdr:spPr>
        <a:xfrm>
          <a:off x="20383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135890</xdr:rowOff>
    </xdr:from>
    <xdr:to>
      <xdr:col>102</xdr:col>
      <xdr:colOff>165100</xdr:colOff>
      <xdr:row>38</xdr:row>
      <xdr:rowOff>66040</xdr:rowOff>
    </xdr:to>
    <xdr:sp macro="" textlink="">
      <xdr:nvSpPr>
        <xdr:cNvPr id="475" name="フローチャート: 判断 474">
          <a:extLst>
            <a:ext uri="{FF2B5EF4-FFF2-40B4-BE49-F238E27FC236}">
              <a16:creationId xmlns:a16="http://schemas.microsoft.com/office/drawing/2014/main" id="{F2FBC9B3-1A31-4E71-B627-713F4E662F09}"/>
            </a:ext>
          </a:extLst>
        </xdr:cNvPr>
        <xdr:cNvSpPr/>
      </xdr:nvSpPr>
      <xdr:spPr>
        <a:xfrm>
          <a:off x="19494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154940</xdr:rowOff>
    </xdr:from>
    <xdr:to>
      <xdr:col>98</xdr:col>
      <xdr:colOff>38100</xdr:colOff>
      <xdr:row>38</xdr:row>
      <xdr:rowOff>85090</xdr:rowOff>
    </xdr:to>
    <xdr:sp macro="" textlink="">
      <xdr:nvSpPr>
        <xdr:cNvPr id="476" name="フローチャート: 判断 475">
          <a:extLst>
            <a:ext uri="{FF2B5EF4-FFF2-40B4-BE49-F238E27FC236}">
              <a16:creationId xmlns:a16="http://schemas.microsoft.com/office/drawing/2014/main" id="{37B098DC-C6A6-4204-B2C1-E70D29B337F9}"/>
            </a:ext>
          </a:extLst>
        </xdr:cNvPr>
        <xdr:cNvSpPr/>
      </xdr:nvSpPr>
      <xdr:spPr>
        <a:xfrm>
          <a:off x="18605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D1BA12F9-AE9B-4617-A8C8-149026298C8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72271B82-105E-45C4-B25A-F05D5A1D6EF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9A7AC7A3-FDBA-4E70-AC0D-E13C7F161F7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13F3BA77-A541-4394-8D4D-41C49E54FF8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6F703CBC-FBC8-44F6-A6E4-017D6DE9562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52070</xdr:rowOff>
    </xdr:from>
    <xdr:to>
      <xdr:col>116</xdr:col>
      <xdr:colOff>114300</xdr:colOff>
      <xdr:row>41</xdr:row>
      <xdr:rowOff>153670</xdr:rowOff>
    </xdr:to>
    <xdr:sp macro="" textlink="">
      <xdr:nvSpPr>
        <xdr:cNvPr id="482" name="楕円 481">
          <a:extLst>
            <a:ext uri="{FF2B5EF4-FFF2-40B4-BE49-F238E27FC236}">
              <a16:creationId xmlns:a16="http://schemas.microsoft.com/office/drawing/2014/main" id="{30B7E991-B29F-47CD-A382-884FB49F7DD7}"/>
            </a:ext>
          </a:extLst>
        </xdr:cNvPr>
        <xdr:cNvSpPr/>
      </xdr:nvSpPr>
      <xdr:spPr>
        <a:xfrm>
          <a:off x="221107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138447</xdr:rowOff>
    </xdr:from>
    <xdr:ext cx="469744" cy="259045"/>
    <xdr:sp macro="" textlink="">
      <xdr:nvSpPr>
        <xdr:cNvPr id="483" name="【認定こども園・幼稚園・保育所】&#10;一人当たり面積該当値テキスト">
          <a:extLst>
            <a:ext uri="{FF2B5EF4-FFF2-40B4-BE49-F238E27FC236}">
              <a16:creationId xmlns:a16="http://schemas.microsoft.com/office/drawing/2014/main" id="{C67EDF15-9336-4824-9BC6-3BB0440D49D6}"/>
            </a:ext>
          </a:extLst>
        </xdr:cNvPr>
        <xdr:cNvSpPr txBox="1"/>
      </xdr:nvSpPr>
      <xdr:spPr>
        <a:xfrm>
          <a:off x="22199600" y="699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52070</xdr:rowOff>
    </xdr:from>
    <xdr:to>
      <xdr:col>112</xdr:col>
      <xdr:colOff>38100</xdr:colOff>
      <xdr:row>41</xdr:row>
      <xdr:rowOff>153670</xdr:rowOff>
    </xdr:to>
    <xdr:sp macro="" textlink="">
      <xdr:nvSpPr>
        <xdr:cNvPr id="484" name="楕円 483">
          <a:extLst>
            <a:ext uri="{FF2B5EF4-FFF2-40B4-BE49-F238E27FC236}">
              <a16:creationId xmlns:a16="http://schemas.microsoft.com/office/drawing/2014/main" id="{D7B9621C-15E1-4F0B-8D20-62B2A45AB3CA}"/>
            </a:ext>
          </a:extLst>
        </xdr:cNvPr>
        <xdr:cNvSpPr/>
      </xdr:nvSpPr>
      <xdr:spPr>
        <a:xfrm>
          <a:off x="21272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102870</xdr:rowOff>
    </xdr:from>
    <xdr:to>
      <xdr:col>116</xdr:col>
      <xdr:colOff>63500</xdr:colOff>
      <xdr:row>41</xdr:row>
      <xdr:rowOff>102870</xdr:rowOff>
    </xdr:to>
    <xdr:cxnSp macro="">
      <xdr:nvCxnSpPr>
        <xdr:cNvPr id="485" name="直線コネクタ 484">
          <a:extLst>
            <a:ext uri="{FF2B5EF4-FFF2-40B4-BE49-F238E27FC236}">
              <a16:creationId xmlns:a16="http://schemas.microsoft.com/office/drawing/2014/main" id="{8238E82E-24A3-4A88-9C74-B86BD294A7AC}"/>
            </a:ext>
          </a:extLst>
        </xdr:cNvPr>
        <xdr:cNvCxnSpPr/>
      </xdr:nvCxnSpPr>
      <xdr:spPr>
        <a:xfrm>
          <a:off x="21323300" y="71323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55880</xdr:rowOff>
    </xdr:from>
    <xdr:to>
      <xdr:col>107</xdr:col>
      <xdr:colOff>101600</xdr:colOff>
      <xdr:row>41</xdr:row>
      <xdr:rowOff>157480</xdr:rowOff>
    </xdr:to>
    <xdr:sp macro="" textlink="">
      <xdr:nvSpPr>
        <xdr:cNvPr id="486" name="楕円 485">
          <a:extLst>
            <a:ext uri="{FF2B5EF4-FFF2-40B4-BE49-F238E27FC236}">
              <a16:creationId xmlns:a16="http://schemas.microsoft.com/office/drawing/2014/main" id="{36392AF7-7902-4FE8-A32C-1C47074436F0}"/>
            </a:ext>
          </a:extLst>
        </xdr:cNvPr>
        <xdr:cNvSpPr/>
      </xdr:nvSpPr>
      <xdr:spPr>
        <a:xfrm>
          <a:off x="203835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102870</xdr:rowOff>
    </xdr:from>
    <xdr:to>
      <xdr:col>111</xdr:col>
      <xdr:colOff>177800</xdr:colOff>
      <xdr:row>41</xdr:row>
      <xdr:rowOff>106680</xdr:rowOff>
    </xdr:to>
    <xdr:cxnSp macro="">
      <xdr:nvCxnSpPr>
        <xdr:cNvPr id="487" name="直線コネクタ 486">
          <a:extLst>
            <a:ext uri="{FF2B5EF4-FFF2-40B4-BE49-F238E27FC236}">
              <a16:creationId xmlns:a16="http://schemas.microsoft.com/office/drawing/2014/main" id="{903D6599-450B-4CBD-BEED-AB377FB69577}"/>
            </a:ext>
          </a:extLst>
        </xdr:cNvPr>
        <xdr:cNvCxnSpPr/>
      </xdr:nvCxnSpPr>
      <xdr:spPr>
        <a:xfrm flipV="1">
          <a:off x="20434300" y="71323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55880</xdr:rowOff>
    </xdr:from>
    <xdr:to>
      <xdr:col>102</xdr:col>
      <xdr:colOff>165100</xdr:colOff>
      <xdr:row>41</xdr:row>
      <xdr:rowOff>157480</xdr:rowOff>
    </xdr:to>
    <xdr:sp macro="" textlink="">
      <xdr:nvSpPr>
        <xdr:cNvPr id="488" name="楕円 487">
          <a:extLst>
            <a:ext uri="{FF2B5EF4-FFF2-40B4-BE49-F238E27FC236}">
              <a16:creationId xmlns:a16="http://schemas.microsoft.com/office/drawing/2014/main" id="{4B06F87E-BE18-492C-B3CC-5B091AAAD345}"/>
            </a:ext>
          </a:extLst>
        </xdr:cNvPr>
        <xdr:cNvSpPr/>
      </xdr:nvSpPr>
      <xdr:spPr>
        <a:xfrm>
          <a:off x="194945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106680</xdr:rowOff>
    </xdr:from>
    <xdr:to>
      <xdr:col>107</xdr:col>
      <xdr:colOff>50800</xdr:colOff>
      <xdr:row>41</xdr:row>
      <xdr:rowOff>106680</xdr:rowOff>
    </xdr:to>
    <xdr:cxnSp macro="">
      <xdr:nvCxnSpPr>
        <xdr:cNvPr id="489" name="直線コネクタ 488">
          <a:extLst>
            <a:ext uri="{FF2B5EF4-FFF2-40B4-BE49-F238E27FC236}">
              <a16:creationId xmlns:a16="http://schemas.microsoft.com/office/drawing/2014/main" id="{5E1054E5-DEC0-4767-8568-B820596DC9FA}"/>
            </a:ext>
          </a:extLst>
        </xdr:cNvPr>
        <xdr:cNvCxnSpPr/>
      </xdr:nvCxnSpPr>
      <xdr:spPr>
        <a:xfrm>
          <a:off x="19545300" y="713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21590</xdr:rowOff>
    </xdr:from>
    <xdr:to>
      <xdr:col>98</xdr:col>
      <xdr:colOff>38100</xdr:colOff>
      <xdr:row>41</xdr:row>
      <xdr:rowOff>123190</xdr:rowOff>
    </xdr:to>
    <xdr:sp macro="" textlink="">
      <xdr:nvSpPr>
        <xdr:cNvPr id="490" name="楕円 489">
          <a:extLst>
            <a:ext uri="{FF2B5EF4-FFF2-40B4-BE49-F238E27FC236}">
              <a16:creationId xmlns:a16="http://schemas.microsoft.com/office/drawing/2014/main" id="{02F41A7D-30E2-4A28-A41A-574E310E04EC}"/>
            </a:ext>
          </a:extLst>
        </xdr:cNvPr>
        <xdr:cNvSpPr/>
      </xdr:nvSpPr>
      <xdr:spPr>
        <a:xfrm>
          <a:off x="18605500" y="70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72390</xdr:rowOff>
    </xdr:from>
    <xdr:to>
      <xdr:col>102</xdr:col>
      <xdr:colOff>114300</xdr:colOff>
      <xdr:row>41</xdr:row>
      <xdr:rowOff>106680</xdr:rowOff>
    </xdr:to>
    <xdr:cxnSp macro="">
      <xdr:nvCxnSpPr>
        <xdr:cNvPr id="491" name="直線コネクタ 490">
          <a:extLst>
            <a:ext uri="{FF2B5EF4-FFF2-40B4-BE49-F238E27FC236}">
              <a16:creationId xmlns:a16="http://schemas.microsoft.com/office/drawing/2014/main" id="{FCD1AAF4-47D7-4F19-A819-A3879D8ED999}"/>
            </a:ext>
          </a:extLst>
        </xdr:cNvPr>
        <xdr:cNvCxnSpPr/>
      </xdr:nvCxnSpPr>
      <xdr:spPr>
        <a:xfrm>
          <a:off x="18656300" y="7101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36</xdr:row>
      <xdr:rowOff>132097</xdr:rowOff>
    </xdr:from>
    <xdr:ext cx="469744" cy="259045"/>
    <xdr:sp macro="" textlink="">
      <xdr:nvSpPr>
        <xdr:cNvPr id="492" name="n_1aveValue【認定こども園・幼稚園・保育所】&#10;一人当たり面積">
          <a:extLst>
            <a:ext uri="{FF2B5EF4-FFF2-40B4-BE49-F238E27FC236}">
              <a16:creationId xmlns:a16="http://schemas.microsoft.com/office/drawing/2014/main" id="{6645C0E0-134C-4BEB-A505-60738D042E23}"/>
            </a:ext>
          </a:extLst>
        </xdr:cNvPr>
        <xdr:cNvSpPr txBox="1"/>
      </xdr:nvSpPr>
      <xdr:spPr>
        <a:xfrm>
          <a:off x="21075727" y="630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128287</xdr:rowOff>
    </xdr:from>
    <xdr:ext cx="469744" cy="259045"/>
    <xdr:sp macro="" textlink="">
      <xdr:nvSpPr>
        <xdr:cNvPr id="493" name="n_2aveValue【認定こども園・幼稚園・保育所】&#10;一人当たり面積">
          <a:extLst>
            <a:ext uri="{FF2B5EF4-FFF2-40B4-BE49-F238E27FC236}">
              <a16:creationId xmlns:a16="http://schemas.microsoft.com/office/drawing/2014/main" id="{C23FC226-F57F-4C51-9AEC-E8C9556307E7}"/>
            </a:ext>
          </a:extLst>
        </xdr:cNvPr>
        <xdr:cNvSpPr txBox="1"/>
      </xdr:nvSpPr>
      <xdr:spPr>
        <a:xfrm>
          <a:off x="20199427" y="630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82567</xdr:rowOff>
    </xdr:from>
    <xdr:ext cx="469744" cy="259045"/>
    <xdr:sp macro="" textlink="">
      <xdr:nvSpPr>
        <xdr:cNvPr id="494" name="n_3aveValue【認定こども園・幼稚園・保育所】&#10;一人当たり面積">
          <a:extLst>
            <a:ext uri="{FF2B5EF4-FFF2-40B4-BE49-F238E27FC236}">
              <a16:creationId xmlns:a16="http://schemas.microsoft.com/office/drawing/2014/main" id="{4423C4EB-DEF8-49F8-A8C6-783F712FF212}"/>
            </a:ext>
          </a:extLst>
        </xdr:cNvPr>
        <xdr:cNvSpPr txBox="1"/>
      </xdr:nvSpPr>
      <xdr:spPr>
        <a:xfrm>
          <a:off x="19310427"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101617</xdr:rowOff>
    </xdr:from>
    <xdr:ext cx="469744" cy="259045"/>
    <xdr:sp macro="" textlink="">
      <xdr:nvSpPr>
        <xdr:cNvPr id="495" name="n_4aveValue【認定こども園・幼稚園・保育所】&#10;一人当たり面積">
          <a:extLst>
            <a:ext uri="{FF2B5EF4-FFF2-40B4-BE49-F238E27FC236}">
              <a16:creationId xmlns:a16="http://schemas.microsoft.com/office/drawing/2014/main" id="{10BD6711-A1A6-4AC2-A3D9-1386C485F88C}"/>
            </a:ext>
          </a:extLst>
        </xdr:cNvPr>
        <xdr:cNvSpPr txBox="1"/>
      </xdr:nvSpPr>
      <xdr:spPr>
        <a:xfrm>
          <a:off x="18421427"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144797</xdr:rowOff>
    </xdr:from>
    <xdr:ext cx="469744" cy="259045"/>
    <xdr:sp macro="" textlink="">
      <xdr:nvSpPr>
        <xdr:cNvPr id="496" name="n_1mainValue【認定こども園・幼稚園・保育所】&#10;一人当たり面積">
          <a:extLst>
            <a:ext uri="{FF2B5EF4-FFF2-40B4-BE49-F238E27FC236}">
              <a16:creationId xmlns:a16="http://schemas.microsoft.com/office/drawing/2014/main" id="{98273F9E-1D4D-4581-810A-07ED7469E28B}"/>
            </a:ext>
          </a:extLst>
        </xdr:cNvPr>
        <xdr:cNvSpPr txBox="1"/>
      </xdr:nvSpPr>
      <xdr:spPr>
        <a:xfrm>
          <a:off x="210757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148607</xdr:rowOff>
    </xdr:from>
    <xdr:ext cx="469744" cy="259045"/>
    <xdr:sp macro="" textlink="">
      <xdr:nvSpPr>
        <xdr:cNvPr id="497" name="n_2mainValue【認定こども園・幼稚園・保育所】&#10;一人当たり面積">
          <a:extLst>
            <a:ext uri="{FF2B5EF4-FFF2-40B4-BE49-F238E27FC236}">
              <a16:creationId xmlns:a16="http://schemas.microsoft.com/office/drawing/2014/main" id="{FAF3FE44-B8AA-48A1-9129-8F3AB1DE7FE0}"/>
            </a:ext>
          </a:extLst>
        </xdr:cNvPr>
        <xdr:cNvSpPr txBox="1"/>
      </xdr:nvSpPr>
      <xdr:spPr>
        <a:xfrm>
          <a:off x="20199427"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148607</xdr:rowOff>
    </xdr:from>
    <xdr:ext cx="469744" cy="259045"/>
    <xdr:sp macro="" textlink="">
      <xdr:nvSpPr>
        <xdr:cNvPr id="498" name="n_3mainValue【認定こども園・幼稚園・保育所】&#10;一人当たり面積">
          <a:extLst>
            <a:ext uri="{FF2B5EF4-FFF2-40B4-BE49-F238E27FC236}">
              <a16:creationId xmlns:a16="http://schemas.microsoft.com/office/drawing/2014/main" id="{6B5901BD-D100-41D9-AB81-F623FFDC0950}"/>
            </a:ext>
          </a:extLst>
        </xdr:cNvPr>
        <xdr:cNvSpPr txBox="1"/>
      </xdr:nvSpPr>
      <xdr:spPr>
        <a:xfrm>
          <a:off x="19310427"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114317</xdr:rowOff>
    </xdr:from>
    <xdr:ext cx="469744" cy="259045"/>
    <xdr:sp macro="" textlink="">
      <xdr:nvSpPr>
        <xdr:cNvPr id="499" name="n_4mainValue【認定こども園・幼稚園・保育所】&#10;一人当たり面積">
          <a:extLst>
            <a:ext uri="{FF2B5EF4-FFF2-40B4-BE49-F238E27FC236}">
              <a16:creationId xmlns:a16="http://schemas.microsoft.com/office/drawing/2014/main" id="{FEAA0987-8725-48D1-842A-8CCEC1811355}"/>
            </a:ext>
          </a:extLst>
        </xdr:cNvPr>
        <xdr:cNvSpPr txBox="1"/>
      </xdr:nvSpPr>
      <xdr:spPr>
        <a:xfrm>
          <a:off x="18421427" y="7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a:extLst>
            <a:ext uri="{FF2B5EF4-FFF2-40B4-BE49-F238E27FC236}">
              <a16:creationId xmlns:a16="http://schemas.microsoft.com/office/drawing/2014/main" id="{CB57E998-E381-44F6-98A3-8F011245128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a:extLst>
            <a:ext uri="{FF2B5EF4-FFF2-40B4-BE49-F238E27FC236}">
              <a16:creationId xmlns:a16="http://schemas.microsoft.com/office/drawing/2014/main" id="{6EE991F5-B5F0-4213-A76A-F1B253179A1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a:extLst>
            <a:ext uri="{FF2B5EF4-FFF2-40B4-BE49-F238E27FC236}">
              <a16:creationId xmlns:a16="http://schemas.microsoft.com/office/drawing/2014/main" id="{A6072264-431C-41BE-B67B-B7FA8D11CF3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a:extLst>
            <a:ext uri="{FF2B5EF4-FFF2-40B4-BE49-F238E27FC236}">
              <a16:creationId xmlns:a16="http://schemas.microsoft.com/office/drawing/2014/main" id="{9DAA88D2-6ED1-4710-B859-6406CCB079A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a:extLst>
            <a:ext uri="{FF2B5EF4-FFF2-40B4-BE49-F238E27FC236}">
              <a16:creationId xmlns:a16="http://schemas.microsoft.com/office/drawing/2014/main" id="{1CA4F345-453E-42A8-839E-578730C3EEF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a:extLst>
            <a:ext uri="{FF2B5EF4-FFF2-40B4-BE49-F238E27FC236}">
              <a16:creationId xmlns:a16="http://schemas.microsoft.com/office/drawing/2014/main" id="{128C86DF-52C2-45E4-82AE-B8715E7D72C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a:extLst>
            <a:ext uri="{FF2B5EF4-FFF2-40B4-BE49-F238E27FC236}">
              <a16:creationId xmlns:a16="http://schemas.microsoft.com/office/drawing/2014/main" id="{89799CED-2146-45AF-B9F2-74FDCD6B9D8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a:extLst>
            <a:ext uri="{FF2B5EF4-FFF2-40B4-BE49-F238E27FC236}">
              <a16:creationId xmlns:a16="http://schemas.microsoft.com/office/drawing/2014/main" id="{FFF82B79-31E0-488B-9DE3-CBDB97DD4D7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a:extLst>
            <a:ext uri="{FF2B5EF4-FFF2-40B4-BE49-F238E27FC236}">
              <a16:creationId xmlns:a16="http://schemas.microsoft.com/office/drawing/2014/main" id="{EA3D4257-3C05-41A2-B847-7A40AD96047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a:extLst>
            <a:ext uri="{FF2B5EF4-FFF2-40B4-BE49-F238E27FC236}">
              <a16:creationId xmlns:a16="http://schemas.microsoft.com/office/drawing/2014/main" id="{A4F243C8-4A14-4346-A392-DD7ECB71D26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0" name="テキスト ボックス 509">
          <a:extLst>
            <a:ext uri="{FF2B5EF4-FFF2-40B4-BE49-F238E27FC236}">
              <a16:creationId xmlns:a16="http://schemas.microsoft.com/office/drawing/2014/main" id="{AE687A4E-D933-40BA-B405-9BD58ADBD693}"/>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1" name="直線コネクタ 510">
          <a:extLst>
            <a:ext uri="{FF2B5EF4-FFF2-40B4-BE49-F238E27FC236}">
              <a16:creationId xmlns:a16="http://schemas.microsoft.com/office/drawing/2014/main" id="{4F27D1BB-5DE6-4108-AD83-3A213BD87CCE}"/>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2" name="テキスト ボックス 511">
          <a:extLst>
            <a:ext uri="{FF2B5EF4-FFF2-40B4-BE49-F238E27FC236}">
              <a16:creationId xmlns:a16="http://schemas.microsoft.com/office/drawing/2014/main" id="{EB328658-521E-4FE9-8EB9-A72C5BD598BC}"/>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3" name="直線コネクタ 512">
          <a:extLst>
            <a:ext uri="{FF2B5EF4-FFF2-40B4-BE49-F238E27FC236}">
              <a16:creationId xmlns:a16="http://schemas.microsoft.com/office/drawing/2014/main" id="{5BDD335B-7194-4849-BC18-36483764E29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4" name="テキスト ボックス 513">
          <a:extLst>
            <a:ext uri="{FF2B5EF4-FFF2-40B4-BE49-F238E27FC236}">
              <a16:creationId xmlns:a16="http://schemas.microsoft.com/office/drawing/2014/main" id="{41EC6FF7-42FE-4CFC-B436-78E14860F988}"/>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5" name="直線コネクタ 514">
          <a:extLst>
            <a:ext uri="{FF2B5EF4-FFF2-40B4-BE49-F238E27FC236}">
              <a16:creationId xmlns:a16="http://schemas.microsoft.com/office/drawing/2014/main" id="{F3CEA480-ED95-47DE-945F-78816A2EAAF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6" name="テキスト ボックス 515">
          <a:extLst>
            <a:ext uri="{FF2B5EF4-FFF2-40B4-BE49-F238E27FC236}">
              <a16:creationId xmlns:a16="http://schemas.microsoft.com/office/drawing/2014/main" id="{9BD1B5AD-6CA4-4765-8D31-84EF5D21E7B8}"/>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7" name="直線コネクタ 516">
          <a:extLst>
            <a:ext uri="{FF2B5EF4-FFF2-40B4-BE49-F238E27FC236}">
              <a16:creationId xmlns:a16="http://schemas.microsoft.com/office/drawing/2014/main" id="{774384EE-62F4-4FA7-B335-38C6DA07E16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8" name="テキスト ボックス 517">
          <a:extLst>
            <a:ext uri="{FF2B5EF4-FFF2-40B4-BE49-F238E27FC236}">
              <a16:creationId xmlns:a16="http://schemas.microsoft.com/office/drawing/2014/main" id="{EE066342-07EF-4B2F-9671-8CCAA9B16BB7}"/>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9" name="直線コネクタ 518">
          <a:extLst>
            <a:ext uri="{FF2B5EF4-FFF2-40B4-BE49-F238E27FC236}">
              <a16:creationId xmlns:a16="http://schemas.microsoft.com/office/drawing/2014/main" id="{EE41E2F4-0CC5-4508-836C-408282E91D4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0" name="テキスト ボックス 519">
          <a:extLst>
            <a:ext uri="{FF2B5EF4-FFF2-40B4-BE49-F238E27FC236}">
              <a16:creationId xmlns:a16="http://schemas.microsoft.com/office/drawing/2014/main" id="{5FB17405-B62A-4D59-B0CB-5B7BC5054A03}"/>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1" name="直線コネクタ 520">
          <a:extLst>
            <a:ext uri="{FF2B5EF4-FFF2-40B4-BE49-F238E27FC236}">
              <a16:creationId xmlns:a16="http://schemas.microsoft.com/office/drawing/2014/main" id="{593382BE-77C0-4AD2-82CC-7388E71D897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2" name="テキスト ボックス 521">
          <a:extLst>
            <a:ext uri="{FF2B5EF4-FFF2-40B4-BE49-F238E27FC236}">
              <a16:creationId xmlns:a16="http://schemas.microsoft.com/office/drawing/2014/main" id="{64444C18-B05D-4CFD-B62A-EC220FA95B6A}"/>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3" name="【学校施設】&#10;有形固定資産減価償却率グラフ枠">
          <a:extLst>
            <a:ext uri="{FF2B5EF4-FFF2-40B4-BE49-F238E27FC236}">
              <a16:creationId xmlns:a16="http://schemas.microsoft.com/office/drawing/2014/main" id="{4E238612-D012-4C7C-9CBF-965918083E8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49530</xdr:rowOff>
    </xdr:from>
    <xdr:to>
      <xdr:col>85</xdr:col>
      <xdr:colOff>126364</xdr:colOff>
      <xdr:row>64</xdr:row>
      <xdr:rowOff>148590</xdr:rowOff>
    </xdr:to>
    <xdr:cxnSp macro="">
      <xdr:nvCxnSpPr>
        <xdr:cNvPr id="524" name="直線コネクタ 523">
          <a:extLst>
            <a:ext uri="{FF2B5EF4-FFF2-40B4-BE49-F238E27FC236}">
              <a16:creationId xmlns:a16="http://schemas.microsoft.com/office/drawing/2014/main" id="{7A430FEA-A971-4BE5-A487-C2F5E07CA23F}"/>
            </a:ext>
          </a:extLst>
        </xdr:cNvPr>
        <xdr:cNvCxnSpPr/>
      </xdr:nvCxnSpPr>
      <xdr:spPr>
        <a:xfrm flipV="1">
          <a:off x="16318864" y="9479280"/>
          <a:ext cx="0" cy="1642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152417</xdr:rowOff>
    </xdr:from>
    <xdr:ext cx="405111" cy="259045"/>
    <xdr:sp macro="" textlink="">
      <xdr:nvSpPr>
        <xdr:cNvPr id="525" name="【学校施設】&#10;有形固定資産減価償却率最小値テキスト">
          <a:extLst>
            <a:ext uri="{FF2B5EF4-FFF2-40B4-BE49-F238E27FC236}">
              <a16:creationId xmlns:a16="http://schemas.microsoft.com/office/drawing/2014/main" id="{6D3D16C2-F300-434D-953D-DA0C8D23A260}"/>
            </a:ext>
          </a:extLst>
        </xdr:cNvPr>
        <xdr:cNvSpPr txBox="1"/>
      </xdr:nvSpPr>
      <xdr:spPr>
        <a:xfrm>
          <a:off x="16357600" y="1112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148590</xdr:rowOff>
    </xdr:from>
    <xdr:to>
      <xdr:col>86</xdr:col>
      <xdr:colOff>25400</xdr:colOff>
      <xdr:row>64</xdr:row>
      <xdr:rowOff>148590</xdr:rowOff>
    </xdr:to>
    <xdr:cxnSp macro="">
      <xdr:nvCxnSpPr>
        <xdr:cNvPr id="526" name="直線コネクタ 525">
          <a:extLst>
            <a:ext uri="{FF2B5EF4-FFF2-40B4-BE49-F238E27FC236}">
              <a16:creationId xmlns:a16="http://schemas.microsoft.com/office/drawing/2014/main" id="{D7E83641-2AE4-4AF6-A69D-2A0F46D6C40E}"/>
            </a:ext>
          </a:extLst>
        </xdr:cNvPr>
        <xdr:cNvCxnSpPr/>
      </xdr:nvCxnSpPr>
      <xdr:spPr>
        <a:xfrm>
          <a:off x="16230600" y="11121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167657</xdr:rowOff>
    </xdr:from>
    <xdr:ext cx="405111" cy="259045"/>
    <xdr:sp macro="" textlink="">
      <xdr:nvSpPr>
        <xdr:cNvPr id="527" name="【学校施設】&#10;有形固定資産減価償却率最大値テキスト">
          <a:extLst>
            <a:ext uri="{FF2B5EF4-FFF2-40B4-BE49-F238E27FC236}">
              <a16:creationId xmlns:a16="http://schemas.microsoft.com/office/drawing/2014/main" id="{747E1DE0-AA0A-4E92-ADD1-1AA504858DB0}"/>
            </a:ext>
          </a:extLst>
        </xdr:cNvPr>
        <xdr:cNvSpPr txBox="1"/>
      </xdr:nvSpPr>
      <xdr:spPr>
        <a:xfrm>
          <a:off x="16357600" y="925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49530</xdr:rowOff>
    </xdr:from>
    <xdr:to>
      <xdr:col>86</xdr:col>
      <xdr:colOff>25400</xdr:colOff>
      <xdr:row>55</xdr:row>
      <xdr:rowOff>49530</xdr:rowOff>
    </xdr:to>
    <xdr:cxnSp macro="">
      <xdr:nvCxnSpPr>
        <xdr:cNvPr id="528" name="直線コネクタ 527">
          <a:extLst>
            <a:ext uri="{FF2B5EF4-FFF2-40B4-BE49-F238E27FC236}">
              <a16:creationId xmlns:a16="http://schemas.microsoft.com/office/drawing/2014/main" id="{22BD90CB-C9F1-406A-B412-3AB83CCEA575}"/>
            </a:ext>
          </a:extLst>
        </xdr:cNvPr>
        <xdr:cNvCxnSpPr/>
      </xdr:nvCxnSpPr>
      <xdr:spPr>
        <a:xfrm>
          <a:off x="16230600" y="947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74947</xdr:rowOff>
    </xdr:from>
    <xdr:ext cx="405111" cy="259045"/>
    <xdr:sp macro="" textlink="">
      <xdr:nvSpPr>
        <xdr:cNvPr id="529" name="【学校施設】&#10;有形固定資産減価償却率平均値テキスト">
          <a:extLst>
            <a:ext uri="{FF2B5EF4-FFF2-40B4-BE49-F238E27FC236}">
              <a16:creationId xmlns:a16="http://schemas.microsoft.com/office/drawing/2014/main" id="{DC267F74-AA6D-4FDD-817A-4C69EEFC5111}"/>
            </a:ext>
          </a:extLst>
        </xdr:cNvPr>
        <xdr:cNvSpPr txBox="1"/>
      </xdr:nvSpPr>
      <xdr:spPr>
        <a:xfrm>
          <a:off x="16357600" y="10190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52070</xdr:rowOff>
    </xdr:from>
    <xdr:to>
      <xdr:col>85</xdr:col>
      <xdr:colOff>177800</xdr:colOff>
      <xdr:row>60</xdr:row>
      <xdr:rowOff>153670</xdr:rowOff>
    </xdr:to>
    <xdr:sp macro="" textlink="">
      <xdr:nvSpPr>
        <xdr:cNvPr id="530" name="フローチャート: 判断 529">
          <a:extLst>
            <a:ext uri="{FF2B5EF4-FFF2-40B4-BE49-F238E27FC236}">
              <a16:creationId xmlns:a16="http://schemas.microsoft.com/office/drawing/2014/main" id="{D051BBCD-4985-4626-8A5C-A014AAFBE33F}"/>
            </a:ext>
          </a:extLst>
        </xdr:cNvPr>
        <xdr:cNvSpPr/>
      </xdr:nvSpPr>
      <xdr:spPr>
        <a:xfrm>
          <a:off x="162687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29210</xdr:rowOff>
    </xdr:from>
    <xdr:to>
      <xdr:col>81</xdr:col>
      <xdr:colOff>101600</xdr:colOff>
      <xdr:row>60</xdr:row>
      <xdr:rowOff>130810</xdr:rowOff>
    </xdr:to>
    <xdr:sp macro="" textlink="">
      <xdr:nvSpPr>
        <xdr:cNvPr id="531" name="フローチャート: 判断 530">
          <a:extLst>
            <a:ext uri="{FF2B5EF4-FFF2-40B4-BE49-F238E27FC236}">
              <a16:creationId xmlns:a16="http://schemas.microsoft.com/office/drawing/2014/main" id="{37629786-106A-4BD4-B88E-7958A9361BE2}"/>
            </a:ext>
          </a:extLst>
        </xdr:cNvPr>
        <xdr:cNvSpPr/>
      </xdr:nvSpPr>
      <xdr:spPr>
        <a:xfrm>
          <a:off x="15430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132080</xdr:rowOff>
    </xdr:from>
    <xdr:to>
      <xdr:col>76</xdr:col>
      <xdr:colOff>165100</xdr:colOff>
      <xdr:row>60</xdr:row>
      <xdr:rowOff>62230</xdr:rowOff>
    </xdr:to>
    <xdr:sp macro="" textlink="">
      <xdr:nvSpPr>
        <xdr:cNvPr id="532" name="フローチャート: 判断 531">
          <a:extLst>
            <a:ext uri="{FF2B5EF4-FFF2-40B4-BE49-F238E27FC236}">
              <a16:creationId xmlns:a16="http://schemas.microsoft.com/office/drawing/2014/main" id="{9C15BE83-9DF7-4085-A315-D3963CC4EF41}"/>
            </a:ext>
          </a:extLst>
        </xdr:cNvPr>
        <xdr:cNvSpPr/>
      </xdr:nvSpPr>
      <xdr:spPr>
        <a:xfrm>
          <a:off x="14541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29210</xdr:rowOff>
    </xdr:from>
    <xdr:to>
      <xdr:col>72</xdr:col>
      <xdr:colOff>38100</xdr:colOff>
      <xdr:row>60</xdr:row>
      <xdr:rowOff>130810</xdr:rowOff>
    </xdr:to>
    <xdr:sp macro="" textlink="">
      <xdr:nvSpPr>
        <xdr:cNvPr id="533" name="フローチャート: 判断 532">
          <a:extLst>
            <a:ext uri="{FF2B5EF4-FFF2-40B4-BE49-F238E27FC236}">
              <a16:creationId xmlns:a16="http://schemas.microsoft.com/office/drawing/2014/main" id="{9532B62E-2898-45B6-AB88-31E85DD2ADDE}"/>
            </a:ext>
          </a:extLst>
        </xdr:cNvPr>
        <xdr:cNvSpPr/>
      </xdr:nvSpPr>
      <xdr:spPr>
        <a:xfrm>
          <a:off x="13652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162560</xdr:rowOff>
    </xdr:from>
    <xdr:to>
      <xdr:col>67</xdr:col>
      <xdr:colOff>101600</xdr:colOff>
      <xdr:row>60</xdr:row>
      <xdr:rowOff>92710</xdr:rowOff>
    </xdr:to>
    <xdr:sp macro="" textlink="">
      <xdr:nvSpPr>
        <xdr:cNvPr id="534" name="フローチャート: 判断 533">
          <a:extLst>
            <a:ext uri="{FF2B5EF4-FFF2-40B4-BE49-F238E27FC236}">
              <a16:creationId xmlns:a16="http://schemas.microsoft.com/office/drawing/2014/main" id="{39A7F77B-819B-4B8C-AE4C-BF0CD7E175B1}"/>
            </a:ext>
          </a:extLst>
        </xdr:cNvPr>
        <xdr:cNvSpPr/>
      </xdr:nvSpPr>
      <xdr:spPr>
        <a:xfrm>
          <a:off x="12763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12BEA95B-657F-42AD-888D-8C914F777DA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5F48664E-38DE-447A-87B3-9F3EFC088B3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550813AE-0E73-46A5-85D8-FB05F880EDE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8F58C7BB-CD8A-484E-A0D2-A9B040818F0F}"/>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F99DCD4D-623D-481A-BD9A-73680D805F3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67310</xdr:rowOff>
    </xdr:from>
    <xdr:to>
      <xdr:col>85</xdr:col>
      <xdr:colOff>177800</xdr:colOff>
      <xdr:row>63</xdr:row>
      <xdr:rowOff>168910</xdr:rowOff>
    </xdr:to>
    <xdr:sp macro="" textlink="">
      <xdr:nvSpPr>
        <xdr:cNvPr id="540" name="楕円 539">
          <a:extLst>
            <a:ext uri="{FF2B5EF4-FFF2-40B4-BE49-F238E27FC236}">
              <a16:creationId xmlns:a16="http://schemas.microsoft.com/office/drawing/2014/main" id="{E5CB4849-4390-4B5F-B05F-37CB0334771F}"/>
            </a:ext>
          </a:extLst>
        </xdr:cNvPr>
        <xdr:cNvSpPr/>
      </xdr:nvSpPr>
      <xdr:spPr>
        <a:xfrm>
          <a:off x="16268700" y="1086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45737</xdr:rowOff>
    </xdr:from>
    <xdr:ext cx="405111" cy="259045"/>
    <xdr:sp macro="" textlink="">
      <xdr:nvSpPr>
        <xdr:cNvPr id="541" name="【学校施設】&#10;有形固定資産減価償却率該当値テキスト">
          <a:extLst>
            <a:ext uri="{FF2B5EF4-FFF2-40B4-BE49-F238E27FC236}">
              <a16:creationId xmlns:a16="http://schemas.microsoft.com/office/drawing/2014/main" id="{940FD572-4382-4C12-984C-BAC57CF53F42}"/>
            </a:ext>
          </a:extLst>
        </xdr:cNvPr>
        <xdr:cNvSpPr txBox="1"/>
      </xdr:nvSpPr>
      <xdr:spPr>
        <a:xfrm>
          <a:off x="16357600" y="1084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170180</xdr:rowOff>
    </xdr:from>
    <xdr:to>
      <xdr:col>81</xdr:col>
      <xdr:colOff>101600</xdr:colOff>
      <xdr:row>63</xdr:row>
      <xdr:rowOff>100330</xdr:rowOff>
    </xdr:to>
    <xdr:sp macro="" textlink="">
      <xdr:nvSpPr>
        <xdr:cNvPr id="542" name="楕円 541">
          <a:extLst>
            <a:ext uri="{FF2B5EF4-FFF2-40B4-BE49-F238E27FC236}">
              <a16:creationId xmlns:a16="http://schemas.microsoft.com/office/drawing/2014/main" id="{98093950-7269-4CB4-9E7A-5A649C9326F2}"/>
            </a:ext>
          </a:extLst>
        </xdr:cNvPr>
        <xdr:cNvSpPr/>
      </xdr:nvSpPr>
      <xdr:spPr>
        <a:xfrm>
          <a:off x="154305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49530</xdr:rowOff>
    </xdr:from>
    <xdr:to>
      <xdr:col>85</xdr:col>
      <xdr:colOff>127000</xdr:colOff>
      <xdr:row>63</xdr:row>
      <xdr:rowOff>118110</xdr:rowOff>
    </xdr:to>
    <xdr:cxnSp macro="">
      <xdr:nvCxnSpPr>
        <xdr:cNvPr id="543" name="直線コネクタ 542">
          <a:extLst>
            <a:ext uri="{FF2B5EF4-FFF2-40B4-BE49-F238E27FC236}">
              <a16:creationId xmlns:a16="http://schemas.microsoft.com/office/drawing/2014/main" id="{B9F7C0A0-0186-4277-BD32-099E1694058C}"/>
            </a:ext>
          </a:extLst>
        </xdr:cNvPr>
        <xdr:cNvCxnSpPr/>
      </xdr:nvCxnSpPr>
      <xdr:spPr>
        <a:xfrm>
          <a:off x="15481300" y="108508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109220</xdr:rowOff>
    </xdr:from>
    <xdr:to>
      <xdr:col>76</xdr:col>
      <xdr:colOff>165100</xdr:colOff>
      <xdr:row>63</xdr:row>
      <xdr:rowOff>39370</xdr:rowOff>
    </xdr:to>
    <xdr:sp macro="" textlink="">
      <xdr:nvSpPr>
        <xdr:cNvPr id="544" name="楕円 543">
          <a:extLst>
            <a:ext uri="{FF2B5EF4-FFF2-40B4-BE49-F238E27FC236}">
              <a16:creationId xmlns:a16="http://schemas.microsoft.com/office/drawing/2014/main" id="{E1A981FC-4693-4E91-92A1-10CBD22381B9}"/>
            </a:ext>
          </a:extLst>
        </xdr:cNvPr>
        <xdr:cNvSpPr/>
      </xdr:nvSpPr>
      <xdr:spPr>
        <a:xfrm>
          <a:off x="14541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160020</xdr:rowOff>
    </xdr:from>
    <xdr:to>
      <xdr:col>81</xdr:col>
      <xdr:colOff>50800</xdr:colOff>
      <xdr:row>63</xdr:row>
      <xdr:rowOff>49530</xdr:rowOff>
    </xdr:to>
    <xdr:cxnSp macro="">
      <xdr:nvCxnSpPr>
        <xdr:cNvPr id="545" name="直線コネクタ 544">
          <a:extLst>
            <a:ext uri="{FF2B5EF4-FFF2-40B4-BE49-F238E27FC236}">
              <a16:creationId xmlns:a16="http://schemas.microsoft.com/office/drawing/2014/main" id="{D62E10F6-617C-4437-9512-8AA9D72D6992}"/>
            </a:ext>
          </a:extLst>
        </xdr:cNvPr>
        <xdr:cNvCxnSpPr/>
      </xdr:nvCxnSpPr>
      <xdr:spPr>
        <a:xfrm>
          <a:off x="14592300" y="107899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33020</xdr:rowOff>
    </xdr:from>
    <xdr:to>
      <xdr:col>72</xdr:col>
      <xdr:colOff>38100</xdr:colOff>
      <xdr:row>62</xdr:row>
      <xdr:rowOff>134620</xdr:rowOff>
    </xdr:to>
    <xdr:sp macro="" textlink="">
      <xdr:nvSpPr>
        <xdr:cNvPr id="546" name="楕円 545">
          <a:extLst>
            <a:ext uri="{FF2B5EF4-FFF2-40B4-BE49-F238E27FC236}">
              <a16:creationId xmlns:a16="http://schemas.microsoft.com/office/drawing/2014/main" id="{EEECC1E5-1892-407B-8BA9-6017167D79FF}"/>
            </a:ext>
          </a:extLst>
        </xdr:cNvPr>
        <xdr:cNvSpPr/>
      </xdr:nvSpPr>
      <xdr:spPr>
        <a:xfrm>
          <a:off x="13652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83820</xdr:rowOff>
    </xdr:from>
    <xdr:to>
      <xdr:col>76</xdr:col>
      <xdr:colOff>114300</xdr:colOff>
      <xdr:row>62</xdr:row>
      <xdr:rowOff>160020</xdr:rowOff>
    </xdr:to>
    <xdr:cxnSp macro="">
      <xdr:nvCxnSpPr>
        <xdr:cNvPr id="547" name="直線コネクタ 546">
          <a:extLst>
            <a:ext uri="{FF2B5EF4-FFF2-40B4-BE49-F238E27FC236}">
              <a16:creationId xmlns:a16="http://schemas.microsoft.com/office/drawing/2014/main" id="{2C43FCBD-1DD4-458F-AF5D-8A339F70F717}"/>
            </a:ext>
          </a:extLst>
        </xdr:cNvPr>
        <xdr:cNvCxnSpPr/>
      </xdr:nvCxnSpPr>
      <xdr:spPr>
        <a:xfrm>
          <a:off x="13703300" y="107137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78740</xdr:rowOff>
    </xdr:from>
    <xdr:to>
      <xdr:col>67</xdr:col>
      <xdr:colOff>101600</xdr:colOff>
      <xdr:row>62</xdr:row>
      <xdr:rowOff>8890</xdr:rowOff>
    </xdr:to>
    <xdr:sp macro="" textlink="">
      <xdr:nvSpPr>
        <xdr:cNvPr id="548" name="楕円 547">
          <a:extLst>
            <a:ext uri="{FF2B5EF4-FFF2-40B4-BE49-F238E27FC236}">
              <a16:creationId xmlns:a16="http://schemas.microsoft.com/office/drawing/2014/main" id="{4FD62F9A-6434-42E3-B487-E18BBE70AD56}"/>
            </a:ext>
          </a:extLst>
        </xdr:cNvPr>
        <xdr:cNvSpPr/>
      </xdr:nvSpPr>
      <xdr:spPr>
        <a:xfrm>
          <a:off x="12763500" y="1053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129540</xdr:rowOff>
    </xdr:from>
    <xdr:to>
      <xdr:col>71</xdr:col>
      <xdr:colOff>177800</xdr:colOff>
      <xdr:row>62</xdr:row>
      <xdr:rowOff>83820</xdr:rowOff>
    </xdr:to>
    <xdr:cxnSp macro="">
      <xdr:nvCxnSpPr>
        <xdr:cNvPr id="549" name="直線コネクタ 548">
          <a:extLst>
            <a:ext uri="{FF2B5EF4-FFF2-40B4-BE49-F238E27FC236}">
              <a16:creationId xmlns:a16="http://schemas.microsoft.com/office/drawing/2014/main" id="{4FB275AA-442B-4A15-8EA0-7BEFED5F70C6}"/>
            </a:ext>
          </a:extLst>
        </xdr:cNvPr>
        <xdr:cNvCxnSpPr/>
      </xdr:nvCxnSpPr>
      <xdr:spPr>
        <a:xfrm>
          <a:off x="12814300" y="1058799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147337</xdr:rowOff>
    </xdr:from>
    <xdr:ext cx="405111" cy="259045"/>
    <xdr:sp macro="" textlink="">
      <xdr:nvSpPr>
        <xdr:cNvPr id="550" name="n_1aveValue【学校施設】&#10;有形固定資産減価償却率">
          <a:extLst>
            <a:ext uri="{FF2B5EF4-FFF2-40B4-BE49-F238E27FC236}">
              <a16:creationId xmlns:a16="http://schemas.microsoft.com/office/drawing/2014/main" id="{EF8821E1-744A-4A3B-825A-1264BCCFC943}"/>
            </a:ext>
          </a:extLst>
        </xdr:cNvPr>
        <xdr:cNvSpPr txBox="1"/>
      </xdr:nvSpPr>
      <xdr:spPr>
        <a:xfrm>
          <a:off x="152660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78757</xdr:rowOff>
    </xdr:from>
    <xdr:ext cx="405111" cy="259045"/>
    <xdr:sp macro="" textlink="">
      <xdr:nvSpPr>
        <xdr:cNvPr id="551" name="n_2aveValue【学校施設】&#10;有形固定資産減価償却率">
          <a:extLst>
            <a:ext uri="{FF2B5EF4-FFF2-40B4-BE49-F238E27FC236}">
              <a16:creationId xmlns:a16="http://schemas.microsoft.com/office/drawing/2014/main" id="{C5D5F5EE-00F1-4C9B-A8A4-89A83B139324}"/>
            </a:ext>
          </a:extLst>
        </xdr:cNvPr>
        <xdr:cNvSpPr txBox="1"/>
      </xdr:nvSpPr>
      <xdr:spPr>
        <a:xfrm>
          <a:off x="14389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147337</xdr:rowOff>
    </xdr:from>
    <xdr:ext cx="405111" cy="259045"/>
    <xdr:sp macro="" textlink="">
      <xdr:nvSpPr>
        <xdr:cNvPr id="552" name="n_3aveValue【学校施設】&#10;有形固定資産減価償却率">
          <a:extLst>
            <a:ext uri="{FF2B5EF4-FFF2-40B4-BE49-F238E27FC236}">
              <a16:creationId xmlns:a16="http://schemas.microsoft.com/office/drawing/2014/main" id="{415AFB8D-61A1-4FE9-89EB-5C724A7FC4A7}"/>
            </a:ext>
          </a:extLst>
        </xdr:cNvPr>
        <xdr:cNvSpPr txBox="1"/>
      </xdr:nvSpPr>
      <xdr:spPr>
        <a:xfrm>
          <a:off x="13500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109237</xdr:rowOff>
    </xdr:from>
    <xdr:ext cx="405111" cy="259045"/>
    <xdr:sp macro="" textlink="">
      <xdr:nvSpPr>
        <xdr:cNvPr id="553" name="n_4aveValue【学校施設】&#10;有形固定資産減価償却率">
          <a:extLst>
            <a:ext uri="{FF2B5EF4-FFF2-40B4-BE49-F238E27FC236}">
              <a16:creationId xmlns:a16="http://schemas.microsoft.com/office/drawing/2014/main" id="{314C9DA9-3858-41F8-9655-250B8EA30706}"/>
            </a:ext>
          </a:extLst>
        </xdr:cNvPr>
        <xdr:cNvSpPr txBox="1"/>
      </xdr:nvSpPr>
      <xdr:spPr>
        <a:xfrm>
          <a:off x="12611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91457</xdr:rowOff>
    </xdr:from>
    <xdr:ext cx="405111" cy="259045"/>
    <xdr:sp macro="" textlink="">
      <xdr:nvSpPr>
        <xdr:cNvPr id="554" name="n_1mainValue【学校施設】&#10;有形固定資産減価償却率">
          <a:extLst>
            <a:ext uri="{FF2B5EF4-FFF2-40B4-BE49-F238E27FC236}">
              <a16:creationId xmlns:a16="http://schemas.microsoft.com/office/drawing/2014/main" id="{9241C305-9CC0-4A69-B937-A51B9ABF674A}"/>
            </a:ext>
          </a:extLst>
        </xdr:cNvPr>
        <xdr:cNvSpPr txBox="1"/>
      </xdr:nvSpPr>
      <xdr:spPr>
        <a:xfrm>
          <a:off x="15266044"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30497</xdr:rowOff>
    </xdr:from>
    <xdr:ext cx="405111" cy="259045"/>
    <xdr:sp macro="" textlink="">
      <xdr:nvSpPr>
        <xdr:cNvPr id="555" name="n_2mainValue【学校施設】&#10;有形固定資産減価償却率">
          <a:extLst>
            <a:ext uri="{FF2B5EF4-FFF2-40B4-BE49-F238E27FC236}">
              <a16:creationId xmlns:a16="http://schemas.microsoft.com/office/drawing/2014/main" id="{22FF5486-C523-4B69-A836-CB6169E8C01E}"/>
            </a:ext>
          </a:extLst>
        </xdr:cNvPr>
        <xdr:cNvSpPr txBox="1"/>
      </xdr:nvSpPr>
      <xdr:spPr>
        <a:xfrm>
          <a:off x="14389744"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125747</xdr:rowOff>
    </xdr:from>
    <xdr:ext cx="405111" cy="259045"/>
    <xdr:sp macro="" textlink="">
      <xdr:nvSpPr>
        <xdr:cNvPr id="556" name="n_3mainValue【学校施設】&#10;有形固定資産減価償却率">
          <a:extLst>
            <a:ext uri="{FF2B5EF4-FFF2-40B4-BE49-F238E27FC236}">
              <a16:creationId xmlns:a16="http://schemas.microsoft.com/office/drawing/2014/main" id="{D8BBD029-85BA-4D9E-A7F5-AE8910BC34F7}"/>
            </a:ext>
          </a:extLst>
        </xdr:cNvPr>
        <xdr:cNvSpPr txBox="1"/>
      </xdr:nvSpPr>
      <xdr:spPr>
        <a:xfrm>
          <a:off x="13500744" y="1075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17</xdr:rowOff>
    </xdr:from>
    <xdr:ext cx="405111" cy="259045"/>
    <xdr:sp macro="" textlink="">
      <xdr:nvSpPr>
        <xdr:cNvPr id="557" name="n_4mainValue【学校施設】&#10;有形固定資産減価償却率">
          <a:extLst>
            <a:ext uri="{FF2B5EF4-FFF2-40B4-BE49-F238E27FC236}">
              <a16:creationId xmlns:a16="http://schemas.microsoft.com/office/drawing/2014/main" id="{04ED79D0-608B-4A22-8F4B-C987A94AEF65}"/>
            </a:ext>
          </a:extLst>
        </xdr:cNvPr>
        <xdr:cNvSpPr txBox="1"/>
      </xdr:nvSpPr>
      <xdr:spPr>
        <a:xfrm>
          <a:off x="12611744"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8" name="正方形/長方形 557">
          <a:extLst>
            <a:ext uri="{FF2B5EF4-FFF2-40B4-BE49-F238E27FC236}">
              <a16:creationId xmlns:a16="http://schemas.microsoft.com/office/drawing/2014/main" id="{3CCAA346-F3B1-4EBA-817B-C3D2BE1A967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9" name="正方形/長方形 558">
          <a:extLst>
            <a:ext uri="{FF2B5EF4-FFF2-40B4-BE49-F238E27FC236}">
              <a16:creationId xmlns:a16="http://schemas.microsoft.com/office/drawing/2014/main" id="{D40E240D-843C-414C-9638-BBF6FE61AA1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0" name="正方形/長方形 559">
          <a:extLst>
            <a:ext uri="{FF2B5EF4-FFF2-40B4-BE49-F238E27FC236}">
              <a16:creationId xmlns:a16="http://schemas.microsoft.com/office/drawing/2014/main" id="{C38B5468-AF02-4D1F-8204-19D3EF5CEAD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1" name="正方形/長方形 560">
          <a:extLst>
            <a:ext uri="{FF2B5EF4-FFF2-40B4-BE49-F238E27FC236}">
              <a16:creationId xmlns:a16="http://schemas.microsoft.com/office/drawing/2014/main" id="{3EDB6737-B07F-4DA2-8422-575C165A58B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2" name="正方形/長方形 561">
          <a:extLst>
            <a:ext uri="{FF2B5EF4-FFF2-40B4-BE49-F238E27FC236}">
              <a16:creationId xmlns:a16="http://schemas.microsoft.com/office/drawing/2014/main" id="{3718A5D4-2F39-4645-952B-22B09E879B4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3" name="正方形/長方形 562">
          <a:extLst>
            <a:ext uri="{FF2B5EF4-FFF2-40B4-BE49-F238E27FC236}">
              <a16:creationId xmlns:a16="http://schemas.microsoft.com/office/drawing/2014/main" id="{6F6C0B75-ABBE-4B86-AA85-BA11A8CBD7F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4" name="正方形/長方形 563">
          <a:extLst>
            <a:ext uri="{FF2B5EF4-FFF2-40B4-BE49-F238E27FC236}">
              <a16:creationId xmlns:a16="http://schemas.microsoft.com/office/drawing/2014/main" id="{31FE2807-3AA9-4694-936C-C960AF08ED7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5" name="正方形/長方形 564">
          <a:extLst>
            <a:ext uri="{FF2B5EF4-FFF2-40B4-BE49-F238E27FC236}">
              <a16:creationId xmlns:a16="http://schemas.microsoft.com/office/drawing/2014/main" id="{06482BBD-FB0C-4C6F-B531-08D2F6EA923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6" name="テキスト ボックス 565">
          <a:extLst>
            <a:ext uri="{FF2B5EF4-FFF2-40B4-BE49-F238E27FC236}">
              <a16:creationId xmlns:a16="http://schemas.microsoft.com/office/drawing/2014/main" id="{067752BF-DFFB-4C25-A388-970C2F6960E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7" name="直線コネクタ 566">
          <a:extLst>
            <a:ext uri="{FF2B5EF4-FFF2-40B4-BE49-F238E27FC236}">
              <a16:creationId xmlns:a16="http://schemas.microsoft.com/office/drawing/2014/main" id="{C4153BA3-9EF1-473E-8734-509C801D3B9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8" name="テキスト ボックス 567">
          <a:extLst>
            <a:ext uri="{FF2B5EF4-FFF2-40B4-BE49-F238E27FC236}">
              <a16:creationId xmlns:a16="http://schemas.microsoft.com/office/drawing/2014/main" id="{0D64D220-781E-4536-811E-06374195704A}"/>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69" name="直線コネクタ 568">
          <a:extLst>
            <a:ext uri="{FF2B5EF4-FFF2-40B4-BE49-F238E27FC236}">
              <a16:creationId xmlns:a16="http://schemas.microsoft.com/office/drawing/2014/main" id="{B96EF90A-7903-4D1A-B06B-11FEE1A76F4D}"/>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0" name="テキスト ボックス 569">
          <a:extLst>
            <a:ext uri="{FF2B5EF4-FFF2-40B4-BE49-F238E27FC236}">
              <a16:creationId xmlns:a16="http://schemas.microsoft.com/office/drawing/2014/main" id="{5F79C5D2-36B5-4447-8920-B1DE2F3FA3E7}"/>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1" name="直線コネクタ 570">
          <a:extLst>
            <a:ext uri="{FF2B5EF4-FFF2-40B4-BE49-F238E27FC236}">
              <a16:creationId xmlns:a16="http://schemas.microsoft.com/office/drawing/2014/main" id="{DD27FAD5-DE8D-4892-B3FD-7B36DA825127}"/>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2" name="テキスト ボックス 571">
          <a:extLst>
            <a:ext uri="{FF2B5EF4-FFF2-40B4-BE49-F238E27FC236}">
              <a16:creationId xmlns:a16="http://schemas.microsoft.com/office/drawing/2014/main" id="{C1CB9C69-162B-4088-9324-77425F6C6C7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3" name="直線コネクタ 572">
          <a:extLst>
            <a:ext uri="{FF2B5EF4-FFF2-40B4-BE49-F238E27FC236}">
              <a16:creationId xmlns:a16="http://schemas.microsoft.com/office/drawing/2014/main" id="{D1C44A80-1CF9-4FB6-8818-4D80AAAA49B2}"/>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4" name="テキスト ボックス 573">
          <a:extLst>
            <a:ext uri="{FF2B5EF4-FFF2-40B4-BE49-F238E27FC236}">
              <a16:creationId xmlns:a16="http://schemas.microsoft.com/office/drawing/2014/main" id="{D6D5DDD3-8ACE-4BB1-A932-F7BC3A251BC6}"/>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5" name="直線コネクタ 574">
          <a:extLst>
            <a:ext uri="{FF2B5EF4-FFF2-40B4-BE49-F238E27FC236}">
              <a16:creationId xmlns:a16="http://schemas.microsoft.com/office/drawing/2014/main" id="{03B512C7-BE0B-4FB5-B363-8EE554D26EF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6" name="テキスト ボックス 575">
          <a:extLst>
            <a:ext uri="{FF2B5EF4-FFF2-40B4-BE49-F238E27FC236}">
              <a16:creationId xmlns:a16="http://schemas.microsoft.com/office/drawing/2014/main" id="{27CE1418-E6BA-40AC-A6E3-5F624BEED0C3}"/>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a:extLst>
            <a:ext uri="{FF2B5EF4-FFF2-40B4-BE49-F238E27FC236}">
              <a16:creationId xmlns:a16="http://schemas.microsoft.com/office/drawing/2014/main" id="{8511FFB5-D744-4AF4-9F20-CD7559F82E7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a:extLst>
            <a:ext uri="{FF2B5EF4-FFF2-40B4-BE49-F238E27FC236}">
              <a16:creationId xmlns:a16="http://schemas.microsoft.com/office/drawing/2014/main" id="{2FE67EF3-3D8D-4207-B128-F72EB004483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学校施設】&#10;一人当たり面積グラフ枠">
          <a:extLst>
            <a:ext uri="{FF2B5EF4-FFF2-40B4-BE49-F238E27FC236}">
              <a16:creationId xmlns:a16="http://schemas.microsoft.com/office/drawing/2014/main" id="{B5BD1F48-205B-4B3D-94BC-DAAD3E47B34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122530</xdr:rowOff>
    </xdr:from>
    <xdr:to>
      <xdr:col>116</xdr:col>
      <xdr:colOff>62864</xdr:colOff>
      <xdr:row>62</xdr:row>
      <xdr:rowOff>139446</xdr:rowOff>
    </xdr:to>
    <xdr:cxnSp macro="">
      <xdr:nvCxnSpPr>
        <xdr:cNvPr id="580" name="直線コネクタ 579">
          <a:extLst>
            <a:ext uri="{FF2B5EF4-FFF2-40B4-BE49-F238E27FC236}">
              <a16:creationId xmlns:a16="http://schemas.microsoft.com/office/drawing/2014/main" id="{6534D907-922E-4387-A282-B8F7FC894AA1}"/>
            </a:ext>
          </a:extLst>
        </xdr:cNvPr>
        <xdr:cNvCxnSpPr/>
      </xdr:nvCxnSpPr>
      <xdr:spPr>
        <a:xfrm flipV="1">
          <a:off x="22160864" y="9552280"/>
          <a:ext cx="0" cy="1217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143273</xdr:rowOff>
    </xdr:from>
    <xdr:ext cx="469744" cy="259045"/>
    <xdr:sp macro="" textlink="">
      <xdr:nvSpPr>
        <xdr:cNvPr id="581" name="【学校施設】&#10;一人当たり面積最小値テキスト">
          <a:extLst>
            <a:ext uri="{FF2B5EF4-FFF2-40B4-BE49-F238E27FC236}">
              <a16:creationId xmlns:a16="http://schemas.microsoft.com/office/drawing/2014/main" id="{5EEA075F-3596-4D54-9C3F-AF2F267171B3}"/>
            </a:ext>
          </a:extLst>
        </xdr:cNvPr>
        <xdr:cNvSpPr txBox="1"/>
      </xdr:nvSpPr>
      <xdr:spPr>
        <a:xfrm>
          <a:off x="22199600" y="1077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139446</xdr:rowOff>
    </xdr:from>
    <xdr:to>
      <xdr:col>116</xdr:col>
      <xdr:colOff>152400</xdr:colOff>
      <xdr:row>62</xdr:row>
      <xdr:rowOff>139446</xdr:rowOff>
    </xdr:to>
    <xdr:cxnSp macro="">
      <xdr:nvCxnSpPr>
        <xdr:cNvPr id="582" name="直線コネクタ 581">
          <a:extLst>
            <a:ext uri="{FF2B5EF4-FFF2-40B4-BE49-F238E27FC236}">
              <a16:creationId xmlns:a16="http://schemas.microsoft.com/office/drawing/2014/main" id="{471A5A68-63B9-43B2-AC8C-EFABEC46BBFE}"/>
            </a:ext>
          </a:extLst>
        </xdr:cNvPr>
        <xdr:cNvCxnSpPr/>
      </xdr:nvCxnSpPr>
      <xdr:spPr>
        <a:xfrm>
          <a:off x="22072600" y="10769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69207</xdr:rowOff>
    </xdr:from>
    <xdr:ext cx="469744" cy="259045"/>
    <xdr:sp macro="" textlink="">
      <xdr:nvSpPr>
        <xdr:cNvPr id="583" name="【学校施設】&#10;一人当たり面積最大値テキスト">
          <a:extLst>
            <a:ext uri="{FF2B5EF4-FFF2-40B4-BE49-F238E27FC236}">
              <a16:creationId xmlns:a16="http://schemas.microsoft.com/office/drawing/2014/main" id="{B9840F48-BDD1-4F18-BDC4-12A202CC919C}"/>
            </a:ext>
          </a:extLst>
        </xdr:cNvPr>
        <xdr:cNvSpPr txBox="1"/>
      </xdr:nvSpPr>
      <xdr:spPr>
        <a:xfrm>
          <a:off x="22199600" y="932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122530</xdr:rowOff>
    </xdr:from>
    <xdr:to>
      <xdr:col>116</xdr:col>
      <xdr:colOff>152400</xdr:colOff>
      <xdr:row>55</xdr:row>
      <xdr:rowOff>122530</xdr:rowOff>
    </xdr:to>
    <xdr:cxnSp macro="">
      <xdr:nvCxnSpPr>
        <xdr:cNvPr id="584" name="直線コネクタ 583">
          <a:extLst>
            <a:ext uri="{FF2B5EF4-FFF2-40B4-BE49-F238E27FC236}">
              <a16:creationId xmlns:a16="http://schemas.microsoft.com/office/drawing/2014/main" id="{F2E421B8-9E04-47C4-9874-96DB3C8101FC}"/>
            </a:ext>
          </a:extLst>
        </xdr:cNvPr>
        <xdr:cNvCxnSpPr/>
      </xdr:nvCxnSpPr>
      <xdr:spPr>
        <a:xfrm>
          <a:off x="22072600" y="955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65803</xdr:rowOff>
    </xdr:from>
    <xdr:ext cx="469744" cy="259045"/>
    <xdr:sp macro="" textlink="">
      <xdr:nvSpPr>
        <xdr:cNvPr id="585" name="【学校施設】&#10;一人当たり面積平均値テキスト">
          <a:extLst>
            <a:ext uri="{FF2B5EF4-FFF2-40B4-BE49-F238E27FC236}">
              <a16:creationId xmlns:a16="http://schemas.microsoft.com/office/drawing/2014/main" id="{F3A8FD87-E153-4D84-BCD3-789157A1E1B4}"/>
            </a:ext>
          </a:extLst>
        </xdr:cNvPr>
        <xdr:cNvSpPr txBox="1"/>
      </xdr:nvSpPr>
      <xdr:spPr>
        <a:xfrm>
          <a:off x="22199600" y="101813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42926</xdr:rowOff>
    </xdr:from>
    <xdr:to>
      <xdr:col>116</xdr:col>
      <xdr:colOff>114300</xdr:colOff>
      <xdr:row>60</xdr:row>
      <xdr:rowOff>144526</xdr:rowOff>
    </xdr:to>
    <xdr:sp macro="" textlink="">
      <xdr:nvSpPr>
        <xdr:cNvPr id="586" name="フローチャート: 判断 585">
          <a:extLst>
            <a:ext uri="{FF2B5EF4-FFF2-40B4-BE49-F238E27FC236}">
              <a16:creationId xmlns:a16="http://schemas.microsoft.com/office/drawing/2014/main" id="{1F05A6BE-A807-4E53-847E-6D1434724868}"/>
            </a:ext>
          </a:extLst>
        </xdr:cNvPr>
        <xdr:cNvSpPr/>
      </xdr:nvSpPr>
      <xdr:spPr>
        <a:xfrm>
          <a:off x="22110700" y="103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47041</xdr:rowOff>
    </xdr:from>
    <xdr:to>
      <xdr:col>112</xdr:col>
      <xdr:colOff>38100</xdr:colOff>
      <xdr:row>60</xdr:row>
      <xdr:rowOff>148641</xdr:rowOff>
    </xdr:to>
    <xdr:sp macro="" textlink="">
      <xdr:nvSpPr>
        <xdr:cNvPr id="587" name="フローチャート: 判断 586">
          <a:extLst>
            <a:ext uri="{FF2B5EF4-FFF2-40B4-BE49-F238E27FC236}">
              <a16:creationId xmlns:a16="http://schemas.microsoft.com/office/drawing/2014/main" id="{BC87033E-B96F-475F-878F-57C4704FA82C}"/>
            </a:ext>
          </a:extLst>
        </xdr:cNvPr>
        <xdr:cNvSpPr/>
      </xdr:nvSpPr>
      <xdr:spPr>
        <a:xfrm>
          <a:off x="21272500" y="103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6807</xdr:rowOff>
    </xdr:from>
    <xdr:to>
      <xdr:col>107</xdr:col>
      <xdr:colOff>101600</xdr:colOff>
      <xdr:row>60</xdr:row>
      <xdr:rowOff>108407</xdr:rowOff>
    </xdr:to>
    <xdr:sp macro="" textlink="">
      <xdr:nvSpPr>
        <xdr:cNvPr id="588" name="フローチャート: 判断 587">
          <a:extLst>
            <a:ext uri="{FF2B5EF4-FFF2-40B4-BE49-F238E27FC236}">
              <a16:creationId xmlns:a16="http://schemas.microsoft.com/office/drawing/2014/main" id="{5D8C895B-901B-4D6E-B93D-659BCDA5F0DB}"/>
            </a:ext>
          </a:extLst>
        </xdr:cNvPr>
        <xdr:cNvSpPr/>
      </xdr:nvSpPr>
      <xdr:spPr>
        <a:xfrm>
          <a:off x="20383500" y="102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35154</xdr:rowOff>
    </xdr:from>
    <xdr:to>
      <xdr:col>102</xdr:col>
      <xdr:colOff>165100</xdr:colOff>
      <xdr:row>60</xdr:row>
      <xdr:rowOff>136754</xdr:rowOff>
    </xdr:to>
    <xdr:sp macro="" textlink="">
      <xdr:nvSpPr>
        <xdr:cNvPr id="589" name="フローチャート: 判断 588">
          <a:extLst>
            <a:ext uri="{FF2B5EF4-FFF2-40B4-BE49-F238E27FC236}">
              <a16:creationId xmlns:a16="http://schemas.microsoft.com/office/drawing/2014/main" id="{B7788EEA-B13F-4CD3-B4A9-D3EC402296CA}"/>
            </a:ext>
          </a:extLst>
        </xdr:cNvPr>
        <xdr:cNvSpPr/>
      </xdr:nvSpPr>
      <xdr:spPr>
        <a:xfrm>
          <a:off x="19494500" y="1032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52527</xdr:rowOff>
    </xdr:from>
    <xdr:to>
      <xdr:col>98</xdr:col>
      <xdr:colOff>38100</xdr:colOff>
      <xdr:row>60</xdr:row>
      <xdr:rowOff>154127</xdr:rowOff>
    </xdr:to>
    <xdr:sp macro="" textlink="">
      <xdr:nvSpPr>
        <xdr:cNvPr id="590" name="フローチャート: 判断 589">
          <a:extLst>
            <a:ext uri="{FF2B5EF4-FFF2-40B4-BE49-F238E27FC236}">
              <a16:creationId xmlns:a16="http://schemas.microsoft.com/office/drawing/2014/main" id="{2C355DC1-D363-476E-B492-CC2D0A35423D}"/>
            </a:ext>
          </a:extLst>
        </xdr:cNvPr>
        <xdr:cNvSpPr/>
      </xdr:nvSpPr>
      <xdr:spPr>
        <a:xfrm>
          <a:off x="18605500" y="10339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83AE8C94-621D-43E8-9ACC-1814115AB30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77307B79-D21F-42B0-9289-BAF3D44BA03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A5FA9358-391B-4052-B263-900125CE150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D7403C5-69B8-4A49-B8C3-7B232EA1457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7BC6155E-07EF-4A1F-B555-CF4D0BEBC89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71272</xdr:rowOff>
    </xdr:from>
    <xdr:to>
      <xdr:col>116</xdr:col>
      <xdr:colOff>114300</xdr:colOff>
      <xdr:row>62</xdr:row>
      <xdr:rowOff>1422</xdr:rowOff>
    </xdr:to>
    <xdr:sp macro="" textlink="">
      <xdr:nvSpPr>
        <xdr:cNvPr id="596" name="楕円 595">
          <a:extLst>
            <a:ext uri="{FF2B5EF4-FFF2-40B4-BE49-F238E27FC236}">
              <a16:creationId xmlns:a16="http://schemas.microsoft.com/office/drawing/2014/main" id="{73EA24AF-EC89-4007-B7F1-AB6C2C0713DB}"/>
            </a:ext>
          </a:extLst>
        </xdr:cNvPr>
        <xdr:cNvSpPr/>
      </xdr:nvSpPr>
      <xdr:spPr>
        <a:xfrm>
          <a:off x="22110700" y="105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49699</xdr:rowOff>
    </xdr:from>
    <xdr:ext cx="469744" cy="259045"/>
    <xdr:sp macro="" textlink="">
      <xdr:nvSpPr>
        <xdr:cNvPr id="597" name="【学校施設】&#10;一人当たり面積該当値テキスト">
          <a:extLst>
            <a:ext uri="{FF2B5EF4-FFF2-40B4-BE49-F238E27FC236}">
              <a16:creationId xmlns:a16="http://schemas.microsoft.com/office/drawing/2014/main" id="{4CD34A23-1002-42C1-88FE-0C4619E9CF3D}"/>
            </a:ext>
          </a:extLst>
        </xdr:cNvPr>
        <xdr:cNvSpPr txBox="1"/>
      </xdr:nvSpPr>
      <xdr:spPr>
        <a:xfrm>
          <a:off x="22199600" y="1050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76302</xdr:rowOff>
    </xdr:from>
    <xdr:to>
      <xdr:col>112</xdr:col>
      <xdr:colOff>38100</xdr:colOff>
      <xdr:row>62</xdr:row>
      <xdr:rowOff>6452</xdr:rowOff>
    </xdr:to>
    <xdr:sp macro="" textlink="">
      <xdr:nvSpPr>
        <xdr:cNvPr id="598" name="楕円 597">
          <a:extLst>
            <a:ext uri="{FF2B5EF4-FFF2-40B4-BE49-F238E27FC236}">
              <a16:creationId xmlns:a16="http://schemas.microsoft.com/office/drawing/2014/main" id="{789D9316-A8DB-4CCE-B2B0-4F42D82425C1}"/>
            </a:ext>
          </a:extLst>
        </xdr:cNvPr>
        <xdr:cNvSpPr/>
      </xdr:nvSpPr>
      <xdr:spPr>
        <a:xfrm>
          <a:off x="21272500" y="1053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122072</xdr:rowOff>
    </xdr:from>
    <xdr:to>
      <xdr:col>116</xdr:col>
      <xdr:colOff>63500</xdr:colOff>
      <xdr:row>61</xdr:row>
      <xdr:rowOff>127102</xdr:rowOff>
    </xdr:to>
    <xdr:cxnSp macro="">
      <xdr:nvCxnSpPr>
        <xdr:cNvPr id="599" name="直線コネクタ 598">
          <a:extLst>
            <a:ext uri="{FF2B5EF4-FFF2-40B4-BE49-F238E27FC236}">
              <a16:creationId xmlns:a16="http://schemas.microsoft.com/office/drawing/2014/main" id="{4990F4FB-C9C3-450F-AE6F-B8A70BCB0288}"/>
            </a:ext>
          </a:extLst>
        </xdr:cNvPr>
        <xdr:cNvCxnSpPr/>
      </xdr:nvCxnSpPr>
      <xdr:spPr>
        <a:xfrm flipV="1">
          <a:off x="21323300" y="10580522"/>
          <a:ext cx="838200" cy="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61214</xdr:rowOff>
    </xdr:from>
    <xdr:to>
      <xdr:col>107</xdr:col>
      <xdr:colOff>101600</xdr:colOff>
      <xdr:row>61</xdr:row>
      <xdr:rowOff>162814</xdr:rowOff>
    </xdr:to>
    <xdr:sp macro="" textlink="">
      <xdr:nvSpPr>
        <xdr:cNvPr id="600" name="楕円 599">
          <a:extLst>
            <a:ext uri="{FF2B5EF4-FFF2-40B4-BE49-F238E27FC236}">
              <a16:creationId xmlns:a16="http://schemas.microsoft.com/office/drawing/2014/main" id="{43FF957A-F38F-448C-938A-E5BD14918D2A}"/>
            </a:ext>
          </a:extLst>
        </xdr:cNvPr>
        <xdr:cNvSpPr/>
      </xdr:nvSpPr>
      <xdr:spPr>
        <a:xfrm>
          <a:off x="20383500" y="1051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112014</xdr:rowOff>
    </xdr:from>
    <xdr:to>
      <xdr:col>111</xdr:col>
      <xdr:colOff>177800</xdr:colOff>
      <xdr:row>61</xdr:row>
      <xdr:rowOff>127102</xdr:rowOff>
    </xdr:to>
    <xdr:cxnSp macro="">
      <xdr:nvCxnSpPr>
        <xdr:cNvPr id="601" name="直線コネクタ 600">
          <a:extLst>
            <a:ext uri="{FF2B5EF4-FFF2-40B4-BE49-F238E27FC236}">
              <a16:creationId xmlns:a16="http://schemas.microsoft.com/office/drawing/2014/main" id="{CF1377E3-C87C-4497-A189-9DEC9118FF74}"/>
            </a:ext>
          </a:extLst>
        </xdr:cNvPr>
        <xdr:cNvCxnSpPr/>
      </xdr:nvCxnSpPr>
      <xdr:spPr>
        <a:xfrm>
          <a:off x="20434300" y="10570464"/>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71272</xdr:rowOff>
    </xdr:from>
    <xdr:to>
      <xdr:col>102</xdr:col>
      <xdr:colOff>165100</xdr:colOff>
      <xdr:row>62</xdr:row>
      <xdr:rowOff>1422</xdr:rowOff>
    </xdr:to>
    <xdr:sp macro="" textlink="">
      <xdr:nvSpPr>
        <xdr:cNvPr id="602" name="楕円 601">
          <a:extLst>
            <a:ext uri="{FF2B5EF4-FFF2-40B4-BE49-F238E27FC236}">
              <a16:creationId xmlns:a16="http://schemas.microsoft.com/office/drawing/2014/main" id="{11EC63D3-2E2B-4ACA-8ACC-741F0462757B}"/>
            </a:ext>
          </a:extLst>
        </xdr:cNvPr>
        <xdr:cNvSpPr/>
      </xdr:nvSpPr>
      <xdr:spPr>
        <a:xfrm>
          <a:off x="19494500" y="105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112014</xdr:rowOff>
    </xdr:from>
    <xdr:to>
      <xdr:col>107</xdr:col>
      <xdr:colOff>50800</xdr:colOff>
      <xdr:row>61</xdr:row>
      <xdr:rowOff>122072</xdr:rowOff>
    </xdr:to>
    <xdr:cxnSp macro="">
      <xdr:nvCxnSpPr>
        <xdr:cNvPr id="603" name="直線コネクタ 602">
          <a:extLst>
            <a:ext uri="{FF2B5EF4-FFF2-40B4-BE49-F238E27FC236}">
              <a16:creationId xmlns:a16="http://schemas.microsoft.com/office/drawing/2014/main" id="{C76AAE5D-F53A-4E27-A8EA-E43BE675E90B}"/>
            </a:ext>
          </a:extLst>
        </xdr:cNvPr>
        <xdr:cNvCxnSpPr/>
      </xdr:nvCxnSpPr>
      <xdr:spPr>
        <a:xfrm flipV="1">
          <a:off x="19545300" y="10570464"/>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2692</xdr:rowOff>
    </xdr:from>
    <xdr:to>
      <xdr:col>98</xdr:col>
      <xdr:colOff>38100</xdr:colOff>
      <xdr:row>61</xdr:row>
      <xdr:rowOff>104292</xdr:rowOff>
    </xdr:to>
    <xdr:sp macro="" textlink="">
      <xdr:nvSpPr>
        <xdr:cNvPr id="604" name="楕円 603">
          <a:extLst>
            <a:ext uri="{FF2B5EF4-FFF2-40B4-BE49-F238E27FC236}">
              <a16:creationId xmlns:a16="http://schemas.microsoft.com/office/drawing/2014/main" id="{CAA8D11A-1B49-4E9B-93D7-1A6CE086F3A8}"/>
            </a:ext>
          </a:extLst>
        </xdr:cNvPr>
        <xdr:cNvSpPr/>
      </xdr:nvSpPr>
      <xdr:spPr>
        <a:xfrm>
          <a:off x="18605500" y="1046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53492</xdr:rowOff>
    </xdr:from>
    <xdr:to>
      <xdr:col>102</xdr:col>
      <xdr:colOff>114300</xdr:colOff>
      <xdr:row>61</xdr:row>
      <xdr:rowOff>122072</xdr:rowOff>
    </xdr:to>
    <xdr:cxnSp macro="">
      <xdr:nvCxnSpPr>
        <xdr:cNvPr id="605" name="直線コネクタ 604">
          <a:extLst>
            <a:ext uri="{FF2B5EF4-FFF2-40B4-BE49-F238E27FC236}">
              <a16:creationId xmlns:a16="http://schemas.microsoft.com/office/drawing/2014/main" id="{0E27D695-C380-4D51-B299-DF65D01B953A}"/>
            </a:ext>
          </a:extLst>
        </xdr:cNvPr>
        <xdr:cNvCxnSpPr/>
      </xdr:nvCxnSpPr>
      <xdr:spPr>
        <a:xfrm>
          <a:off x="18656300" y="1051194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165168</xdr:rowOff>
    </xdr:from>
    <xdr:ext cx="469744" cy="259045"/>
    <xdr:sp macro="" textlink="">
      <xdr:nvSpPr>
        <xdr:cNvPr id="606" name="n_1aveValue【学校施設】&#10;一人当たり面積">
          <a:extLst>
            <a:ext uri="{FF2B5EF4-FFF2-40B4-BE49-F238E27FC236}">
              <a16:creationId xmlns:a16="http://schemas.microsoft.com/office/drawing/2014/main" id="{87FEECB3-666E-4DA4-A5E3-776F9B5DCDDD}"/>
            </a:ext>
          </a:extLst>
        </xdr:cNvPr>
        <xdr:cNvSpPr txBox="1"/>
      </xdr:nvSpPr>
      <xdr:spPr>
        <a:xfrm>
          <a:off x="21075727" y="1010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124934</xdr:rowOff>
    </xdr:from>
    <xdr:ext cx="469744" cy="259045"/>
    <xdr:sp macro="" textlink="">
      <xdr:nvSpPr>
        <xdr:cNvPr id="607" name="n_2aveValue【学校施設】&#10;一人当たり面積">
          <a:extLst>
            <a:ext uri="{FF2B5EF4-FFF2-40B4-BE49-F238E27FC236}">
              <a16:creationId xmlns:a16="http://schemas.microsoft.com/office/drawing/2014/main" id="{297E45A6-15A1-4AED-A976-8206AFA705A0}"/>
            </a:ext>
          </a:extLst>
        </xdr:cNvPr>
        <xdr:cNvSpPr txBox="1"/>
      </xdr:nvSpPr>
      <xdr:spPr>
        <a:xfrm>
          <a:off x="20199427" y="100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153281</xdr:rowOff>
    </xdr:from>
    <xdr:ext cx="469744" cy="259045"/>
    <xdr:sp macro="" textlink="">
      <xdr:nvSpPr>
        <xdr:cNvPr id="608" name="n_3aveValue【学校施設】&#10;一人当たり面積">
          <a:extLst>
            <a:ext uri="{FF2B5EF4-FFF2-40B4-BE49-F238E27FC236}">
              <a16:creationId xmlns:a16="http://schemas.microsoft.com/office/drawing/2014/main" id="{F70CAEDD-B70C-4403-A1C0-A41063795515}"/>
            </a:ext>
          </a:extLst>
        </xdr:cNvPr>
        <xdr:cNvSpPr txBox="1"/>
      </xdr:nvSpPr>
      <xdr:spPr>
        <a:xfrm>
          <a:off x="19310427" y="10097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170654</xdr:rowOff>
    </xdr:from>
    <xdr:ext cx="469744" cy="259045"/>
    <xdr:sp macro="" textlink="">
      <xdr:nvSpPr>
        <xdr:cNvPr id="609" name="n_4aveValue【学校施設】&#10;一人当たり面積">
          <a:extLst>
            <a:ext uri="{FF2B5EF4-FFF2-40B4-BE49-F238E27FC236}">
              <a16:creationId xmlns:a16="http://schemas.microsoft.com/office/drawing/2014/main" id="{7BCBF81A-9238-457D-80E4-75D7EE4C87AE}"/>
            </a:ext>
          </a:extLst>
        </xdr:cNvPr>
        <xdr:cNvSpPr txBox="1"/>
      </xdr:nvSpPr>
      <xdr:spPr>
        <a:xfrm>
          <a:off x="18421427" y="10114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169029</xdr:rowOff>
    </xdr:from>
    <xdr:ext cx="469744" cy="259045"/>
    <xdr:sp macro="" textlink="">
      <xdr:nvSpPr>
        <xdr:cNvPr id="610" name="n_1mainValue【学校施設】&#10;一人当たり面積">
          <a:extLst>
            <a:ext uri="{FF2B5EF4-FFF2-40B4-BE49-F238E27FC236}">
              <a16:creationId xmlns:a16="http://schemas.microsoft.com/office/drawing/2014/main" id="{38F31C72-206B-4BF6-B65D-9112D5BD125D}"/>
            </a:ext>
          </a:extLst>
        </xdr:cNvPr>
        <xdr:cNvSpPr txBox="1"/>
      </xdr:nvSpPr>
      <xdr:spPr>
        <a:xfrm>
          <a:off x="21075727" y="1062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153941</xdr:rowOff>
    </xdr:from>
    <xdr:ext cx="469744" cy="259045"/>
    <xdr:sp macro="" textlink="">
      <xdr:nvSpPr>
        <xdr:cNvPr id="611" name="n_2mainValue【学校施設】&#10;一人当たり面積">
          <a:extLst>
            <a:ext uri="{FF2B5EF4-FFF2-40B4-BE49-F238E27FC236}">
              <a16:creationId xmlns:a16="http://schemas.microsoft.com/office/drawing/2014/main" id="{9E36310E-4683-4E26-82FB-69C4FD01564D}"/>
            </a:ext>
          </a:extLst>
        </xdr:cNvPr>
        <xdr:cNvSpPr txBox="1"/>
      </xdr:nvSpPr>
      <xdr:spPr>
        <a:xfrm>
          <a:off x="20199427" y="1061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163999</xdr:rowOff>
    </xdr:from>
    <xdr:ext cx="469744" cy="259045"/>
    <xdr:sp macro="" textlink="">
      <xdr:nvSpPr>
        <xdr:cNvPr id="612" name="n_3mainValue【学校施設】&#10;一人当たり面積">
          <a:extLst>
            <a:ext uri="{FF2B5EF4-FFF2-40B4-BE49-F238E27FC236}">
              <a16:creationId xmlns:a16="http://schemas.microsoft.com/office/drawing/2014/main" id="{5A9C2190-1566-4755-9046-1552E7325BCB}"/>
            </a:ext>
          </a:extLst>
        </xdr:cNvPr>
        <xdr:cNvSpPr txBox="1"/>
      </xdr:nvSpPr>
      <xdr:spPr>
        <a:xfrm>
          <a:off x="19310427" y="1062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95419</xdr:rowOff>
    </xdr:from>
    <xdr:ext cx="469744" cy="259045"/>
    <xdr:sp macro="" textlink="">
      <xdr:nvSpPr>
        <xdr:cNvPr id="613" name="n_4mainValue【学校施設】&#10;一人当たり面積">
          <a:extLst>
            <a:ext uri="{FF2B5EF4-FFF2-40B4-BE49-F238E27FC236}">
              <a16:creationId xmlns:a16="http://schemas.microsoft.com/office/drawing/2014/main" id="{3FC2FB92-AEE4-4219-8ED7-9217F5523C88}"/>
            </a:ext>
          </a:extLst>
        </xdr:cNvPr>
        <xdr:cNvSpPr txBox="1"/>
      </xdr:nvSpPr>
      <xdr:spPr>
        <a:xfrm>
          <a:off x="18421427" y="1055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4" name="正方形/長方形 613">
          <a:extLst>
            <a:ext uri="{FF2B5EF4-FFF2-40B4-BE49-F238E27FC236}">
              <a16:creationId xmlns:a16="http://schemas.microsoft.com/office/drawing/2014/main" id="{CCECF586-668F-4030-A89A-6D53B25D485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5" name="正方形/長方形 614">
          <a:extLst>
            <a:ext uri="{FF2B5EF4-FFF2-40B4-BE49-F238E27FC236}">
              <a16:creationId xmlns:a16="http://schemas.microsoft.com/office/drawing/2014/main" id="{258B05E3-817E-45F0-A143-9C0B76B2880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6" name="正方形/長方形 615">
          <a:extLst>
            <a:ext uri="{FF2B5EF4-FFF2-40B4-BE49-F238E27FC236}">
              <a16:creationId xmlns:a16="http://schemas.microsoft.com/office/drawing/2014/main" id="{C3512A9A-4D19-4BB1-A5C6-1F126CD5F7E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7" name="正方形/長方形 616">
          <a:extLst>
            <a:ext uri="{FF2B5EF4-FFF2-40B4-BE49-F238E27FC236}">
              <a16:creationId xmlns:a16="http://schemas.microsoft.com/office/drawing/2014/main" id="{B2B742B1-B87A-4AA5-82BC-D3DDD4B85D0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8" name="正方形/長方形 617">
          <a:extLst>
            <a:ext uri="{FF2B5EF4-FFF2-40B4-BE49-F238E27FC236}">
              <a16:creationId xmlns:a16="http://schemas.microsoft.com/office/drawing/2014/main" id="{5E08AEFD-EDA3-45C6-8388-8944DCB50D3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9" name="正方形/長方形 618">
          <a:extLst>
            <a:ext uri="{FF2B5EF4-FFF2-40B4-BE49-F238E27FC236}">
              <a16:creationId xmlns:a16="http://schemas.microsoft.com/office/drawing/2014/main" id="{D0C01FBA-0D1D-4E09-815B-F6BC3F340C2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0" name="正方形/長方形 619">
          <a:extLst>
            <a:ext uri="{FF2B5EF4-FFF2-40B4-BE49-F238E27FC236}">
              <a16:creationId xmlns:a16="http://schemas.microsoft.com/office/drawing/2014/main" id="{03FE5864-CE82-4404-9C32-C8C4D933FCC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1" name="正方形/長方形 620">
          <a:extLst>
            <a:ext uri="{FF2B5EF4-FFF2-40B4-BE49-F238E27FC236}">
              <a16:creationId xmlns:a16="http://schemas.microsoft.com/office/drawing/2014/main" id="{8ED55879-FD5B-4BFE-B1AD-49AFD456A01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2" name="テキスト ボックス 621">
          <a:extLst>
            <a:ext uri="{FF2B5EF4-FFF2-40B4-BE49-F238E27FC236}">
              <a16:creationId xmlns:a16="http://schemas.microsoft.com/office/drawing/2014/main" id="{CCDE0C04-E977-4A6D-AFA8-E7A79B67C4E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3" name="直線コネクタ 622">
          <a:extLst>
            <a:ext uri="{FF2B5EF4-FFF2-40B4-BE49-F238E27FC236}">
              <a16:creationId xmlns:a16="http://schemas.microsoft.com/office/drawing/2014/main" id="{DB370530-D73E-4C98-AB18-474CF2BA8C7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4" name="テキスト ボックス 623">
          <a:extLst>
            <a:ext uri="{FF2B5EF4-FFF2-40B4-BE49-F238E27FC236}">
              <a16:creationId xmlns:a16="http://schemas.microsoft.com/office/drawing/2014/main" id="{B0802A82-FC9A-450E-81A4-BF16024CC21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5" name="直線コネクタ 624">
          <a:extLst>
            <a:ext uri="{FF2B5EF4-FFF2-40B4-BE49-F238E27FC236}">
              <a16:creationId xmlns:a16="http://schemas.microsoft.com/office/drawing/2014/main" id="{40817D87-D209-4085-81F1-960DDB4FD18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6" name="テキスト ボックス 625">
          <a:extLst>
            <a:ext uri="{FF2B5EF4-FFF2-40B4-BE49-F238E27FC236}">
              <a16:creationId xmlns:a16="http://schemas.microsoft.com/office/drawing/2014/main" id="{21379A88-4207-4A4D-A0F5-B5E46CCE959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7" name="直線コネクタ 626">
          <a:extLst>
            <a:ext uri="{FF2B5EF4-FFF2-40B4-BE49-F238E27FC236}">
              <a16:creationId xmlns:a16="http://schemas.microsoft.com/office/drawing/2014/main" id="{D03AA677-0F0C-43BB-993E-15D671F501C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8" name="テキスト ボックス 627">
          <a:extLst>
            <a:ext uri="{FF2B5EF4-FFF2-40B4-BE49-F238E27FC236}">
              <a16:creationId xmlns:a16="http://schemas.microsoft.com/office/drawing/2014/main" id="{16C232E7-8B4E-454C-9EE2-8A9E87DBFDB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9" name="直線コネクタ 628">
          <a:extLst>
            <a:ext uri="{FF2B5EF4-FFF2-40B4-BE49-F238E27FC236}">
              <a16:creationId xmlns:a16="http://schemas.microsoft.com/office/drawing/2014/main" id="{9F539EE4-01D4-4428-86ED-E959A082259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0" name="テキスト ボックス 629">
          <a:extLst>
            <a:ext uri="{FF2B5EF4-FFF2-40B4-BE49-F238E27FC236}">
              <a16:creationId xmlns:a16="http://schemas.microsoft.com/office/drawing/2014/main" id="{F2EEA8F4-6B61-4E54-95F6-80823363A4B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1" name="直線コネクタ 630">
          <a:extLst>
            <a:ext uri="{FF2B5EF4-FFF2-40B4-BE49-F238E27FC236}">
              <a16:creationId xmlns:a16="http://schemas.microsoft.com/office/drawing/2014/main" id="{B0E8A336-DF30-4B6E-91F1-51478730EE31}"/>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2" name="テキスト ボックス 631">
          <a:extLst>
            <a:ext uri="{FF2B5EF4-FFF2-40B4-BE49-F238E27FC236}">
              <a16:creationId xmlns:a16="http://schemas.microsoft.com/office/drawing/2014/main" id="{EEED46D7-1AA6-4DBF-9FE0-BFC1BAB5E3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3" name="直線コネクタ 632">
          <a:extLst>
            <a:ext uri="{FF2B5EF4-FFF2-40B4-BE49-F238E27FC236}">
              <a16:creationId xmlns:a16="http://schemas.microsoft.com/office/drawing/2014/main" id="{0BC0236C-0EB8-4A64-841B-B7AA074F60EB}"/>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4" name="テキスト ボックス 633">
          <a:extLst>
            <a:ext uri="{FF2B5EF4-FFF2-40B4-BE49-F238E27FC236}">
              <a16:creationId xmlns:a16="http://schemas.microsoft.com/office/drawing/2014/main" id="{0F99FB93-AB21-47A7-8623-97EA9CFBA29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5" name="直線コネクタ 634">
          <a:extLst>
            <a:ext uri="{FF2B5EF4-FFF2-40B4-BE49-F238E27FC236}">
              <a16:creationId xmlns:a16="http://schemas.microsoft.com/office/drawing/2014/main" id="{F3AE0C7D-1B34-4B0B-A558-44D5D81845E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6" name="テキスト ボックス 635">
          <a:extLst>
            <a:ext uri="{FF2B5EF4-FFF2-40B4-BE49-F238E27FC236}">
              <a16:creationId xmlns:a16="http://schemas.microsoft.com/office/drawing/2014/main" id="{C17E75A0-DE49-4BCE-A9B3-FF47E1FFFFFA}"/>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7" name="【児童館】&#10;有形固定資産減価償却率グラフ枠">
          <a:extLst>
            <a:ext uri="{FF2B5EF4-FFF2-40B4-BE49-F238E27FC236}">
              <a16:creationId xmlns:a16="http://schemas.microsoft.com/office/drawing/2014/main" id="{8A3A8852-F7CB-4F56-8410-67E8EFA5C836}"/>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158114</xdr:rowOff>
    </xdr:from>
    <xdr:to>
      <xdr:col>85</xdr:col>
      <xdr:colOff>126364</xdr:colOff>
      <xdr:row>86</xdr:row>
      <xdr:rowOff>100964</xdr:rowOff>
    </xdr:to>
    <xdr:cxnSp macro="">
      <xdr:nvCxnSpPr>
        <xdr:cNvPr id="638" name="直線コネクタ 637">
          <a:extLst>
            <a:ext uri="{FF2B5EF4-FFF2-40B4-BE49-F238E27FC236}">
              <a16:creationId xmlns:a16="http://schemas.microsoft.com/office/drawing/2014/main" id="{AFC8A783-BD16-4F65-A42B-F590E8DABC52}"/>
            </a:ext>
          </a:extLst>
        </xdr:cNvPr>
        <xdr:cNvCxnSpPr/>
      </xdr:nvCxnSpPr>
      <xdr:spPr>
        <a:xfrm flipV="1">
          <a:off x="16318864" y="13531214"/>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104791</xdr:rowOff>
    </xdr:from>
    <xdr:ext cx="405111" cy="259045"/>
    <xdr:sp macro="" textlink="">
      <xdr:nvSpPr>
        <xdr:cNvPr id="639" name="【児童館】&#10;有形固定資産減価償却率最小値テキスト">
          <a:extLst>
            <a:ext uri="{FF2B5EF4-FFF2-40B4-BE49-F238E27FC236}">
              <a16:creationId xmlns:a16="http://schemas.microsoft.com/office/drawing/2014/main" id="{8DA9DCF2-F872-4B53-9967-4F908DF71C2F}"/>
            </a:ext>
          </a:extLst>
        </xdr:cNvPr>
        <xdr:cNvSpPr txBox="1"/>
      </xdr:nvSpPr>
      <xdr:spPr>
        <a:xfrm>
          <a:off x="16357600" y="1484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100964</xdr:rowOff>
    </xdr:from>
    <xdr:to>
      <xdr:col>86</xdr:col>
      <xdr:colOff>25400</xdr:colOff>
      <xdr:row>86</xdr:row>
      <xdr:rowOff>100964</xdr:rowOff>
    </xdr:to>
    <xdr:cxnSp macro="">
      <xdr:nvCxnSpPr>
        <xdr:cNvPr id="640" name="直線コネクタ 639">
          <a:extLst>
            <a:ext uri="{FF2B5EF4-FFF2-40B4-BE49-F238E27FC236}">
              <a16:creationId xmlns:a16="http://schemas.microsoft.com/office/drawing/2014/main" id="{653F1064-F79E-4219-A229-F46C792093CA}"/>
            </a:ext>
          </a:extLst>
        </xdr:cNvPr>
        <xdr:cNvCxnSpPr/>
      </xdr:nvCxnSpPr>
      <xdr:spPr>
        <a:xfrm>
          <a:off x="16230600" y="14845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104791</xdr:rowOff>
    </xdr:from>
    <xdr:ext cx="405111" cy="259045"/>
    <xdr:sp macro="" textlink="">
      <xdr:nvSpPr>
        <xdr:cNvPr id="641" name="【児童館】&#10;有形固定資産減価償却率最大値テキスト">
          <a:extLst>
            <a:ext uri="{FF2B5EF4-FFF2-40B4-BE49-F238E27FC236}">
              <a16:creationId xmlns:a16="http://schemas.microsoft.com/office/drawing/2014/main" id="{8BBE67B4-9EE0-48F1-84D7-769AB0BB203C}"/>
            </a:ext>
          </a:extLst>
        </xdr:cNvPr>
        <xdr:cNvSpPr txBox="1"/>
      </xdr:nvSpPr>
      <xdr:spPr>
        <a:xfrm>
          <a:off x="16357600" y="13306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158114</xdr:rowOff>
    </xdr:from>
    <xdr:to>
      <xdr:col>86</xdr:col>
      <xdr:colOff>25400</xdr:colOff>
      <xdr:row>78</xdr:row>
      <xdr:rowOff>158114</xdr:rowOff>
    </xdr:to>
    <xdr:cxnSp macro="">
      <xdr:nvCxnSpPr>
        <xdr:cNvPr id="642" name="直線コネクタ 641">
          <a:extLst>
            <a:ext uri="{FF2B5EF4-FFF2-40B4-BE49-F238E27FC236}">
              <a16:creationId xmlns:a16="http://schemas.microsoft.com/office/drawing/2014/main" id="{5F846557-FA5D-4441-ABEF-F9CE84D4BA63}"/>
            </a:ext>
          </a:extLst>
        </xdr:cNvPr>
        <xdr:cNvCxnSpPr/>
      </xdr:nvCxnSpPr>
      <xdr:spPr>
        <a:xfrm>
          <a:off x="16230600" y="1353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46372</xdr:rowOff>
    </xdr:from>
    <xdr:ext cx="405111" cy="259045"/>
    <xdr:sp macro="" textlink="">
      <xdr:nvSpPr>
        <xdr:cNvPr id="643" name="【児童館】&#10;有形固定資産減価償却率平均値テキスト">
          <a:extLst>
            <a:ext uri="{FF2B5EF4-FFF2-40B4-BE49-F238E27FC236}">
              <a16:creationId xmlns:a16="http://schemas.microsoft.com/office/drawing/2014/main" id="{99FB18FC-0B04-460B-BED8-33D8659BF1E8}"/>
            </a:ext>
          </a:extLst>
        </xdr:cNvPr>
        <xdr:cNvSpPr txBox="1"/>
      </xdr:nvSpPr>
      <xdr:spPr>
        <a:xfrm>
          <a:off x="16357600" y="1393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23495</xdr:rowOff>
    </xdr:from>
    <xdr:to>
      <xdr:col>85</xdr:col>
      <xdr:colOff>177800</xdr:colOff>
      <xdr:row>82</xdr:row>
      <xdr:rowOff>125095</xdr:rowOff>
    </xdr:to>
    <xdr:sp macro="" textlink="">
      <xdr:nvSpPr>
        <xdr:cNvPr id="644" name="フローチャート: 判断 643">
          <a:extLst>
            <a:ext uri="{FF2B5EF4-FFF2-40B4-BE49-F238E27FC236}">
              <a16:creationId xmlns:a16="http://schemas.microsoft.com/office/drawing/2014/main" id="{CF6786AD-1B77-4969-B4E2-3DDC730E08E9}"/>
            </a:ext>
          </a:extLst>
        </xdr:cNvPr>
        <xdr:cNvSpPr/>
      </xdr:nvSpPr>
      <xdr:spPr>
        <a:xfrm>
          <a:off x="162687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133986</xdr:rowOff>
    </xdr:from>
    <xdr:to>
      <xdr:col>81</xdr:col>
      <xdr:colOff>101600</xdr:colOff>
      <xdr:row>83</xdr:row>
      <xdr:rowOff>64136</xdr:rowOff>
    </xdr:to>
    <xdr:sp macro="" textlink="">
      <xdr:nvSpPr>
        <xdr:cNvPr id="645" name="フローチャート: 判断 644">
          <a:extLst>
            <a:ext uri="{FF2B5EF4-FFF2-40B4-BE49-F238E27FC236}">
              <a16:creationId xmlns:a16="http://schemas.microsoft.com/office/drawing/2014/main" id="{A54C8D0A-1FD6-4B54-983C-C5113D931D8A}"/>
            </a:ext>
          </a:extLst>
        </xdr:cNvPr>
        <xdr:cNvSpPr/>
      </xdr:nvSpPr>
      <xdr:spPr>
        <a:xfrm>
          <a:off x="15430500" y="14192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101600</xdr:rowOff>
    </xdr:from>
    <xdr:to>
      <xdr:col>76</xdr:col>
      <xdr:colOff>165100</xdr:colOff>
      <xdr:row>83</xdr:row>
      <xdr:rowOff>31750</xdr:rowOff>
    </xdr:to>
    <xdr:sp macro="" textlink="">
      <xdr:nvSpPr>
        <xdr:cNvPr id="646" name="フローチャート: 判断 645">
          <a:extLst>
            <a:ext uri="{FF2B5EF4-FFF2-40B4-BE49-F238E27FC236}">
              <a16:creationId xmlns:a16="http://schemas.microsoft.com/office/drawing/2014/main" id="{4E867754-4599-48B9-B5CD-5D79AB443C08}"/>
            </a:ext>
          </a:extLst>
        </xdr:cNvPr>
        <xdr:cNvSpPr/>
      </xdr:nvSpPr>
      <xdr:spPr>
        <a:xfrm>
          <a:off x="14541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73025</xdr:rowOff>
    </xdr:from>
    <xdr:to>
      <xdr:col>72</xdr:col>
      <xdr:colOff>38100</xdr:colOff>
      <xdr:row>82</xdr:row>
      <xdr:rowOff>3175</xdr:rowOff>
    </xdr:to>
    <xdr:sp macro="" textlink="">
      <xdr:nvSpPr>
        <xdr:cNvPr id="647" name="フローチャート: 判断 646">
          <a:extLst>
            <a:ext uri="{FF2B5EF4-FFF2-40B4-BE49-F238E27FC236}">
              <a16:creationId xmlns:a16="http://schemas.microsoft.com/office/drawing/2014/main" id="{888F63BF-C9F9-45A5-80C1-B48C3BE7F0CB}"/>
            </a:ext>
          </a:extLst>
        </xdr:cNvPr>
        <xdr:cNvSpPr/>
      </xdr:nvSpPr>
      <xdr:spPr>
        <a:xfrm>
          <a:off x="13652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27305</xdr:rowOff>
    </xdr:from>
    <xdr:to>
      <xdr:col>67</xdr:col>
      <xdr:colOff>101600</xdr:colOff>
      <xdr:row>81</xdr:row>
      <xdr:rowOff>128905</xdr:rowOff>
    </xdr:to>
    <xdr:sp macro="" textlink="">
      <xdr:nvSpPr>
        <xdr:cNvPr id="648" name="フローチャート: 判断 647">
          <a:extLst>
            <a:ext uri="{FF2B5EF4-FFF2-40B4-BE49-F238E27FC236}">
              <a16:creationId xmlns:a16="http://schemas.microsoft.com/office/drawing/2014/main" id="{E7F428A1-0C86-4588-8100-A234101E0E9E}"/>
            </a:ext>
          </a:extLst>
        </xdr:cNvPr>
        <xdr:cNvSpPr/>
      </xdr:nvSpPr>
      <xdr:spPr>
        <a:xfrm>
          <a:off x="12763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id="{CEA30C6F-0F12-4038-92E9-CD49D435AA1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375C8CBE-2398-4C36-AA4A-C6CB5451C62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FF11EE75-CD6A-4B21-81B0-8965177E103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93C1A494-6B57-44DD-AA3C-148024FA213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A1BF137A-117F-4A0A-B949-4F804B530C9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90170</xdr:rowOff>
    </xdr:from>
    <xdr:to>
      <xdr:col>85</xdr:col>
      <xdr:colOff>177800</xdr:colOff>
      <xdr:row>86</xdr:row>
      <xdr:rowOff>20320</xdr:rowOff>
    </xdr:to>
    <xdr:sp macro="" textlink="">
      <xdr:nvSpPr>
        <xdr:cNvPr id="654" name="楕円 653">
          <a:extLst>
            <a:ext uri="{FF2B5EF4-FFF2-40B4-BE49-F238E27FC236}">
              <a16:creationId xmlns:a16="http://schemas.microsoft.com/office/drawing/2014/main" id="{14E1CC99-D428-4A02-9283-04F50EF430D4}"/>
            </a:ext>
          </a:extLst>
        </xdr:cNvPr>
        <xdr:cNvSpPr/>
      </xdr:nvSpPr>
      <xdr:spPr>
        <a:xfrm>
          <a:off x="162687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68597</xdr:rowOff>
    </xdr:from>
    <xdr:ext cx="405111" cy="259045"/>
    <xdr:sp macro="" textlink="">
      <xdr:nvSpPr>
        <xdr:cNvPr id="655" name="【児童館】&#10;有形固定資産減価償却率該当値テキスト">
          <a:extLst>
            <a:ext uri="{FF2B5EF4-FFF2-40B4-BE49-F238E27FC236}">
              <a16:creationId xmlns:a16="http://schemas.microsoft.com/office/drawing/2014/main" id="{8BC49848-DF42-4F68-8E1A-94946BF02679}"/>
            </a:ext>
          </a:extLst>
        </xdr:cNvPr>
        <xdr:cNvSpPr txBox="1"/>
      </xdr:nvSpPr>
      <xdr:spPr>
        <a:xfrm>
          <a:off x="16357600"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48261</xdr:rowOff>
    </xdr:from>
    <xdr:to>
      <xdr:col>81</xdr:col>
      <xdr:colOff>101600</xdr:colOff>
      <xdr:row>85</xdr:row>
      <xdr:rowOff>149861</xdr:rowOff>
    </xdr:to>
    <xdr:sp macro="" textlink="">
      <xdr:nvSpPr>
        <xdr:cNvPr id="656" name="楕円 655">
          <a:extLst>
            <a:ext uri="{FF2B5EF4-FFF2-40B4-BE49-F238E27FC236}">
              <a16:creationId xmlns:a16="http://schemas.microsoft.com/office/drawing/2014/main" id="{89536A1F-9E46-464F-B8F6-A0D9D6B9A7A4}"/>
            </a:ext>
          </a:extLst>
        </xdr:cNvPr>
        <xdr:cNvSpPr/>
      </xdr:nvSpPr>
      <xdr:spPr>
        <a:xfrm>
          <a:off x="15430500" y="1462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99061</xdr:rowOff>
    </xdr:from>
    <xdr:to>
      <xdr:col>85</xdr:col>
      <xdr:colOff>127000</xdr:colOff>
      <xdr:row>85</xdr:row>
      <xdr:rowOff>140970</xdr:rowOff>
    </xdr:to>
    <xdr:cxnSp macro="">
      <xdr:nvCxnSpPr>
        <xdr:cNvPr id="657" name="直線コネクタ 656">
          <a:extLst>
            <a:ext uri="{FF2B5EF4-FFF2-40B4-BE49-F238E27FC236}">
              <a16:creationId xmlns:a16="http://schemas.microsoft.com/office/drawing/2014/main" id="{15C0DDB6-1283-4D5E-AB28-D6199CCECA8A}"/>
            </a:ext>
          </a:extLst>
        </xdr:cNvPr>
        <xdr:cNvCxnSpPr/>
      </xdr:nvCxnSpPr>
      <xdr:spPr>
        <a:xfrm>
          <a:off x="15481300" y="1467231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6350</xdr:rowOff>
    </xdr:from>
    <xdr:to>
      <xdr:col>76</xdr:col>
      <xdr:colOff>165100</xdr:colOff>
      <xdr:row>85</xdr:row>
      <xdr:rowOff>107950</xdr:rowOff>
    </xdr:to>
    <xdr:sp macro="" textlink="">
      <xdr:nvSpPr>
        <xdr:cNvPr id="658" name="楕円 657">
          <a:extLst>
            <a:ext uri="{FF2B5EF4-FFF2-40B4-BE49-F238E27FC236}">
              <a16:creationId xmlns:a16="http://schemas.microsoft.com/office/drawing/2014/main" id="{CCDC1D98-816F-4A2A-AD92-ACAEE0109893}"/>
            </a:ext>
          </a:extLst>
        </xdr:cNvPr>
        <xdr:cNvSpPr/>
      </xdr:nvSpPr>
      <xdr:spPr>
        <a:xfrm>
          <a:off x="14541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57150</xdr:rowOff>
    </xdr:from>
    <xdr:to>
      <xdr:col>81</xdr:col>
      <xdr:colOff>50800</xdr:colOff>
      <xdr:row>85</xdr:row>
      <xdr:rowOff>99061</xdr:rowOff>
    </xdr:to>
    <xdr:cxnSp macro="">
      <xdr:nvCxnSpPr>
        <xdr:cNvPr id="659" name="直線コネクタ 658">
          <a:extLst>
            <a:ext uri="{FF2B5EF4-FFF2-40B4-BE49-F238E27FC236}">
              <a16:creationId xmlns:a16="http://schemas.microsoft.com/office/drawing/2014/main" id="{09071573-5253-40A2-99FE-3CF148601779}"/>
            </a:ext>
          </a:extLst>
        </xdr:cNvPr>
        <xdr:cNvCxnSpPr/>
      </xdr:nvCxnSpPr>
      <xdr:spPr>
        <a:xfrm>
          <a:off x="14592300" y="1463040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135889</xdr:rowOff>
    </xdr:from>
    <xdr:to>
      <xdr:col>72</xdr:col>
      <xdr:colOff>38100</xdr:colOff>
      <xdr:row>85</xdr:row>
      <xdr:rowOff>66039</xdr:rowOff>
    </xdr:to>
    <xdr:sp macro="" textlink="">
      <xdr:nvSpPr>
        <xdr:cNvPr id="660" name="楕円 659">
          <a:extLst>
            <a:ext uri="{FF2B5EF4-FFF2-40B4-BE49-F238E27FC236}">
              <a16:creationId xmlns:a16="http://schemas.microsoft.com/office/drawing/2014/main" id="{4F39E75C-D354-4A24-9232-792694F1259C}"/>
            </a:ext>
          </a:extLst>
        </xdr:cNvPr>
        <xdr:cNvSpPr/>
      </xdr:nvSpPr>
      <xdr:spPr>
        <a:xfrm>
          <a:off x="13652500" y="1453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15239</xdr:rowOff>
    </xdr:from>
    <xdr:to>
      <xdr:col>76</xdr:col>
      <xdr:colOff>114300</xdr:colOff>
      <xdr:row>85</xdr:row>
      <xdr:rowOff>57150</xdr:rowOff>
    </xdr:to>
    <xdr:cxnSp macro="">
      <xdr:nvCxnSpPr>
        <xdr:cNvPr id="661" name="直線コネクタ 660">
          <a:extLst>
            <a:ext uri="{FF2B5EF4-FFF2-40B4-BE49-F238E27FC236}">
              <a16:creationId xmlns:a16="http://schemas.microsoft.com/office/drawing/2014/main" id="{4500F227-D79F-4D73-B9DC-3EE3B6D07E40}"/>
            </a:ext>
          </a:extLst>
        </xdr:cNvPr>
        <xdr:cNvCxnSpPr/>
      </xdr:nvCxnSpPr>
      <xdr:spPr>
        <a:xfrm>
          <a:off x="13703300" y="145884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93980</xdr:rowOff>
    </xdr:from>
    <xdr:to>
      <xdr:col>67</xdr:col>
      <xdr:colOff>101600</xdr:colOff>
      <xdr:row>85</xdr:row>
      <xdr:rowOff>24130</xdr:rowOff>
    </xdr:to>
    <xdr:sp macro="" textlink="">
      <xdr:nvSpPr>
        <xdr:cNvPr id="662" name="楕円 661">
          <a:extLst>
            <a:ext uri="{FF2B5EF4-FFF2-40B4-BE49-F238E27FC236}">
              <a16:creationId xmlns:a16="http://schemas.microsoft.com/office/drawing/2014/main" id="{E8FADBC1-835D-449E-BEA5-0267D5D76163}"/>
            </a:ext>
          </a:extLst>
        </xdr:cNvPr>
        <xdr:cNvSpPr/>
      </xdr:nvSpPr>
      <xdr:spPr>
        <a:xfrm>
          <a:off x="127635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144780</xdr:rowOff>
    </xdr:from>
    <xdr:to>
      <xdr:col>71</xdr:col>
      <xdr:colOff>177800</xdr:colOff>
      <xdr:row>85</xdr:row>
      <xdr:rowOff>15239</xdr:rowOff>
    </xdr:to>
    <xdr:cxnSp macro="">
      <xdr:nvCxnSpPr>
        <xdr:cNvPr id="663" name="直線コネクタ 662">
          <a:extLst>
            <a:ext uri="{FF2B5EF4-FFF2-40B4-BE49-F238E27FC236}">
              <a16:creationId xmlns:a16="http://schemas.microsoft.com/office/drawing/2014/main" id="{C8A59989-0B85-4446-928F-95000DE038F4}"/>
            </a:ext>
          </a:extLst>
        </xdr:cNvPr>
        <xdr:cNvCxnSpPr/>
      </xdr:nvCxnSpPr>
      <xdr:spPr>
        <a:xfrm>
          <a:off x="12814300" y="145465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80663</xdr:rowOff>
    </xdr:from>
    <xdr:ext cx="405111" cy="259045"/>
    <xdr:sp macro="" textlink="">
      <xdr:nvSpPr>
        <xdr:cNvPr id="664" name="n_1aveValue【児童館】&#10;有形固定資産減価償却率">
          <a:extLst>
            <a:ext uri="{FF2B5EF4-FFF2-40B4-BE49-F238E27FC236}">
              <a16:creationId xmlns:a16="http://schemas.microsoft.com/office/drawing/2014/main" id="{3378BF28-9B04-4FAF-BBF7-7611DEBD2F19}"/>
            </a:ext>
          </a:extLst>
        </xdr:cNvPr>
        <xdr:cNvSpPr txBox="1"/>
      </xdr:nvSpPr>
      <xdr:spPr>
        <a:xfrm>
          <a:off x="15266044" y="13968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48277</xdr:rowOff>
    </xdr:from>
    <xdr:ext cx="405111" cy="259045"/>
    <xdr:sp macro="" textlink="">
      <xdr:nvSpPr>
        <xdr:cNvPr id="665" name="n_2aveValue【児童館】&#10;有形固定資産減価償却率">
          <a:extLst>
            <a:ext uri="{FF2B5EF4-FFF2-40B4-BE49-F238E27FC236}">
              <a16:creationId xmlns:a16="http://schemas.microsoft.com/office/drawing/2014/main" id="{85A8B6FE-898A-4742-8626-FBB93B7882AB}"/>
            </a:ext>
          </a:extLst>
        </xdr:cNvPr>
        <xdr:cNvSpPr txBox="1"/>
      </xdr:nvSpPr>
      <xdr:spPr>
        <a:xfrm>
          <a:off x="14389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19702</xdr:rowOff>
    </xdr:from>
    <xdr:ext cx="405111" cy="259045"/>
    <xdr:sp macro="" textlink="">
      <xdr:nvSpPr>
        <xdr:cNvPr id="666" name="n_3aveValue【児童館】&#10;有形固定資産減価償却率">
          <a:extLst>
            <a:ext uri="{FF2B5EF4-FFF2-40B4-BE49-F238E27FC236}">
              <a16:creationId xmlns:a16="http://schemas.microsoft.com/office/drawing/2014/main" id="{C7BB0A41-5B2C-4116-BF84-2C53135EF610}"/>
            </a:ext>
          </a:extLst>
        </xdr:cNvPr>
        <xdr:cNvSpPr txBox="1"/>
      </xdr:nvSpPr>
      <xdr:spPr>
        <a:xfrm>
          <a:off x="13500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145432</xdr:rowOff>
    </xdr:from>
    <xdr:ext cx="405111" cy="259045"/>
    <xdr:sp macro="" textlink="">
      <xdr:nvSpPr>
        <xdr:cNvPr id="667" name="n_4aveValue【児童館】&#10;有形固定資産減価償却率">
          <a:extLst>
            <a:ext uri="{FF2B5EF4-FFF2-40B4-BE49-F238E27FC236}">
              <a16:creationId xmlns:a16="http://schemas.microsoft.com/office/drawing/2014/main" id="{43908F83-3F53-4C91-8529-9D0F7478DD9C}"/>
            </a:ext>
          </a:extLst>
        </xdr:cNvPr>
        <xdr:cNvSpPr txBox="1"/>
      </xdr:nvSpPr>
      <xdr:spPr>
        <a:xfrm>
          <a:off x="126117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140988</xdr:rowOff>
    </xdr:from>
    <xdr:ext cx="405111" cy="259045"/>
    <xdr:sp macro="" textlink="">
      <xdr:nvSpPr>
        <xdr:cNvPr id="668" name="n_1mainValue【児童館】&#10;有形固定資産減価償却率">
          <a:extLst>
            <a:ext uri="{FF2B5EF4-FFF2-40B4-BE49-F238E27FC236}">
              <a16:creationId xmlns:a16="http://schemas.microsoft.com/office/drawing/2014/main" id="{78FF7D0C-59D0-4FFB-8DF1-39F28234DD93}"/>
            </a:ext>
          </a:extLst>
        </xdr:cNvPr>
        <xdr:cNvSpPr txBox="1"/>
      </xdr:nvSpPr>
      <xdr:spPr>
        <a:xfrm>
          <a:off x="15266044" y="1471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99077</xdr:rowOff>
    </xdr:from>
    <xdr:ext cx="405111" cy="259045"/>
    <xdr:sp macro="" textlink="">
      <xdr:nvSpPr>
        <xdr:cNvPr id="669" name="n_2mainValue【児童館】&#10;有形固定資産減価償却率">
          <a:extLst>
            <a:ext uri="{FF2B5EF4-FFF2-40B4-BE49-F238E27FC236}">
              <a16:creationId xmlns:a16="http://schemas.microsoft.com/office/drawing/2014/main" id="{CB229B1B-C6D6-43B9-A111-34EE59EE5870}"/>
            </a:ext>
          </a:extLst>
        </xdr:cNvPr>
        <xdr:cNvSpPr txBox="1"/>
      </xdr:nvSpPr>
      <xdr:spPr>
        <a:xfrm>
          <a:off x="14389744" y="1467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57166</xdr:rowOff>
    </xdr:from>
    <xdr:ext cx="405111" cy="259045"/>
    <xdr:sp macro="" textlink="">
      <xdr:nvSpPr>
        <xdr:cNvPr id="670" name="n_3mainValue【児童館】&#10;有形固定資産減価償却率">
          <a:extLst>
            <a:ext uri="{FF2B5EF4-FFF2-40B4-BE49-F238E27FC236}">
              <a16:creationId xmlns:a16="http://schemas.microsoft.com/office/drawing/2014/main" id="{856FC799-530A-4919-B1DC-5AF41A9D0673}"/>
            </a:ext>
          </a:extLst>
        </xdr:cNvPr>
        <xdr:cNvSpPr txBox="1"/>
      </xdr:nvSpPr>
      <xdr:spPr>
        <a:xfrm>
          <a:off x="13500744" y="1463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15257</xdr:rowOff>
    </xdr:from>
    <xdr:ext cx="405111" cy="259045"/>
    <xdr:sp macro="" textlink="">
      <xdr:nvSpPr>
        <xdr:cNvPr id="671" name="n_4mainValue【児童館】&#10;有形固定資産減価償却率">
          <a:extLst>
            <a:ext uri="{FF2B5EF4-FFF2-40B4-BE49-F238E27FC236}">
              <a16:creationId xmlns:a16="http://schemas.microsoft.com/office/drawing/2014/main" id="{93253D79-21D9-42CB-9EF7-491FF0AFA66D}"/>
            </a:ext>
          </a:extLst>
        </xdr:cNvPr>
        <xdr:cNvSpPr txBox="1"/>
      </xdr:nvSpPr>
      <xdr:spPr>
        <a:xfrm>
          <a:off x="12611744"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2" name="正方形/長方形 671">
          <a:extLst>
            <a:ext uri="{FF2B5EF4-FFF2-40B4-BE49-F238E27FC236}">
              <a16:creationId xmlns:a16="http://schemas.microsoft.com/office/drawing/2014/main" id="{105801AE-38C5-4B94-B31B-DDC54061295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3" name="正方形/長方形 672">
          <a:extLst>
            <a:ext uri="{FF2B5EF4-FFF2-40B4-BE49-F238E27FC236}">
              <a16:creationId xmlns:a16="http://schemas.microsoft.com/office/drawing/2014/main" id="{340843B9-CD6F-463F-897F-5376C958710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4" name="正方形/長方形 673">
          <a:extLst>
            <a:ext uri="{FF2B5EF4-FFF2-40B4-BE49-F238E27FC236}">
              <a16:creationId xmlns:a16="http://schemas.microsoft.com/office/drawing/2014/main" id="{509FB608-F20A-40DC-B19A-2A86EE8705D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5" name="正方形/長方形 674">
          <a:extLst>
            <a:ext uri="{FF2B5EF4-FFF2-40B4-BE49-F238E27FC236}">
              <a16:creationId xmlns:a16="http://schemas.microsoft.com/office/drawing/2014/main" id="{9E7FFEB7-AF8A-401B-8F1A-EF88EE8A219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6" name="正方形/長方形 675">
          <a:extLst>
            <a:ext uri="{FF2B5EF4-FFF2-40B4-BE49-F238E27FC236}">
              <a16:creationId xmlns:a16="http://schemas.microsoft.com/office/drawing/2014/main" id="{95F89DA7-B10C-4EB4-8EDE-FECB02D00DA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7" name="正方形/長方形 676">
          <a:extLst>
            <a:ext uri="{FF2B5EF4-FFF2-40B4-BE49-F238E27FC236}">
              <a16:creationId xmlns:a16="http://schemas.microsoft.com/office/drawing/2014/main" id="{10777E3E-06E8-42D9-BEAB-FF67220297A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8" name="正方形/長方形 677">
          <a:extLst>
            <a:ext uri="{FF2B5EF4-FFF2-40B4-BE49-F238E27FC236}">
              <a16:creationId xmlns:a16="http://schemas.microsoft.com/office/drawing/2014/main" id="{5E83F91A-B7A2-4E7A-9C36-8613496E076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9" name="正方形/長方形 678">
          <a:extLst>
            <a:ext uri="{FF2B5EF4-FFF2-40B4-BE49-F238E27FC236}">
              <a16:creationId xmlns:a16="http://schemas.microsoft.com/office/drawing/2014/main" id="{D1B12C1F-FE92-453B-8006-D0DEC8968A4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0" name="テキスト ボックス 679">
          <a:extLst>
            <a:ext uri="{FF2B5EF4-FFF2-40B4-BE49-F238E27FC236}">
              <a16:creationId xmlns:a16="http://schemas.microsoft.com/office/drawing/2014/main" id="{93AD5B48-8CDB-4851-B22F-0A68F97DC6A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1" name="直線コネクタ 680">
          <a:extLst>
            <a:ext uri="{FF2B5EF4-FFF2-40B4-BE49-F238E27FC236}">
              <a16:creationId xmlns:a16="http://schemas.microsoft.com/office/drawing/2014/main" id="{2F641211-A32B-4A63-866B-6D25E51033E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2" name="直線コネクタ 681">
          <a:extLst>
            <a:ext uri="{FF2B5EF4-FFF2-40B4-BE49-F238E27FC236}">
              <a16:creationId xmlns:a16="http://schemas.microsoft.com/office/drawing/2014/main" id="{C5A31492-F7C2-4BA6-B8D0-85CFA5A46E7E}"/>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3" name="テキスト ボックス 682">
          <a:extLst>
            <a:ext uri="{FF2B5EF4-FFF2-40B4-BE49-F238E27FC236}">
              <a16:creationId xmlns:a16="http://schemas.microsoft.com/office/drawing/2014/main" id="{ED3D043C-5C9A-4164-9EA2-19CB64A4FE02}"/>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4" name="直線コネクタ 683">
          <a:extLst>
            <a:ext uri="{FF2B5EF4-FFF2-40B4-BE49-F238E27FC236}">
              <a16:creationId xmlns:a16="http://schemas.microsoft.com/office/drawing/2014/main" id="{B0C9BF98-7803-43A0-ACC7-C3985237F4AC}"/>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85" name="テキスト ボックス 684">
          <a:extLst>
            <a:ext uri="{FF2B5EF4-FFF2-40B4-BE49-F238E27FC236}">
              <a16:creationId xmlns:a16="http://schemas.microsoft.com/office/drawing/2014/main" id="{AB70A607-4188-47EC-BB75-53B4B11EE26E}"/>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86" name="直線コネクタ 685">
          <a:extLst>
            <a:ext uri="{FF2B5EF4-FFF2-40B4-BE49-F238E27FC236}">
              <a16:creationId xmlns:a16="http://schemas.microsoft.com/office/drawing/2014/main" id="{D30B46B3-A727-430B-AC05-A1353EF2B123}"/>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87" name="テキスト ボックス 686">
          <a:extLst>
            <a:ext uri="{FF2B5EF4-FFF2-40B4-BE49-F238E27FC236}">
              <a16:creationId xmlns:a16="http://schemas.microsoft.com/office/drawing/2014/main" id="{A936C7B9-7548-42A1-B2D1-E1982BF95A01}"/>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88" name="直線コネクタ 687">
          <a:extLst>
            <a:ext uri="{FF2B5EF4-FFF2-40B4-BE49-F238E27FC236}">
              <a16:creationId xmlns:a16="http://schemas.microsoft.com/office/drawing/2014/main" id="{AE14BAAD-F310-4D72-A2BE-EE5FC554A6DB}"/>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89" name="テキスト ボックス 688">
          <a:extLst>
            <a:ext uri="{FF2B5EF4-FFF2-40B4-BE49-F238E27FC236}">
              <a16:creationId xmlns:a16="http://schemas.microsoft.com/office/drawing/2014/main" id="{9EC19DA8-68F3-410C-AD95-B06F87ECD486}"/>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0" name="直線コネクタ 689">
          <a:extLst>
            <a:ext uri="{FF2B5EF4-FFF2-40B4-BE49-F238E27FC236}">
              <a16:creationId xmlns:a16="http://schemas.microsoft.com/office/drawing/2014/main" id="{0A24850C-5DAF-4CF0-9524-A53873CDF5CD}"/>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1" name="テキスト ボックス 690">
          <a:extLst>
            <a:ext uri="{FF2B5EF4-FFF2-40B4-BE49-F238E27FC236}">
              <a16:creationId xmlns:a16="http://schemas.microsoft.com/office/drawing/2014/main" id="{8AFE9678-74E7-439C-9C2F-DFD3481037FA}"/>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2" name="直線コネクタ 691">
          <a:extLst>
            <a:ext uri="{FF2B5EF4-FFF2-40B4-BE49-F238E27FC236}">
              <a16:creationId xmlns:a16="http://schemas.microsoft.com/office/drawing/2014/main" id="{31523688-7CEE-44DA-8E16-B0A3E9180162}"/>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3" name="テキスト ボックス 692">
          <a:extLst>
            <a:ext uri="{FF2B5EF4-FFF2-40B4-BE49-F238E27FC236}">
              <a16:creationId xmlns:a16="http://schemas.microsoft.com/office/drawing/2014/main" id="{20D7C3A2-F528-4587-ABEC-6561026072EE}"/>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4" name="直線コネクタ 693">
          <a:extLst>
            <a:ext uri="{FF2B5EF4-FFF2-40B4-BE49-F238E27FC236}">
              <a16:creationId xmlns:a16="http://schemas.microsoft.com/office/drawing/2014/main" id="{1F4BA460-846C-4C1F-8498-2822C82E8B5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5" name="テキスト ボックス 694">
          <a:extLst>
            <a:ext uri="{FF2B5EF4-FFF2-40B4-BE49-F238E27FC236}">
              <a16:creationId xmlns:a16="http://schemas.microsoft.com/office/drawing/2014/main" id="{28CDB54E-F3B5-4477-B3B4-3B6534F6546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6" name="【児童館】&#10;一人当たり面積グラフ枠">
          <a:extLst>
            <a:ext uri="{FF2B5EF4-FFF2-40B4-BE49-F238E27FC236}">
              <a16:creationId xmlns:a16="http://schemas.microsoft.com/office/drawing/2014/main" id="{AB8240E3-0873-41B1-B4EC-C46BD8B10C5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160564</xdr:rowOff>
    </xdr:from>
    <xdr:to>
      <xdr:col>116</xdr:col>
      <xdr:colOff>62864</xdr:colOff>
      <xdr:row>86</xdr:row>
      <xdr:rowOff>38100</xdr:rowOff>
    </xdr:to>
    <xdr:cxnSp macro="">
      <xdr:nvCxnSpPr>
        <xdr:cNvPr id="697" name="直線コネクタ 696">
          <a:extLst>
            <a:ext uri="{FF2B5EF4-FFF2-40B4-BE49-F238E27FC236}">
              <a16:creationId xmlns:a16="http://schemas.microsoft.com/office/drawing/2014/main" id="{E66E6A94-5A77-41BF-92B5-B0EF88FD1DF8}"/>
            </a:ext>
          </a:extLst>
        </xdr:cNvPr>
        <xdr:cNvCxnSpPr/>
      </xdr:nvCxnSpPr>
      <xdr:spPr>
        <a:xfrm flipV="1">
          <a:off x="22160864" y="13362214"/>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98" name="【児童館】&#10;一人当たり面積最小値テキスト">
          <a:extLst>
            <a:ext uri="{FF2B5EF4-FFF2-40B4-BE49-F238E27FC236}">
              <a16:creationId xmlns:a16="http://schemas.microsoft.com/office/drawing/2014/main" id="{52460399-C0A9-4D13-8E17-B1E5954C756B}"/>
            </a:ext>
          </a:extLst>
        </xdr:cNvPr>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99" name="直線コネクタ 698">
          <a:extLst>
            <a:ext uri="{FF2B5EF4-FFF2-40B4-BE49-F238E27FC236}">
              <a16:creationId xmlns:a16="http://schemas.microsoft.com/office/drawing/2014/main" id="{70A6B1AE-666D-46FB-8EFD-BF818B7BFB73}"/>
            </a:ext>
          </a:extLst>
        </xdr:cNvPr>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107241</xdr:rowOff>
    </xdr:from>
    <xdr:ext cx="469744" cy="259045"/>
    <xdr:sp macro="" textlink="">
      <xdr:nvSpPr>
        <xdr:cNvPr id="700" name="【児童館】&#10;一人当たり面積最大値テキスト">
          <a:extLst>
            <a:ext uri="{FF2B5EF4-FFF2-40B4-BE49-F238E27FC236}">
              <a16:creationId xmlns:a16="http://schemas.microsoft.com/office/drawing/2014/main" id="{E2A66A92-B526-4B2A-BDE6-941D48129697}"/>
            </a:ext>
          </a:extLst>
        </xdr:cNvPr>
        <xdr:cNvSpPr txBox="1"/>
      </xdr:nvSpPr>
      <xdr:spPr>
        <a:xfrm>
          <a:off x="22199600" y="1313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160564</xdr:rowOff>
    </xdr:from>
    <xdr:to>
      <xdr:col>116</xdr:col>
      <xdr:colOff>152400</xdr:colOff>
      <xdr:row>77</xdr:row>
      <xdr:rowOff>160564</xdr:rowOff>
    </xdr:to>
    <xdr:cxnSp macro="">
      <xdr:nvCxnSpPr>
        <xdr:cNvPr id="701" name="直線コネクタ 700">
          <a:extLst>
            <a:ext uri="{FF2B5EF4-FFF2-40B4-BE49-F238E27FC236}">
              <a16:creationId xmlns:a16="http://schemas.microsoft.com/office/drawing/2014/main" id="{B4273832-3276-4B71-BBC4-3F980E94D2CC}"/>
            </a:ext>
          </a:extLst>
        </xdr:cNvPr>
        <xdr:cNvCxnSpPr/>
      </xdr:nvCxnSpPr>
      <xdr:spPr>
        <a:xfrm>
          <a:off x="22072600" y="133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59163</xdr:rowOff>
    </xdr:from>
    <xdr:ext cx="469744" cy="259045"/>
    <xdr:sp macro="" textlink="">
      <xdr:nvSpPr>
        <xdr:cNvPr id="702" name="【児童館】&#10;一人当たり面積平均値テキスト">
          <a:extLst>
            <a:ext uri="{FF2B5EF4-FFF2-40B4-BE49-F238E27FC236}">
              <a16:creationId xmlns:a16="http://schemas.microsoft.com/office/drawing/2014/main" id="{00CA1071-3D17-4712-A3E3-E8AD3C0FB5CB}"/>
            </a:ext>
          </a:extLst>
        </xdr:cNvPr>
        <xdr:cNvSpPr txBox="1"/>
      </xdr:nvSpPr>
      <xdr:spPr>
        <a:xfrm>
          <a:off x="22199600" y="14289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703" name="フローチャート: 判断 702">
          <a:extLst>
            <a:ext uri="{FF2B5EF4-FFF2-40B4-BE49-F238E27FC236}">
              <a16:creationId xmlns:a16="http://schemas.microsoft.com/office/drawing/2014/main" id="{3D1D1476-6C9D-4B29-ABE2-DFAA3F05C558}"/>
            </a:ext>
          </a:extLst>
        </xdr:cNvPr>
        <xdr:cNvSpPr/>
      </xdr:nvSpPr>
      <xdr:spPr>
        <a:xfrm>
          <a:off x="221107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52614</xdr:rowOff>
    </xdr:from>
    <xdr:to>
      <xdr:col>112</xdr:col>
      <xdr:colOff>38100</xdr:colOff>
      <xdr:row>84</xdr:row>
      <xdr:rowOff>154214</xdr:rowOff>
    </xdr:to>
    <xdr:sp macro="" textlink="">
      <xdr:nvSpPr>
        <xdr:cNvPr id="704" name="フローチャート: 判断 703">
          <a:extLst>
            <a:ext uri="{FF2B5EF4-FFF2-40B4-BE49-F238E27FC236}">
              <a16:creationId xmlns:a16="http://schemas.microsoft.com/office/drawing/2014/main" id="{A132D4B0-1E83-45E0-B1ED-4498E600BA38}"/>
            </a:ext>
          </a:extLst>
        </xdr:cNvPr>
        <xdr:cNvSpPr/>
      </xdr:nvSpPr>
      <xdr:spPr>
        <a:xfrm>
          <a:off x="21272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705" name="フローチャート: 判断 704">
          <a:extLst>
            <a:ext uri="{FF2B5EF4-FFF2-40B4-BE49-F238E27FC236}">
              <a16:creationId xmlns:a16="http://schemas.microsoft.com/office/drawing/2014/main" id="{33B85DFF-3436-44ED-93EF-C52B02C2E12F}"/>
            </a:ext>
          </a:extLst>
        </xdr:cNvPr>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126093</xdr:rowOff>
    </xdr:from>
    <xdr:to>
      <xdr:col>102</xdr:col>
      <xdr:colOff>165100</xdr:colOff>
      <xdr:row>84</xdr:row>
      <xdr:rowOff>56243</xdr:rowOff>
    </xdr:to>
    <xdr:sp macro="" textlink="">
      <xdr:nvSpPr>
        <xdr:cNvPr id="706" name="フローチャート: 判断 705">
          <a:extLst>
            <a:ext uri="{FF2B5EF4-FFF2-40B4-BE49-F238E27FC236}">
              <a16:creationId xmlns:a16="http://schemas.microsoft.com/office/drawing/2014/main" id="{4657E18E-6B23-4176-A521-7CE004160E53}"/>
            </a:ext>
          </a:extLst>
        </xdr:cNvPr>
        <xdr:cNvSpPr/>
      </xdr:nvSpPr>
      <xdr:spPr>
        <a:xfrm>
          <a:off x="19494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126093</xdr:rowOff>
    </xdr:from>
    <xdr:to>
      <xdr:col>98</xdr:col>
      <xdr:colOff>38100</xdr:colOff>
      <xdr:row>84</xdr:row>
      <xdr:rowOff>56243</xdr:rowOff>
    </xdr:to>
    <xdr:sp macro="" textlink="">
      <xdr:nvSpPr>
        <xdr:cNvPr id="707" name="フローチャート: 判断 706">
          <a:extLst>
            <a:ext uri="{FF2B5EF4-FFF2-40B4-BE49-F238E27FC236}">
              <a16:creationId xmlns:a16="http://schemas.microsoft.com/office/drawing/2014/main" id="{64D2EF59-4D81-4DD3-A0D3-FE92FB0617FD}"/>
            </a:ext>
          </a:extLst>
        </xdr:cNvPr>
        <xdr:cNvSpPr/>
      </xdr:nvSpPr>
      <xdr:spPr>
        <a:xfrm>
          <a:off x="18605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4B41B286-127B-41BD-9523-D8153058A1B4}"/>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6A4AB0A8-8D7F-4A8B-BF94-C1F19796956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71CE857C-2160-4766-A328-77AC294B045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13FF013B-CDD7-4033-9588-8B8B1778CD4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532FECBF-A855-493C-B372-A9F664F59E2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713" name="楕円 712">
          <a:extLst>
            <a:ext uri="{FF2B5EF4-FFF2-40B4-BE49-F238E27FC236}">
              <a16:creationId xmlns:a16="http://schemas.microsoft.com/office/drawing/2014/main" id="{18B29DDC-4E92-49E4-BBDF-055D3D2F501F}"/>
            </a:ext>
          </a:extLst>
        </xdr:cNvPr>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714" name="【児童館】&#10;一人当たり面積該当値テキスト">
          <a:extLst>
            <a:ext uri="{FF2B5EF4-FFF2-40B4-BE49-F238E27FC236}">
              <a16:creationId xmlns:a16="http://schemas.microsoft.com/office/drawing/2014/main" id="{7FC51F5C-5C0C-4919-903A-EE7A873D236A}"/>
            </a:ext>
          </a:extLst>
        </xdr:cNvPr>
        <xdr:cNvSpPr txBox="1"/>
      </xdr:nvSpPr>
      <xdr:spPr>
        <a:xfrm>
          <a:off x="22199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715" name="楕円 714">
          <a:extLst>
            <a:ext uri="{FF2B5EF4-FFF2-40B4-BE49-F238E27FC236}">
              <a16:creationId xmlns:a16="http://schemas.microsoft.com/office/drawing/2014/main" id="{8AFCDEBF-7095-488E-90E0-EF167389D295}"/>
            </a:ext>
          </a:extLst>
        </xdr:cNvPr>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716" name="直線コネクタ 715">
          <a:extLst>
            <a:ext uri="{FF2B5EF4-FFF2-40B4-BE49-F238E27FC236}">
              <a16:creationId xmlns:a16="http://schemas.microsoft.com/office/drawing/2014/main" id="{AB548CC2-C522-4B6F-8C25-655C5FE26FE9}"/>
            </a:ext>
          </a:extLst>
        </xdr:cNvPr>
        <xdr:cNvCxnSpPr/>
      </xdr:nvCxnSpPr>
      <xdr:spPr>
        <a:xfrm>
          <a:off x="21323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717" name="楕円 716">
          <a:extLst>
            <a:ext uri="{FF2B5EF4-FFF2-40B4-BE49-F238E27FC236}">
              <a16:creationId xmlns:a16="http://schemas.microsoft.com/office/drawing/2014/main" id="{BE640C0E-589B-4471-A934-EFB919E8C8E0}"/>
            </a:ext>
          </a:extLst>
        </xdr:cNvPr>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718" name="直線コネクタ 717">
          <a:extLst>
            <a:ext uri="{FF2B5EF4-FFF2-40B4-BE49-F238E27FC236}">
              <a16:creationId xmlns:a16="http://schemas.microsoft.com/office/drawing/2014/main" id="{23DE1765-CFEF-4611-9178-03A757166C4D}"/>
            </a:ext>
          </a:extLst>
        </xdr:cNvPr>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719" name="楕円 718">
          <a:extLst>
            <a:ext uri="{FF2B5EF4-FFF2-40B4-BE49-F238E27FC236}">
              <a16:creationId xmlns:a16="http://schemas.microsoft.com/office/drawing/2014/main" id="{5E7A4F2E-97E3-4264-9D11-D0F602EF8F13}"/>
            </a:ext>
          </a:extLst>
        </xdr:cNvPr>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720" name="直線コネクタ 719">
          <a:extLst>
            <a:ext uri="{FF2B5EF4-FFF2-40B4-BE49-F238E27FC236}">
              <a16:creationId xmlns:a16="http://schemas.microsoft.com/office/drawing/2014/main" id="{D2DC24B8-70BF-4E63-AE9C-6AB1E717A0A1}"/>
            </a:ext>
          </a:extLst>
        </xdr:cNvPr>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721" name="楕円 720">
          <a:extLst>
            <a:ext uri="{FF2B5EF4-FFF2-40B4-BE49-F238E27FC236}">
              <a16:creationId xmlns:a16="http://schemas.microsoft.com/office/drawing/2014/main" id="{BFDFDB76-850A-4F2C-A90E-B823DD80F0E2}"/>
            </a:ext>
          </a:extLst>
        </xdr:cNvPr>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722" name="直線コネクタ 721">
          <a:extLst>
            <a:ext uri="{FF2B5EF4-FFF2-40B4-BE49-F238E27FC236}">
              <a16:creationId xmlns:a16="http://schemas.microsoft.com/office/drawing/2014/main" id="{95BD2B2A-0DDA-49B2-9D4C-32A471F9DD7B}"/>
            </a:ext>
          </a:extLst>
        </xdr:cNvPr>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170741</xdr:rowOff>
    </xdr:from>
    <xdr:ext cx="469744" cy="259045"/>
    <xdr:sp macro="" textlink="">
      <xdr:nvSpPr>
        <xdr:cNvPr id="723" name="n_1aveValue【児童館】&#10;一人当たり面積">
          <a:extLst>
            <a:ext uri="{FF2B5EF4-FFF2-40B4-BE49-F238E27FC236}">
              <a16:creationId xmlns:a16="http://schemas.microsoft.com/office/drawing/2014/main" id="{F568B1B4-34ED-4070-B81A-4AEB42150766}"/>
            </a:ext>
          </a:extLst>
        </xdr:cNvPr>
        <xdr:cNvSpPr txBox="1"/>
      </xdr:nvSpPr>
      <xdr:spPr>
        <a:xfrm>
          <a:off x="210757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724" name="n_2aveValue【児童館】&#10;一人当たり面積">
          <a:extLst>
            <a:ext uri="{FF2B5EF4-FFF2-40B4-BE49-F238E27FC236}">
              <a16:creationId xmlns:a16="http://schemas.microsoft.com/office/drawing/2014/main" id="{A621D00D-A521-4258-81A7-62FB3C70DAAD}"/>
            </a:ext>
          </a:extLst>
        </xdr:cNvPr>
        <xdr:cNvSpPr txBox="1"/>
      </xdr:nvSpPr>
      <xdr:spPr>
        <a:xfrm>
          <a:off x="20199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72770</xdr:rowOff>
    </xdr:from>
    <xdr:ext cx="469744" cy="259045"/>
    <xdr:sp macro="" textlink="">
      <xdr:nvSpPr>
        <xdr:cNvPr id="725" name="n_3aveValue【児童館】&#10;一人当たり面積">
          <a:extLst>
            <a:ext uri="{FF2B5EF4-FFF2-40B4-BE49-F238E27FC236}">
              <a16:creationId xmlns:a16="http://schemas.microsoft.com/office/drawing/2014/main" id="{64937FAE-2A2A-4AAC-B669-B639C2CC3D5B}"/>
            </a:ext>
          </a:extLst>
        </xdr:cNvPr>
        <xdr:cNvSpPr txBox="1"/>
      </xdr:nvSpPr>
      <xdr:spPr>
        <a:xfrm>
          <a:off x="19310427" y="1413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72770</xdr:rowOff>
    </xdr:from>
    <xdr:ext cx="469744" cy="259045"/>
    <xdr:sp macro="" textlink="">
      <xdr:nvSpPr>
        <xdr:cNvPr id="726" name="n_4aveValue【児童館】&#10;一人当たり面積">
          <a:extLst>
            <a:ext uri="{FF2B5EF4-FFF2-40B4-BE49-F238E27FC236}">
              <a16:creationId xmlns:a16="http://schemas.microsoft.com/office/drawing/2014/main" id="{4F2C69BC-A740-4365-8106-D0A0A2911364}"/>
            </a:ext>
          </a:extLst>
        </xdr:cNvPr>
        <xdr:cNvSpPr txBox="1"/>
      </xdr:nvSpPr>
      <xdr:spPr>
        <a:xfrm>
          <a:off x="18421427" y="1413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727" name="n_1mainValue【児童館】&#10;一人当たり面積">
          <a:extLst>
            <a:ext uri="{FF2B5EF4-FFF2-40B4-BE49-F238E27FC236}">
              <a16:creationId xmlns:a16="http://schemas.microsoft.com/office/drawing/2014/main" id="{0B0EDA33-E28A-4AA6-8F1F-0BFA97D2AE32}"/>
            </a:ext>
          </a:extLst>
        </xdr:cNvPr>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728" name="n_2mainValue【児童館】&#10;一人当たり面積">
          <a:extLst>
            <a:ext uri="{FF2B5EF4-FFF2-40B4-BE49-F238E27FC236}">
              <a16:creationId xmlns:a16="http://schemas.microsoft.com/office/drawing/2014/main" id="{31C54245-950B-42F1-9E33-E1CC880F77B2}"/>
            </a:ext>
          </a:extLst>
        </xdr:cNvPr>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729" name="n_3mainValue【児童館】&#10;一人当たり面積">
          <a:extLst>
            <a:ext uri="{FF2B5EF4-FFF2-40B4-BE49-F238E27FC236}">
              <a16:creationId xmlns:a16="http://schemas.microsoft.com/office/drawing/2014/main" id="{9D1CD0DA-FF35-44DA-98C9-B983F8BCD292}"/>
            </a:ext>
          </a:extLst>
        </xdr:cNvPr>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730" name="n_4mainValue【児童館】&#10;一人当たり面積">
          <a:extLst>
            <a:ext uri="{FF2B5EF4-FFF2-40B4-BE49-F238E27FC236}">
              <a16:creationId xmlns:a16="http://schemas.microsoft.com/office/drawing/2014/main" id="{3BE218DC-745B-46A8-BBC6-088018FA3356}"/>
            </a:ext>
          </a:extLst>
        </xdr:cNvPr>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1" name="正方形/長方形 730">
          <a:extLst>
            <a:ext uri="{FF2B5EF4-FFF2-40B4-BE49-F238E27FC236}">
              <a16:creationId xmlns:a16="http://schemas.microsoft.com/office/drawing/2014/main" id="{A44794AD-956F-4A5C-BE77-74047B0B9E8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2" name="正方形/長方形 731">
          <a:extLst>
            <a:ext uri="{FF2B5EF4-FFF2-40B4-BE49-F238E27FC236}">
              <a16:creationId xmlns:a16="http://schemas.microsoft.com/office/drawing/2014/main" id="{C4963005-752F-4F10-AD3D-B4336D2DAC3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3" name="正方形/長方形 732">
          <a:extLst>
            <a:ext uri="{FF2B5EF4-FFF2-40B4-BE49-F238E27FC236}">
              <a16:creationId xmlns:a16="http://schemas.microsoft.com/office/drawing/2014/main" id="{DB92870C-856B-4A4F-8139-1CE313E1B3C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4" name="正方形/長方形 733">
          <a:extLst>
            <a:ext uri="{FF2B5EF4-FFF2-40B4-BE49-F238E27FC236}">
              <a16:creationId xmlns:a16="http://schemas.microsoft.com/office/drawing/2014/main" id="{F21003EB-576C-44DC-AAD5-4C9648229FC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5" name="正方形/長方形 734">
          <a:extLst>
            <a:ext uri="{FF2B5EF4-FFF2-40B4-BE49-F238E27FC236}">
              <a16:creationId xmlns:a16="http://schemas.microsoft.com/office/drawing/2014/main" id="{4DE67D59-9F03-453A-8563-2B2CB098688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6" name="正方形/長方形 735">
          <a:extLst>
            <a:ext uri="{FF2B5EF4-FFF2-40B4-BE49-F238E27FC236}">
              <a16:creationId xmlns:a16="http://schemas.microsoft.com/office/drawing/2014/main" id="{501F131B-7DD7-4DB3-A7F8-6E9D162D000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7" name="正方形/長方形 736">
          <a:extLst>
            <a:ext uri="{FF2B5EF4-FFF2-40B4-BE49-F238E27FC236}">
              <a16:creationId xmlns:a16="http://schemas.microsoft.com/office/drawing/2014/main" id="{A30F9B45-518E-4236-B4FD-7A2C6FEE53B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8" name="正方形/長方形 737">
          <a:extLst>
            <a:ext uri="{FF2B5EF4-FFF2-40B4-BE49-F238E27FC236}">
              <a16:creationId xmlns:a16="http://schemas.microsoft.com/office/drawing/2014/main" id="{DCAFE1F6-0F54-4E8C-91FB-912EC0D5FB2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9" name="テキスト ボックス 738">
          <a:extLst>
            <a:ext uri="{FF2B5EF4-FFF2-40B4-BE49-F238E27FC236}">
              <a16:creationId xmlns:a16="http://schemas.microsoft.com/office/drawing/2014/main" id="{BD71C8F9-3795-42FB-B1B6-FE8DF59CF35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0" name="直線コネクタ 739">
          <a:extLst>
            <a:ext uri="{FF2B5EF4-FFF2-40B4-BE49-F238E27FC236}">
              <a16:creationId xmlns:a16="http://schemas.microsoft.com/office/drawing/2014/main" id="{7F47ACE0-11F1-4E65-BE00-D8E3146416D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1" name="テキスト ボックス 740">
          <a:extLst>
            <a:ext uri="{FF2B5EF4-FFF2-40B4-BE49-F238E27FC236}">
              <a16:creationId xmlns:a16="http://schemas.microsoft.com/office/drawing/2014/main" id="{A10D41EE-5163-4AE0-9960-80FBFCD8E6E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2" name="直線コネクタ 741">
          <a:extLst>
            <a:ext uri="{FF2B5EF4-FFF2-40B4-BE49-F238E27FC236}">
              <a16:creationId xmlns:a16="http://schemas.microsoft.com/office/drawing/2014/main" id="{97AABCF0-54E0-41E3-B791-E194F3B8BBB3}"/>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3" name="テキスト ボックス 742">
          <a:extLst>
            <a:ext uri="{FF2B5EF4-FFF2-40B4-BE49-F238E27FC236}">
              <a16:creationId xmlns:a16="http://schemas.microsoft.com/office/drawing/2014/main" id="{5D3C63A7-1F1B-4266-810B-92526F7E3F9E}"/>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4" name="直線コネクタ 743">
          <a:extLst>
            <a:ext uri="{FF2B5EF4-FFF2-40B4-BE49-F238E27FC236}">
              <a16:creationId xmlns:a16="http://schemas.microsoft.com/office/drawing/2014/main" id="{D6C928F9-E2F7-4D7F-BBDE-1357750B60DD}"/>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5" name="テキスト ボックス 744">
          <a:extLst>
            <a:ext uri="{FF2B5EF4-FFF2-40B4-BE49-F238E27FC236}">
              <a16:creationId xmlns:a16="http://schemas.microsoft.com/office/drawing/2014/main" id="{A5BD3F27-AD34-4DAB-8B29-D5F227A0251C}"/>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6" name="直線コネクタ 745">
          <a:extLst>
            <a:ext uri="{FF2B5EF4-FFF2-40B4-BE49-F238E27FC236}">
              <a16:creationId xmlns:a16="http://schemas.microsoft.com/office/drawing/2014/main" id="{07042873-EEFE-4E84-BE30-F984F4161B2E}"/>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7" name="テキスト ボックス 746">
          <a:extLst>
            <a:ext uri="{FF2B5EF4-FFF2-40B4-BE49-F238E27FC236}">
              <a16:creationId xmlns:a16="http://schemas.microsoft.com/office/drawing/2014/main" id="{9B40DFF2-0A2E-4F81-859D-7FF46F5D673C}"/>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8" name="直線コネクタ 747">
          <a:extLst>
            <a:ext uri="{FF2B5EF4-FFF2-40B4-BE49-F238E27FC236}">
              <a16:creationId xmlns:a16="http://schemas.microsoft.com/office/drawing/2014/main" id="{81DF4FA9-0C26-4D83-94C6-0B20A38FCACB}"/>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9" name="テキスト ボックス 748">
          <a:extLst>
            <a:ext uri="{FF2B5EF4-FFF2-40B4-BE49-F238E27FC236}">
              <a16:creationId xmlns:a16="http://schemas.microsoft.com/office/drawing/2014/main" id="{7E6556C9-6FDF-4523-90A0-10FCC74D61EC}"/>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0" name="直線コネクタ 749">
          <a:extLst>
            <a:ext uri="{FF2B5EF4-FFF2-40B4-BE49-F238E27FC236}">
              <a16:creationId xmlns:a16="http://schemas.microsoft.com/office/drawing/2014/main" id="{22D3DFF6-8B8A-4A98-9FD9-CD04CBC495F4}"/>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1" name="テキスト ボックス 750">
          <a:extLst>
            <a:ext uri="{FF2B5EF4-FFF2-40B4-BE49-F238E27FC236}">
              <a16:creationId xmlns:a16="http://schemas.microsoft.com/office/drawing/2014/main" id="{D4D8B2C8-E70F-4BCB-86AF-FBE8BC4E73B8}"/>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a:extLst>
            <a:ext uri="{FF2B5EF4-FFF2-40B4-BE49-F238E27FC236}">
              <a16:creationId xmlns:a16="http://schemas.microsoft.com/office/drawing/2014/main" id="{B2495F3A-09AF-4692-97BE-18DC15736CF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3" name="テキスト ボックス 752">
          <a:extLst>
            <a:ext uri="{FF2B5EF4-FFF2-40B4-BE49-F238E27FC236}">
              <a16:creationId xmlns:a16="http://schemas.microsoft.com/office/drawing/2014/main" id="{9E2551CE-20C0-4DAE-AC49-239458AF60F1}"/>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公民館】&#10;有形固定資産減価償却率グラフ枠">
          <a:extLst>
            <a:ext uri="{FF2B5EF4-FFF2-40B4-BE49-F238E27FC236}">
              <a16:creationId xmlns:a16="http://schemas.microsoft.com/office/drawing/2014/main" id="{6203E105-56A9-4C00-986F-198BBAEDB67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102</xdr:row>
      <xdr:rowOff>7620</xdr:rowOff>
    </xdr:from>
    <xdr:to>
      <xdr:col>85</xdr:col>
      <xdr:colOff>126364</xdr:colOff>
      <xdr:row>108</xdr:row>
      <xdr:rowOff>152400</xdr:rowOff>
    </xdr:to>
    <xdr:cxnSp macro="">
      <xdr:nvCxnSpPr>
        <xdr:cNvPr id="755" name="直線コネクタ 754">
          <a:extLst>
            <a:ext uri="{FF2B5EF4-FFF2-40B4-BE49-F238E27FC236}">
              <a16:creationId xmlns:a16="http://schemas.microsoft.com/office/drawing/2014/main" id="{53685928-F016-4CED-AB92-0E9C3A3A8573}"/>
            </a:ext>
          </a:extLst>
        </xdr:cNvPr>
        <xdr:cNvCxnSpPr/>
      </xdr:nvCxnSpPr>
      <xdr:spPr>
        <a:xfrm flipV="1">
          <a:off x="16318864" y="1749552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6" name="【公民館】&#10;有形固定資産減価償却率最小値テキスト">
          <a:extLst>
            <a:ext uri="{FF2B5EF4-FFF2-40B4-BE49-F238E27FC236}">
              <a16:creationId xmlns:a16="http://schemas.microsoft.com/office/drawing/2014/main" id="{A12C8715-F27A-4FF3-BAF6-36AC4DF06DAD}"/>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7" name="直線コネクタ 756">
          <a:extLst>
            <a:ext uri="{FF2B5EF4-FFF2-40B4-BE49-F238E27FC236}">
              <a16:creationId xmlns:a16="http://schemas.microsoft.com/office/drawing/2014/main" id="{A81B2F28-CC9F-4379-887A-E18DE1505376}"/>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125747</xdr:rowOff>
    </xdr:from>
    <xdr:ext cx="405111" cy="259045"/>
    <xdr:sp macro="" textlink="">
      <xdr:nvSpPr>
        <xdr:cNvPr id="758" name="【公民館】&#10;有形固定資産減価償却率最大値テキスト">
          <a:extLst>
            <a:ext uri="{FF2B5EF4-FFF2-40B4-BE49-F238E27FC236}">
              <a16:creationId xmlns:a16="http://schemas.microsoft.com/office/drawing/2014/main" id="{3FADA3BE-C507-4AB9-B226-ABAD3A49C37B}"/>
            </a:ext>
          </a:extLst>
        </xdr:cNvPr>
        <xdr:cNvSpPr txBox="1"/>
      </xdr:nvSpPr>
      <xdr:spPr>
        <a:xfrm>
          <a:off x="16357600" y="17270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102</xdr:row>
      <xdr:rowOff>7620</xdr:rowOff>
    </xdr:from>
    <xdr:to>
      <xdr:col>86</xdr:col>
      <xdr:colOff>25400</xdr:colOff>
      <xdr:row>102</xdr:row>
      <xdr:rowOff>7620</xdr:rowOff>
    </xdr:to>
    <xdr:cxnSp macro="">
      <xdr:nvCxnSpPr>
        <xdr:cNvPr id="759" name="直線コネクタ 758">
          <a:extLst>
            <a:ext uri="{FF2B5EF4-FFF2-40B4-BE49-F238E27FC236}">
              <a16:creationId xmlns:a16="http://schemas.microsoft.com/office/drawing/2014/main" id="{8100C51C-CCCB-4343-AEEF-4DC44A7AE481}"/>
            </a:ext>
          </a:extLst>
        </xdr:cNvPr>
        <xdr:cNvCxnSpPr/>
      </xdr:nvCxnSpPr>
      <xdr:spPr>
        <a:xfrm>
          <a:off x="16230600" y="1749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127652</xdr:rowOff>
    </xdr:from>
    <xdr:ext cx="405111" cy="259045"/>
    <xdr:sp macro="" textlink="">
      <xdr:nvSpPr>
        <xdr:cNvPr id="760" name="【公民館】&#10;有形固定資産減価償却率平均値テキスト">
          <a:extLst>
            <a:ext uri="{FF2B5EF4-FFF2-40B4-BE49-F238E27FC236}">
              <a16:creationId xmlns:a16="http://schemas.microsoft.com/office/drawing/2014/main" id="{8AE65561-D8F3-4413-994C-BB389EB86823}"/>
            </a:ext>
          </a:extLst>
        </xdr:cNvPr>
        <xdr:cNvSpPr txBox="1"/>
      </xdr:nvSpPr>
      <xdr:spPr>
        <a:xfrm>
          <a:off x="16357600" y="17958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149225</xdr:rowOff>
    </xdr:from>
    <xdr:to>
      <xdr:col>85</xdr:col>
      <xdr:colOff>177800</xdr:colOff>
      <xdr:row>105</xdr:row>
      <xdr:rowOff>79375</xdr:rowOff>
    </xdr:to>
    <xdr:sp macro="" textlink="">
      <xdr:nvSpPr>
        <xdr:cNvPr id="761" name="フローチャート: 判断 760">
          <a:extLst>
            <a:ext uri="{FF2B5EF4-FFF2-40B4-BE49-F238E27FC236}">
              <a16:creationId xmlns:a16="http://schemas.microsoft.com/office/drawing/2014/main" id="{5CD88389-BF50-4B3C-89E6-00BD61528513}"/>
            </a:ext>
          </a:extLst>
        </xdr:cNvPr>
        <xdr:cNvSpPr/>
      </xdr:nvSpPr>
      <xdr:spPr>
        <a:xfrm>
          <a:off x="16268700" y="1798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145414</xdr:rowOff>
    </xdr:from>
    <xdr:to>
      <xdr:col>81</xdr:col>
      <xdr:colOff>101600</xdr:colOff>
      <xdr:row>105</xdr:row>
      <xdr:rowOff>75564</xdr:rowOff>
    </xdr:to>
    <xdr:sp macro="" textlink="">
      <xdr:nvSpPr>
        <xdr:cNvPr id="762" name="フローチャート: 判断 761">
          <a:extLst>
            <a:ext uri="{FF2B5EF4-FFF2-40B4-BE49-F238E27FC236}">
              <a16:creationId xmlns:a16="http://schemas.microsoft.com/office/drawing/2014/main" id="{9949695F-FC16-40B2-8BAF-3FD59D94F7F9}"/>
            </a:ext>
          </a:extLst>
        </xdr:cNvPr>
        <xdr:cNvSpPr/>
      </xdr:nvSpPr>
      <xdr:spPr>
        <a:xfrm>
          <a:off x="15430500" y="1797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90170</xdr:rowOff>
    </xdr:from>
    <xdr:to>
      <xdr:col>76</xdr:col>
      <xdr:colOff>165100</xdr:colOff>
      <xdr:row>105</xdr:row>
      <xdr:rowOff>20320</xdr:rowOff>
    </xdr:to>
    <xdr:sp macro="" textlink="">
      <xdr:nvSpPr>
        <xdr:cNvPr id="763" name="フローチャート: 判断 762">
          <a:extLst>
            <a:ext uri="{FF2B5EF4-FFF2-40B4-BE49-F238E27FC236}">
              <a16:creationId xmlns:a16="http://schemas.microsoft.com/office/drawing/2014/main" id="{9647E512-00FA-4D54-A56D-8A5207764648}"/>
            </a:ext>
          </a:extLst>
        </xdr:cNvPr>
        <xdr:cNvSpPr/>
      </xdr:nvSpPr>
      <xdr:spPr>
        <a:xfrm>
          <a:off x="14541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64" name="フローチャート: 判断 763">
          <a:extLst>
            <a:ext uri="{FF2B5EF4-FFF2-40B4-BE49-F238E27FC236}">
              <a16:creationId xmlns:a16="http://schemas.microsoft.com/office/drawing/2014/main" id="{1D0336E7-9DDA-438B-8D99-DBDEABEA63A3}"/>
            </a:ext>
          </a:extLst>
        </xdr:cNvPr>
        <xdr:cNvSpPr/>
      </xdr:nvSpPr>
      <xdr:spPr>
        <a:xfrm>
          <a:off x="1365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765" name="フローチャート: 判断 764">
          <a:extLst>
            <a:ext uri="{FF2B5EF4-FFF2-40B4-BE49-F238E27FC236}">
              <a16:creationId xmlns:a16="http://schemas.microsoft.com/office/drawing/2014/main" id="{FC498680-139B-442C-9784-40FD38564B7C}"/>
            </a:ext>
          </a:extLst>
        </xdr:cNvPr>
        <xdr:cNvSpPr/>
      </xdr:nvSpPr>
      <xdr:spPr>
        <a:xfrm>
          <a:off x="1276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AF5D9EB0-1517-4EE5-A582-8C4EE7B2B65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B8E1A198-B72C-4BDB-A064-F7804BC06EF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A199CB35-395C-4FEB-BAF8-D5877E2A57B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D5B84AFE-5081-4E4E-8258-98529EB8B91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1FA8DF23-391D-468D-B11C-C3419869907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128270</xdr:rowOff>
    </xdr:from>
    <xdr:to>
      <xdr:col>85</xdr:col>
      <xdr:colOff>177800</xdr:colOff>
      <xdr:row>102</xdr:row>
      <xdr:rowOff>58420</xdr:rowOff>
    </xdr:to>
    <xdr:sp macro="" textlink="">
      <xdr:nvSpPr>
        <xdr:cNvPr id="771" name="楕円 770">
          <a:extLst>
            <a:ext uri="{FF2B5EF4-FFF2-40B4-BE49-F238E27FC236}">
              <a16:creationId xmlns:a16="http://schemas.microsoft.com/office/drawing/2014/main" id="{C0E0B00E-F6BC-4F33-BE63-5E543BB8EBB6}"/>
            </a:ext>
          </a:extLst>
        </xdr:cNvPr>
        <xdr:cNvSpPr/>
      </xdr:nvSpPr>
      <xdr:spPr>
        <a:xfrm>
          <a:off x="162687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81297</xdr:rowOff>
    </xdr:from>
    <xdr:ext cx="405111" cy="259045"/>
    <xdr:sp macro="" textlink="">
      <xdr:nvSpPr>
        <xdr:cNvPr id="772" name="【公民館】&#10;有形固定資産減価償却率該当値テキスト">
          <a:extLst>
            <a:ext uri="{FF2B5EF4-FFF2-40B4-BE49-F238E27FC236}">
              <a16:creationId xmlns:a16="http://schemas.microsoft.com/office/drawing/2014/main" id="{710A2118-6934-4BBF-A376-46E99FA3B07D}"/>
            </a:ext>
          </a:extLst>
        </xdr:cNvPr>
        <xdr:cNvSpPr txBox="1"/>
      </xdr:nvSpPr>
      <xdr:spPr>
        <a:xfrm>
          <a:off x="16357600" y="17397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82550</xdr:rowOff>
    </xdr:from>
    <xdr:to>
      <xdr:col>81</xdr:col>
      <xdr:colOff>101600</xdr:colOff>
      <xdr:row>102</xdr:row>
      <xdr:rowOff>12700</xdr:rowOff>
    </xdr:to>
    <xdr:sp macro="" textlink="">
      <xdr:nvSpPr>
        <xdr:cNvPr id="773" name="楕円 772">
          <a:extLst>
            <a:ext uri="{FF2B5EF4-FFF2-40B4-BE49-F238E27FC236}">
              <a16:creationId xmlns:a16="http://schemas.microsoft.com/office/drawing/2014/main" id="{3C8B9515-7EE8-4044-898D-A67820A71768}"/>
            </a:ext>
          </a:extLst>
        </xdr:cNvPr>
        <xdr:cNvSpPr/>
      </xdr:nvSpPr>
      <xdr:spPr>
        <a:xfrm>
          <a:off x="15430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133350</xdr:rowOff>
    </xdr:from>
    <xdr:to>
      <xdr:col>85</xdr:col>
      <xdr:colOff>127000</xdr:colOff>
      <xdr:row>102</xdr:row>
      <xdr:rowOff>7620</xdr:rowOff>
    </xdr:to>
    <xdr:cxnSp macro="">
      <xdr:nvCxnSpPr>
        <xdr:cNvPr id="774" name="直線コネクタ 773">
          <a:extLst>
            <a:ext uri="{FF2B5EF4-FFF2-40B4-BE49-F238E27FC236}">
              <a16:creationId xmlns:a16="http://schemas.microsoft.com/office/drawing/2014/main" id="{85178A52-4831-423D-A093-E7426AB265DA}"/>
            </a:ext>
          </a:extLst>
        </xdr:cNvPr>
        <xdr:cNvCxnSpPr/>
      </xdr:nvCxnSpPr>
      <xdr:spPr>
        <a:xfrm>
          <a:off x="15481300" y="174498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38736</xdr:rowOff>
    </xdr:from>
    <xdr:to>
      <xdr:col>76</xdr:col>
      <xdr:colOff>165100</xdr:colOff>
      <xdr:row>101</xdr:row>
      <xdr:rowOff>140336</xdr:rowOff>
    </xdr:to>
    <xdr:sp macro="" textlink="">
      <xdr:nvSpPr>
        <xdr:cNvPr id="775" name="楕円 774">
          <a:extLst>
            <a:ext uri="{FF2B5EF4-FFF2-40B4-BE49-F238E27FC236}">
              <a16:creationId xmlns:a16="http://schemas.microsoft.com/office/drawing/2014/main" id="{DE257118-B751-4A72-B40F-5868D7925A36}"/>
            </a:ext>
          </a:extLst>
        </xdr:cNvPr>
        <xdr:cNvSpPr/>
      </xdr:nvSpPr>
      <xdr:spPr>
        <a:xfrm>
          <a:off x="14541500" y="173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89536</xdr:rowOff>
    </xdr:from>
    <xdr:to>
      <xdr:col>81</xdr:col>
      <xdr:colOff>50800</xdr:colOff>
      <xdr:row>101</xdr:row>
      <xdr:rowOff>133350</xdr:rowOff>
    </xdr:to>
    <xdr:cxnSp macro="">
      <xdr:nvCxnSpPr>
        <xdr:cNvPr id="776" name="直線コネクタ 775">
          <a:extLst>
            <a:ext uri="{FF2B5EF4-FFF2-40B4-BE49-F238E27FC236}">
              <a16:creationId xmlns:a16="http://schemas.microsoft.com/office/drawing/2014/main" id="{376185FF-9463-46B9-93AE-89F1428226CE}"/>
            </a:ext>
          </a:extLst>
        </xdr:cNvPr>
        <xdr:cNvCxnSpPr/>
      </xdr:nvCxnSpPr>
      <xdr:spPr>
        <a:xfrm>
          <a:off x="14592300" y="1740598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164464</xdr:rowOff>
    </xdr:from>
    <xdr:to>
      <xdr:col>72</xdr:col>
      <xdr:colOff>38100</xdr:colOff>
      <xdr:row>101</xdr:row>
      <xdr:rowOff>94614</xdr:rowOff>
    </xdr:to>
    <xdr:sp macro="" textlink="">
      <xdr:nvSpPr>
        <xdr:cNvPr id="777" name="楕円 776">
          <a:extLst>
            <a:ext uri="{FF2B5EF4-FFF2-40B4-BE49-F238E27FC236}">
              <a16:creationId xmlns:a16="http://schemas.microsoft.com/office/drawing/2014/main" id="{2AF7F000-C8A8-49C8-9498-3ED0D8DEF579}"/>
            </a:ext>
          </a:extLst>
        </xdr:cNvPr>
        <xdr:cNvSpPr/>
      </xdr:nvSpPr>
      <xdr:spPr>
        <a:xfrm>
          <a:off x="13652500" y="1730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43814</xdr:rowOff>
    </xdr:from>
    <xdr:to>
      <xdr:col>76</xdr:col>
      <xdr:colOff>114300</xdr:colOff>
      <xdr:row>101</xdr:row>
      <xdr:rowOff>89536</xdr:rowOff>
    </xdr:to>
    <xdr:cxnSp macro="">
      <xdr:nvCxnSpPr>
        <xdr:cNvPr id="778" name="直線コネクタ 777">
          <a:extLst>
            <a:ext uri="{FF2B5EF4-FFF2-40B4-BE49-F238E27FC236}">
              <a16:creationId xmlns:a16="http://schemas.microsoft.com/office/drawing/2014/main" id="{34804118-14BF-47E9-BF31-ECC88C7BAEBE}"/>
            </a:ext>
          </a:extLst>
        </xdr:cNvPr>
        <xdr:cNvCxnSpPr/>
      </xdr:nvCxnSpPr>
      <xdr:spPr>
        <a:xfrm>
          <a:off x="13703300" y="17360264"/>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113030</xdr:rowOff>
    </xdr:from>
    <xdr:to>
      <xdr:col>67</xdr:col>
      <xdr:colOff>101600</xdr:colOff>
      <xdr:row>101</xdr:row>
      <xdr:rowOff>43180</xdr:rowOff>
    </xdr:to>
    <xdr:sp macro="" textlink="">
      <xdr:nvSpPr>
        <xdr:cNvPr id="779" name="楕円 778">
          <a:extLst>
            <a:ext uri="{FF2B5EF4-FFF2-40B4-BE49-F238E27FC236}">
              <a16:creationId xmlns:a16="http://schemas.microsoft.com/office/drawing/2014/main" id="{B934B021-A13F-48CD-A57E-C45246202D41}"/>
            </a:ext>
          </a:extLst>
        </xdr:cNvPr>
        <xdr:cNvSpPr/>
      </xdr:nvSpPr>
      <xdr:spPr>
        <a:xfrm>
          <a:off x="12763500" y="1725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163830</xdr:rowOff>
    </xdr:from>
    <xdr:to>
      <xdr:col>71</xdr:col>
      <xdr:colOff>177800</xdr:colOff>
      <xdr:row>101</xdr:row>
      <xdr:rowOff>43814</xdr:rowOff>
    </xdr:to>
    <xdr:cxnSp macro="">
      <xdr:nvCxnSpPr>
        <xdr:cNvPr id="780" name="直線コネクタ 779">
          <a:extLst>
            <a:ext uri="{FF2B5EF4-FFF2-40B4-BE49-F238E27FC236}">
              <a16:creationId xmlns:a16="http://schemas.microsoft.com/office/drawing/2014/main" id="{90FBE948-CD7F-4365-831F-6528A4AA206D}"/>
            </a:ext>
          </a:extLst>
        </xdr:cNvPr>
        <xdr:cNvCxnSpPr/>
      </xdr:nvCxnSpPr>
      <xdr:spPr>
        <a:xfrm>
          <a:off x="12814300" y="17308830"/>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66691</xdr:rowOff>
    </xdr:from>
    <xdr:ext cx="405111" cy="259045"/>
    <xdr:sp macro="" textlink="">
      <xdr:nvSpPr>
        <xdr:cNvPr id="781" name="n_1aveValue【公民館】&#10;有形固定資産減価償却率">
          <a:extLst>
            <a:ext uri="{FF2B5EF4-FFF2-40B4-BE49-F238E27FC236}">
              <a16:creationId xmlns:a16="http://schemas.microsoft.com/office/drawing/2014/main" id="{C0E5EC7E-C85B-4C56-8A10-DF8138996C42}"/>
            </a:ext>
          </a:extLst>
        </xdr:cNvPr>
        <xdr:cNvSpPr txBox="1"/>
      </xdr:nvSpPr>
      <xdr:spPr>
        <a:xfrm>
          <a:off x="15266044" y="1806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11447</xdr:rowOff>
    </xdr:from>
    <xdr:ext cx="405111" cy="259045"/>
    <xdr:sp macro="" textlink="">
      <xdr:nvSpPr>
        <xdr:cNvPr id="782" name="n_2aveValue【公民館】&#10;有形固定資産減価償却率">
          <a:extLst>
            <a:ext uri="{FF2B5EF4-FFF2-40B4-BE49-F238E27FC236}">
              <a16:creationId xmlns:a16="http://schemas.microsoft.com/office/drawing/2014/main" id="{F633F713-63CE-4668-8BF2-23E64C526F62}"/>
            </a:ext>
          </a:extLst>
        </xdr:cNvPr>
        <xdr:cNvSpPr txBox="1"/>
      </xdr:nvSpPr>
      <xdr:spPr>
        <a:xfrm>
          <a:off x="14389744" y="1801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41927</xdr:rowOff>
    </xdr:from>
    <xdr:ext cx="405111" cy="259045"/>
    <xdr:sp macro="" textlink="">
      <xdr:nvSpPr>
        <xdr:cNvPr id="783" name="n_3aveValue【公民館】&#10;有形固定資産減価償却率">
          <a:extLst>
            <a:ext uri="{FF2B5EF4-FFF2-40B4-BE49-F238E27FC236}">
              <a16:creationId xmlns:a16="http://schemas.microsoft.com/office/drawing/2014/main" id="{218E4E4A-1A31-496A-BFE9-6C6C89F90666}"/>
            </a:ext>
          </a:extLst>
        </xdr:cNvPr>
        <xdr:cNvSpPr txBox="1"/>
      </xdr:nvSpPr>
      <xdr:spPr>
        <a:xfrm>
          <a:off x="135007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41927</xdr:rowOff>
    </xdr:from>
    <xdr:ext cx="405111" cy="259045"/>
    <xdr:sp macro="" textlink="">
      <xdr:nvSpPr>
        <xdr:cNvPr id="784" name="n_4aveValue【公民館】&#10;有形固定資産減価償却率">
          <a:extLst>
            <a:ext uri="{FF2B5EF4-FFF2-40B4-BE49-F238E27FC236}">
              <a16:creationId xmlns:a16="http://schemas.microsoft.com/office/drawing/2014/main" id="{AD0C2F8A-E247-4D39-9229-7C143048A809}"/>
            </a:ext>
          </a:extLst>
        </xdr:cNvPr>
        <xdr:cNvSpPr txBox="1"/>
      </xdr:nvSpPr>
      <xdr:spPr>
        <a:xfrm>
          <a:off x="126117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29227</xdr:rowOff>
    </xdr:from>
    <xdr:ext cx="405111" cy="259045"/>
    <xdr:sp macro="" textlink="">
      <xdr:nvSpPr>
        <xdr:cNvPr id="785" name="n_1mainValue【公民館】&#10;有形固定資産減価償却率">
          <a:extLst>
            <a:ext uri="{FF2B5EF4-FFF2-40B4-BE49-F238E27FC236}">
              <a16:creationId xmlns:a16="http://schemas.microsoft.com/office/drawing/2014/main" id="{DE8A9152-04F9-479C-BED0-5EF48520A3E2}"/>
            </a:ext>
          </a:extLst>
        </xdr:cNvPr>
        <xdr:cNvSpPr txBox="1"/>
      </xdr:nvSpPr>
      <xdr:spPr>
        <a:xfrm>
          <a:off x="15266044" y="1717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156863</xdr:rowOff>
    </xdr:from>
    <xdr:ext cx="405111" cy="259045"/>
    <xdr:sp macro="" textlink="">
      <xdr:nvSpPr>
        <xdr:cNvPr id="786" name="n_2mainValue【公民館】&#10;有形固定資産減価償却率">
          <a:extLst>
            <a:ext uri="{FF2B5EF4-FFF2-40B4-BE49-F238E27FC236}">
              <a16:creationId xmlns:a16="http://schemas.microsoft.com/office/drawing/2014/main" id="{10A96069-3507-448F-B7CA-8299FC314693}"/>
            </a:ext>
          </a:extLst>
        </xdr:cNvPr>
        <xdr:cNvSpPr txBox="1"/>
      </xdr:nvSpPr>
      <xdr:spPr>
        <a:xfrm>
          <a:off x="14389744" y="1713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111141</xdr:rowOff>
    </xdr:from>
    <xdr:ext cx="405111" cy="259045"/>
    <xdr:sp macro="" textlink="">
      <xdr:nvSpPr>
        <xdr:cNvPr id="787" name="n_3mainValue【公民館】&#10;有形固定資産減価償却率">
          <a:extLst>
            <a:ext uri="{FF2B5EF4-FFF2-40B4-BE49-F238E27FC236}">
              <a16:creationId xmlns:a16="http://schemas.microsoft.com/office/drawing/2014/main" id="{CF6ADC6D-8B3F-4DCC-A28B-1885ED79172E}"/>
            </a:ext>
          </a:extLst>
        </xdr:cNvPr>
        <xdr:cNvSpPr txBox="1"/>
      </xdr:nvSpPr>
      <xdr:spPr>
        <a:xfrm>
          <a:off x="13500744" y="1708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59707</xdr:rowOff>
    </xdr:from>
    <xdr:ext cx="405111" cy="259045"/>
    <xdr:sp macro="" textlink="">
      <xdr:nvSpPr>
        <xdr:cNvPr id="788" name="n_4mainValue【公民館】&#10;有形固定資産減価償却率">
          <a:extLst>
            <a:ext uri="{FF2B5EF4-FFF2-40B4-BE49-F238E27FC236}">
              <a16:creationId xmlns:a16="http://schemas.microsoft.com/office/drawing/2014/main" id="{B8A3C7D5-DE95-49E5-8337-43AC37D79D2B}"/>
            </a:ext>
          </a:extLst>
        </xdr:cNvPr>
        <xdr:cNvSpPr txBox="1"/>
      </xdr:nvSpPr>
      <xdr:spPr>
        <a:xfrm>
          <a:off x="12611744" y="1703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a:extLst>
            <a:ext uri="{FF2B5EF4-FFF2-40B4-BE49-F238E27FC236}">
              <a16:creationId xmlns:a16="http://schemas.microsoft.com/office/drawing/2014/main" id="{5C4602A6-D536-4126-ACBE-8CC8631ABAE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a:extLst>
            <a:ext uri="{FF2B5EF4-FFF2-40B4-BE49-F238E27FC236}">
              <a16:creationId xmlns:a16="http://schemas.microsoft.com/office/drawing/2014/main" id="{11909979-BEC7-4D3B-821A-B33D3984728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a:extLst>
            <a:ext uri="{FF2B5EF4-FFF2-40B4-BE49-F238E27FC236}">
              <a16:creationId xmlns:a16="http://schemas.microsoft.com/office/drawing/2014/main" id="{52B53189-27C7-4940-8272-C8DACC59BBC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a:extLst>
            <a:ext uri="{FF2B5EF4-FFF2-40B4-BE49-F238E27FC236}">
              <a16:creationId xmlns:a16="http://schemas.microsoft.com/office/drawing/2014/main" id="{AD98989C-7303-4713-BC33-7BA91F67A27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a:extLst>
            <a:ext uri="{FF2B5EF4-FFF2-40B4-BE49-F238E27FC236}">
              <a16:creationId xmlns:a16="http://schemas.microsoft.com/office/drawing/2014/main" id="{ADEAB4C2-58BC-44BC-B9F2-40018C110ED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a:extLst>
            <a:ext uri="{FF2B5EF4-FFF2-40B4-BE49-F238E27FC236}">
              <a16:creationId xmlns:a16="http://schemas.microsoft.com/office/drawing/2014/main" id="{87ADD1ED-2F27-4945-9B15-67B1C79F11B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a:extLst>
            <a:ext uri="{FF2B5EF4-FFF2-40B4-BE49-F238E27FC236}">
              <a16:creationId xmlns:a16="http://schemas.microsoft.com/office/drawing/2014/main" id="{D718869E-53C5-4AAD-A2CC-1DE8F74022D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a:extLst>
            <a:ext uri="{FF2B5EF4-FFF2-40B4-BE49-F238E27FC236}">
              <a16:creationId xmlns:a16="http://schemas.microsoft.com/office/drawing/2014/main" id="{DF8330D8-1D1E-47D3-8397-713756A44EA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a:extLst>
            <a:ext uri="{FF2B5EF4-FFF2-40B4-BE49-F238E27FC236}">
              <a16:creationId xmlns:a16="http://schemas.microsoft.com/office/drawing/2014/main" id="{CB7002F0-C751-4788-81E6-29A1AE98FEB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a:extLst>
            <a:ext uri="{FF2B5EF4-FFF2-40B4-BE49-F238E27FC236}">
              <a16:creationId xmlns:a16="http://schemas.microsoft.com/office/drawing/2014/main" id="{B5968183-CAAE-464F-8C58-B9B3A2B6A1D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9" name="直線コネクタ 798">
          <a:extLst>
            <a:ext uri="{FF2B5EF4-FFF2-40B4-BE49-F238E27FC236}">
              <a16:creationId xmlns:a16="http://schemas.microsoft.com/office/drawing/2014/main" id="{1453565F-01CA-43DB-A839-050819B67704}"/>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0" name="テキスト ボックス 799">
          <a:extLst>
            <a:ext uri="{FF2B5EF4-FFF2-40B4-BE49-F238E27FC236}">
              <a16:creationId xmlns:a16="http://schemas.microsoft.com/office/drawing/2014/main" id="{3D48BEDA-D309-46F9-9EA0-2166C4AC0ADF}"/>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1" name="直線コネクタ 800">
          <a:extLst>
            <a:ext uri="{FF2B5EF4-FFF2-40B4-BE49-F238E27FC236}">
              <a16:creationId xmlns:a16="http://schemas.microsoft.com/office/drawing/2014/main" id="{9FB9229A-C5D3-4B09-ADFF-7707C11AC64C}"/>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2" name="テキスト ボックス 801">
          <a:extLst>
            <a:ext uri="{FF2B5EF4-FFF2-40B4-BE49-F238E27FC236}">
              <a16:creationId xmlns:a16="http://schemas.microsoft.com/office/drawing/2014/main" id="{D4D50C3F-06C8-4424-9C8A-3D0C2D3E2AAE}"/>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3" name="直線コネクタ 802">
          <a:extLst>
            <a:ext uri="{FF2B5EF4-FFF2-40B4-BE49-F238E27FC236}">
              <a16:creationId xmlns:a16="http://schemas.microsoft.com/office/drawing/2014/main" id="{B6DB7FC5-1BA8-4DAC-8E6D-BCCBD9E4366F}"/>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4" name="テキスト ボックス 803">
          <a:extLst>
            <a:ext uri="{FF2B5EF4-FFF2-40B4-BE49-F238E27FC236}">
              <a16:creationId xmlns:a16="http://schemas.microsoft.com/office/drawing/2014/main" id="{D0DF56C8-6620-4A0F-B927-35684C76621E}"/>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5" name="直線コネクタ 804">
          <a:extLst>
            <a:ext uri="{FF2B5EF4-FFF2-40B4-BE49-F238E27FC236}">
              <a16:creationId xmlns:a16="http://schemas.microsoft.com/office/drawing/2014/main" id="{0DEDD24D-B165-4F69-8331-4D6E9D6A389A}"/>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6" name="テキスト ボックス 805">
          <a:extLst>
            <a:ext uri="{FF2B5EF4-FFF2-40B4-BE49-F238E27FC236}">
              <a16:creationId xmlns:a16="http://schemas.microsoft.com/office/drawing/2014/main" id="{E7B9FCC6-7D0C-4E79-ADD1-02BE3BB83B0A}"/>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7" name="直線コネクタ 806">
          <a:extLst>
            <a:ext uri="{FF2B5EF4-FFF2-40B4-BE49-F238E27FC236}">
              <a16:creationId xmlns:a16="http://schemas.microsoft.com/office/drawing/2014/main" id="{BCCBE44E-0681-42D0-B42D-8DA6BDE6F8A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8" name="テキスト ボックス 807">
          <a:extLst>
            <a:ext uri="{FF2B5EF4-FFF2-40B4-BE49-F238E27FC236}">
              <a16:creationId xmlns:a16="http://schemas.microsoft.com/office/drawing/2014/main" id="{E73E98B8-0F6B-4134-A576-6B494DEB522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9" name="【公民館】&#10;一人当たり面積グラフ枠">
          <a:extLst>
            <a:ext uri="{FF2B5EF4-FFF2-40B4-BE49-F238E27FC236}">
              <a16:creationId xmlns:a16="http://schemas.microsoft.com/office/drawing/2014/main" id="{BA834655-0839-4BB7-9FC4-6701CB7A441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53339</xdr:rowOff>
    </xdr:from>
    <xdr:to>
      <xdr:col>116</xdr:col>
      <xdr:colOff>62864</xdr:colOff>
      <xdr:row>108</xdr:row>
      <xdr:rowOff>60198</xdr:rowOff>
    </xdr:to>
    <xdr:cxnSp macro="">
      <xdr:nvCxnSpPr>
        <xdr:cNvPr id="810" name="直線コネクタ 809">
          <a:extLst>
            <a:ext uri="{FF2B5EF4-FFF2-40B4-BE49-F238E27FC236}">
              <a16:creationId xmlns:a16="http://schemas.microsoft.com/office/drawing/2014/main" id="{E6DF7977-BE7D-491D-B025-73FC2825B8AB}"/>
            </a:ext>
          </a:extLst>
        </xdr:cNvPr>
        <xdr:cNvCxnSpPr/>
      </xdr:nvCxnSpPr>
      <xdr:spPr>
        <a:xfrm flipV="1">
          <a:off x="22160864" y="17369789"/>
          <a:ext cx="0" cy="1207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64025</xdr:rowOff>
    </xdr:from>
    <xdr:ext cx="469744" cy="259045"/>
    <xdr:sp macro="" textlink="">
      <xdr:nvSpPr>
        <xdr:cNvPr id="811" name="【公民館】&#10;一人当たり面積最小値テキスト">
          <a:extLst>
            <a:ext uri="{FF2B5EF4-FFF2-40B4-BE49-F238E27FC236}">
              <a16:creationId xmlns:a16="http://schemas.microsoft.com/office/drawing/2014/main" id="{DDA28AB8-1BC3-473E-A62E-B6BD8BD27CD3}"/>
            </a:ext>
          </a:extLst>
        </xdr:cNvPr>
        <xdr:cNvSpPr txBox="1"/>
      </xdr:nvSpPr>
      <xdr:spPr>
        <a:xfrm>
          <a:off x="22199600" y="1858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60198</xdr:rowOff>
    </xdr:from>
    <xdr:to>
      <xdr:col>116</xdr:col>
      <xdr:colOff>152400</xdr:colOff>
      <xdr:row>108</xdr:row>
      <xdr:rowOff>60198</xdr:rowOff>
    </xdr:to>
    <xdr:cxnSp macro="">
      <xdr:nvCxnSpPr>
        <xdr:cNvPr id="812" name="直線コネクタ 811">
          <a:extLst>
            <a:ext uri="{FF2B5EF4-FFF2-40B4-BE49-F238E27FC236}">
              <a16:creationId xmlns:a16="http://schemas.microsoft.com/office/drawing/2014/main" id="{C37E344F-0F90-48C3-99AD-EBB9B0D002FD}"/>
            </a:ext>
          </a:extLst>
        </xdr:cNvPr>
        <xdr:cNvCxnSpPr/>
      </xdr:nvCxnSpPr>
      <xdr:spPr>
        <a:xfrm>
          <a:off x="22072600" y="1857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xdr:rowOff>
    </xdr:from>
    <xdr:ext cx="469744" cy="259045"/>
    <xdr:sp macro="" textlink="">
      <xdr:nvSpPr>
        <xdr:cNvPr id="813" name="【公民館】&#10;一人当たり面積最大値テキスト">
          <a:extLst>
            <a:ext uri="{FF2B5EF4-FFF2-40B4-BE49-F238E27FC236}">
              <a16:creationId xmlns:a16="http://schemas.microsoft.com/office/drawing/2014/main" id="{EE82DF50-4DF7-4C05-A89F-86FEDF75E511}"/>
            </a:ext>
          </a:extLst>
        </xdr:cNvPr>
        <xdr:cNvSpPr txBox="1"/>
      </xdr:nvSpPr>
      <xdr:spPr>
        <a:xfrm>
          <a:off x="22199600" y="1714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53339</xdr:rowOff>
    </xdr:from>
    <xdr:to>
      <xdr:col>116</xdr:col>
      <xdr:colOff>152400</xdr:colOff>
      <xdr:row>101</xdr:row>
      <xdr:rowOff>53339</xdr:rowOff>
    </xdr:to>
    <xdr:cxnSp macro="">
      <xdr:nvCxnSpPr>
        <xdr:cNvPr id="814" name="直線コネクタ 813">
          <a:extLst>
            <a:ext uri="{FF2B5EF4-FFF2-40B4-BE49-F238E27FC236}">
              <a16:creationId xmlns:a16="http://schemas.microsoft.com/office/drawing/2014/main" id="{889EC783-CCF0-4AFE-8906-900F57A4DC03}"/>
            </a:ext>
          </a:extLst>
        </xdr:cNvPr>
        <xdr:cNvCxnSpPr/>
      </xdr:nvCxnSpPr>
      <xdr:spPr>
        <a:xfrm>
          <a:off x="22072600" y="1736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52849</xdr:rowOff>
    </xdr:from>
    <xdr:ext cx="469744" cy="259045"/>
    <xdr:sp macro="" textlink="">
      <xdr:nvSpPr>
        <xdr:cNvPr id="815" name="【公民館】&#10;一人当たり面積平均値テキスト">
          <a:extLst>
            <a:ext uri="{FF2B5EF4-FFF2-40B4-BE49-F238E27FC236}">
              <a16:creationId xmlns:a16="http://schemas.microsoft.com/office/drawing/2014/main" id="{602F72B0-0C32-45DB-9319-0846871DE004}"/>
            </a:ext>
          </a:extLst>
        </xdr:cNvPr>
        <xdr:cNvSpPr txBox="1"/>
      </xdr:nvSpPr>
      <xdr:spPr>
        <a:xfrm>
          <a:off x="22199600" y="178836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29972</xdr:rowOff>
    </xdr:from>
    <xdr:to>
      <xdr:col>116</xdr:col>
      <xdr:colOff>114300</xdr:colOff>
      <xdr:row>105</xdr:row>
      <xdr:rowOff>131572</xdr:rowOff>
    </xdr:to>
    <xdr:sp macro="" textlink="">
      <xdr:nvSpPr>
        <xdr:cNvPr id="816" name="フローチャート: 判断 815">
          <a:extLst>
            <a:ext uri="{FF2B5EF4-FFF2-40B4-BE49-F238E27FC236}">
              <a16:creationId xmlns:a16="http://schemas.microsoft.com/office/drawing/2014/main" id="{E41C05A4-CDF0-4935-A759-D8B036D16CC3}"/>
            </a:ext>
          </a:extLst>
        </xdr:cNvPr>
        <xdr:cNvSpPr/>
      </xdr:nvSpPr>
      <xdr:spPr>
        <a:xfrm>
          <a:off x="22110700" y="1803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43687</xdr:rowOff>
    </xdr:from>
    <xdr:to>
      <xdr:col>112</xdr:col>
      <xdr:colOff>38100</xdr:colOff>
      <xdr:row>105</xdr:row>
      <xdr:rowOff>145287</xdr:rowOff>
    </xdr:to>
    <xdr:sp macro="" textlink="">
      <xdr:nvSpPr>
        <xdr:cNvPr id="817" name="フローチャート: 判断 816">
          <a:extLst>
            <a:ext uri="{FF2B5EF4-FFF2-40B4-BE49-F238E27FC236}">
              <a16:creationId xmlns:a16="http://schemas.microsoft.com/office/drawing/2014/main" id="{EA9AF22F-27F9-49C6-BB0B-B03B1F46D862}"/>
            </a:ext>
          </a:extLst>
        </xdr:cNvPr>
        <xdr:cNvSpPr/>
      </xdr:nvSpPr>
      <xdr:spPr>
        <a:xfrm>
          <a:off x="21272500" y="1804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4826</xdr:rowOff>
    </xdr:from>
    <xdr:to>
      <xdr:col>107</xdr:col>
      <xdr:colOff>101600</xdr:colOff>
      <xdr:row>105</xdr:row>
      <xdr:rowOff>106426</xdr:rowOff>
    </xdr:to>
    <xdr:sp macro="" textlink="">
      <xdr:nvSpPr>
        <xdr:cNvPr id="818" name="フローチャート: 判断 817">
          <a:extLst>
            <a:ext uri="{FF2B5EF4-FFF2-40B4-BE49-F238E27FC236}">
              <a16:creationId xmlns:a16="http://schemas.microsoft.com/office/drawing/2014/main" id="{D508423E-DFC3-481C-8698-D3CD4548DAFA}"/>
            </a:ext>
          </a:extLst>
        </xdr:cNvPr>
        <xdr:cNvSpPr/>
      </xdr:nvSpPr>
      <xdr:spPr>
        <a:xfrm>
          <a:off x="20383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50546</xdr:rowOff>
    </xdr:from>
    <xdr:to>
      <xdr:col>102</xdr:col>
      <xdr:colOff>165100</xdr:colOff>
      <xdr:row>105</xdr:row>
      <xdr:rowOff>152146</xdr:rowOff>
    </xdr:to>
    <xdr:sp macro="" textlink="">
      <xdr:nvSpPr>
        <xdr:cNvPr id="819" name="フローチャート: 判断 818">
          <a:extLst>
            <a:ext uri="{FF2B5EF4-FFF2-40B4-BE49-F238E27FC236}">
              <a16:creationId xmlns:a16="http://schemas.microsoft.com/office/drawing/2014/main" id="{592E5ABE-8467-474E-9B86-A7BD4A62BECE}"/>
            </a:ext>
          </a:extLst>
        </xdr:cNvPr>
        <xdr:cNvSpPr/>
      </xdr:nvSpPr>
      <xdr:spPr>
        <a:xfrm>
          <a:off x="19494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39115</xdr:rowOff>
    </xdr:from>
    <xdr:to>
      <xdr:col>98</xdr:col>
      <xdr:colOff>38100</xdr:colOff>
      <xdr:row>105</xdr:row>
      <xdr:rowOff>140715</xdr:rowOff>
    </xdr:to>
    <xdr:sp macro="" textlink="">
      <xdr:nvSpPr>
        <xdr:cNvPr id="820" name="フローチャート: 判断 819">
          <a:extLst>
            <a:ext uri="{FF2B5EF4-FFF2-40B4-BE49-F238E27FC236}">
              <a16:creationId xmlns:a16="http://schemas.microsoft.com/office/drawing/2014/main" id="{156FA2A9-17CA-4148-BC6D-56AD818138F4}"/>
            </a:ext>
          </a:extLst>
        </xdr:cNvPr>
        <xdr:cNvSpPr/>
      </xdr:nvSpPr>
      <xdr:spPr>
        <a:xfrm>
          <a:off x="18605500" y="180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E58016E1-2439-4A9B-8A23-072C57FAD23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F9E0ED01-21FF-40C7-995B-F992C6D30E8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8202EEEB-778E-4088-B957-07E614A62BC8}"/>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56B1094F-E4FD-46A7-94DD-7F8090A69A8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EEE6D244-2808-429B-856E-5B4C54872F7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164846</xdr:rowOff>
    </xdr:from>
    <xdr:to>
      <xdr:col>116</xdr:col>
      <xdr:colOff>114300</xdr:colOff>
      <xdr:row>106</xdr:row>
      <xdr:rowOff>94996</xdr:rowOff>
    </xdr:to>
    <xdr:sp macro="" textlink="">
      <xdr:nvSpPr>
        <xdr:cNvPr id="826" name="楕円 825">
          <a:extLst>
            <a:ext uri="{FF2B5EF4-FFF2-40B4-BE49-F238E27FC236}">
              <a16:creationId xmlns:a16="http://schemas.microsoft.com/office/drawing/2014/main" id="{F13ADC02-2AFB-4B64-B0B0-48FDD0172654}"/>
            </a:ext>
          </a:extLst>
        </xdr:cNvPr>
        <xdr:cNvSpPr/>
      </xdr:nvSpPr>
      <xdr:spPr>
        <a:xfrm>
          <a:off x="22110700" y="1816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143273</xdr:rowOff>
    </xdr:from>
    <xdr:ext cx="469744" cy="259045"/>
    <xdr:sp macro="" textlink="">
      <xdr:nvSpPr>
        <xdr:cNvPr id="827" name="【公民館】&#10;一人当たり面積該当値テキスト">
          <a:extLst>
            <a:ext uri="{FF2B5EF4-FFF2-40B4-BE49-F238E27FC236}">
              <a16:creationId xmlns:a16="http://schemas.microsoft.com/office/drawing/2014/main" id="{6A1C2AA8-61F0-478C-ABB1-090D3E49A901}"/>
            </a:ext>
          </a:extLst>
        </xdr:cNvPr>
        <xdr:cNvSpPr txBox="1"/>
      </xdr:nvSpPr>
      <xdr:spPr>
        <a:xfrm>
          <a:off x="22199600" y="1814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167132</xdr:rowOff>
    </xdr:from>
    <xdr:to>
      <xdr:col>112</xdr:col>
      <xdr:colOff>38100</xdr:colOff>
      <xdr:row>106</xdr:row>
      <xdr:rowOff>97282</xdr:rowOff>
    </xdr:to>
    <xdr:sp macro="" textlink="">
      <xdr:nvSpPr>
        <xdr:cNvPr id="828" name="楕円 827">
          <a:extLst>
            <a:ext uri="{FF2B5EF4-FFF2-40B4-BE49-F238E27FC236}">
              <a16:creationId xmlns:a16="http://schemas.microsoft.com/office/drawing/2014/main" id="{CC4A31D1-69C1-4731-8BE7-570255E3073F}"/>
            </a:ext>
          </a:extLst>
        </xdr:cNvPr>
        <xdr:cNvSpPr/>
      </xdr:nvSpPr>
      <xdr:spPr>
        <a:xfrm>
          <a:off x="21272500" y="1816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44196</xdr:rowOff>
    </xdr:from>
    <xdr:to>
      <xdr:col>116</xdr:col>
      <xdr:colOff>63500</xdr:colOff>
      <xdr:row>106</xdr:row>
      <xdr:rowOff>46482</xdr:rowOff>
    </xdr:to>
    <xdr:cxnSp macro="">
      <xdr:nvCxnSpPr>
        <xdr:cNvPr id="829" name="直線コネクタ 828">
          <a:extLst>
            <a:ext uri="{FF2B5EF4-FFF2-40B4-BE49-F238E27FC236}">
              <a16:creationId xmlns:a16="http://schemas.microsoft.com/office/drawing/2014/main" id="{818C5D00-8787-40FD-9950-E313D3F2D784}"/>
            </a:ext>
          </a:extLst>
        </xdr:cNvPr>
        <xdr:cNvCxnSpPr/>
      </xdr:nvCxnSpPr>
      <xdr:spPr>
        <a:xfrm flipV="1">
          <a:off x="21323300" y="18217896"/>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169418</xdr:rowOff>
    </xdr:from>
    <xdr:to>
      <xdr:col>107</xdr:col>
      <xdr:colOff>101600</xdr:colOff>
      <xdr:row>106</xdr:row>
      <xdr:rowOff>99568</xdr:rowOff>
    </xdr:to>
    <xdr:sp macro="" textlink="">
      <xdr:nvSpPr>
        <xdr:cNvPr id="830" name="楕円 829">
          <a:extLst>
            <a:ext uri="{FF2B5EF4-FFF2-40B4-BE49-F238E27FC236}">
              <a16:creationId xmlns:a16="http://schemas.microsoft.com/office/drawing/2014/main" id="{C6B130D4-6063-477B-83FA-9CFFE53A2C47}"/>
            </a:ext>
          </a:extLst>
        </xdr:cNvPr>
        <xdr:cNvSpPr/>
      </xdr:nvSpPr>
      <xdr:spPr>
        <a:xfrm>
          <a:off x="20383500" y="1817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46482</xdr:rowOff>
    </xdr:from>
    <xdr:to>
      <xdr:col>111</xdr:col>
      <xdr:colOff>177800</xdr:colOff>
      <xdr:row>106</xdr:row>
      <xdr:rowOff>48768</xdr:rowOff>
    </xdr:to>
    <xdr:cxnSp macro="">
      <xdr:nvCxnSpPr>
        <xdr:cNvPr id="831" name="直線コネクタ 830">
          <a:extLst>
            <a:ext uri="{FF2B5EF4-FFF2-40B4-BE49-F238E27FC236}">
              <a16:creationId xmlns:a16="http://schemas.microsoft.com/office/drawing/2014/main" id="{4C9CF080-9FE2-4A27-B7D4-FA29D3AB4525}"/>
            </a:ext>
          </a:extLst>
        </xdr:cNvPr>
        <xdr:cNvCxnSpPr/>
      </xdr:nvCxnSpPr>
      <xdr:spPr>
        <a:xfrm flipV="1">
          <a:off x="20434300" y="1822018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2539</xdr:rowOff>
    </xdr:from>
    <xdr:to>
      <xdr:col>102</xdr:col>
      <xdr:colOff>165100</xdr:colOff>
      <xdr:row>106</xdr:row>
      <xdr:rowOff>104139</xdr:rowOff>
    </xdr:to>
    <xdr:sp macro="" textlink="">
      <xdr:nvSpPr>
        <xdr:cNvPr id="832" name="楕円 831">
          <a:extLst>
            <a:ext uri="{FF2B5EF4-FFF2-40B4-BE49-F238E27FC236}">
              <a16:creationId xmlns:a16="http://schemas.microsoft.com/office/drawing/2014/main" id="{05F729E7-CA6C-49F9-A521-AE51552A8682}"/>
            </a:ext>
          </a:extLst>
        </xdr:cNvPr>
        <xdr:cNvSpPr/>
      </xdr:nvSpPr>
      <xdr:spPr>
        <a:xfrm>
          <a:off x="19494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48768</xdr:rowOff>
    </xdr:from>
    <xdr:to>
      <xdr:col>107</xdr:col>
      <xdr:colOff>50800</xdr:colOff>
      <xdr:row>106</xdr:row>
      <xdr:rowOff>53339</xdr:rowOff>
    </xdr:to>
    <xdr:cxnSp macro="">
      <xdr:nvCxnSpPr>
        <xdr:cNvPr id="833" name="直線コネクタ 832">
          <a:extLst>
            <a:ext uri="{FF2B5EF4-FFF2-40B4-BE49-F238E27FC236}">
              <a16:creationId xmlns:a16="http://schemas.microsoft.com/office/drawing/2014/main" id="{ECF6F276-BCAF-44CB-BBEE-C40FF6AA8024}"/>
            </a:ext>
          </a:extLst>
        </xdr:cNvPr>
        <xdr:cNvCxnSpPr/>
      </xdr:nvCxnSpPr>
      <xdr:spPr>
        <a:xfrm flipV="1">
          <a:off x="19545300" y="18222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254</xdr:rowOff>
    </xdr:from>
    <xdr:to>
      <xdr:col>98</xdr:col>
      <xdr:colOff>38100</xdr:colOff>
      <xdr:row>105</xdr:row>
      <xdr:rowOff>101854</xdr:rowOff>
    </xdr:to>
    <xdr:sp macro="" textlink="">
      <xdr:nvSpPr>
        <xdr:cNvPr id="834" name="楕円 833">
          <a:extLst>
            <a:ext uri="{FF2B5EF4-FFF2-40B4-BE49-F238E27FC236}">
              <a16:creationId xmlns:a16="http://schemas.microsoft.com/office/drawing/2014/main" id="{D6F93C86-17A0-4B7F-B50E-6F90FF425718}"/>
            </a:ext>
          </a:extLst>
        </xdr:cNvPr>
        <xdr:cNvSpPr/>
      </xdr:nvSpPr>
      <xdr:spPr>
        <a:xfrm>
          <a:off x="18605500" y="180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51054</xdr:rowOff>
    </xdr:from>
    <xdr:to>
      <xdr:col>102</xdr:col>
      <xdr:colOff>114300</xdr:colOff>
      <xdr:row>106</xdr:row>
      <xdr:rowOff>53339</xdr:rowOff>
    </xdr:to>
    <xdr:cxnSp macro="">
      <xdr:nvCxnSpPr>
        <xdr:cNvPr id="835" name="直線コネクタ 834">
          <a:extLst>
            <a:ext uri="{FF2B5EF4-FFF2-40B4-BE49-F238E27FC236}">
              <a16:creationId xmlns:a16="http://schemas.microsoft.com/office/drawing/2014/main" id="{7349135F-BE54-447A-A4AC-85FC8299241D}"/>
            </a:ext>
          </a:extLst>
        </xdr:cNvPr>
        <xdr:cNvCxnSpPr/>
      </xdr:nvCxnSpPr>
      <xdr:spPr>
        <a:xfrm>
          <a:off x="18656300" y="18053304"/>
          <a:ext cx="889000" cy="17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161814</xdr:rowOff>
    </xdr:from>
    <xdr:ext cx="469744" cy="259045"/>
    <xdr:sp macro="" textlink="">
      <xdr:nvSpPr>
        <xdr:cNvPr id="836" name="n_1aveValue【公民館】&#10;一人当たり面積">
          <a:extLst>
            <a:ext uri="{FF2B5EF4-FFF2-40B4-BE49-F238E27FC236}">
              <a16:creationId xmlns:a16="http://schemas.microsoft.com/office/drawing/2014/main" id="{A8C9927F-38C9-4D31-800B-7E49068E36F8}"/>
            </a:ext>
          </a:extLst>
        </xdr:cNvPr>
        <xdr:cNvSpPr txBox="1"/>
      </xdr:nvSpPr>
      <xdr:spPr>
        <a:xfrm>
          <a:off x="21075727" y="17821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122953</xdr:rowOff>
    </xdr:from>
    <xdr:ext cx="469744" cy="259045"/>
    <xdr:sp macro="" textlink="">
      <xdr:nvSpPr>
        <xdr:cNvPr id="837" name="n_2aveValue【公民館】&#10;一人当たり面積">
          <a:extLst>
            <a:ext uri="{FF2B5EF4-FFF2-40B4-BE49-F238E27FC236}">
              <a16:creationId xmlns:a16="http://schemas.microsoft.com/office/drawing/2014/main" id="{0A9E05AD-7D8D-4F03-AA6D-5A7345E49FCF}"/>
            </a:ext>
          </a:extLst>
        </xdr:cNvPr>
        <xdr:cNvSpPr txBox="1"/>
      </xdr:nvSpPr>
      <xdr:spPr>
        <a:xfrm>
          <a:off x="20199427"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168673</xdr:rowOff>
    </xdr:from>
    <xdr:ext cx="469744" cy="259045"/>
    <xdr:sp macro="" textlink="">
      <xdr:nvSpPr>
        <xdr:cNvPr id="838" name="n_3aveValue【公民館】&#10;一人当たり面積">
          <a:extLst>
            <a:ext uri="{FF2B5EF4-FFF2-40B4-BE49-F238E27FC236}">
              <a16:creationId xmlns:a16="http://schemas.microsoft.com/office/drawing/2014/main" id="{EAAB2480-1D7F-4DA4-A7AD-39A3747A06C7}"/>
            </a:ext>
          </a:extLst>
        </xdr:cNvPr>
        <xdr:cNvSpPr txBox="1"/>
      </xdr:nvSpPr>
      <xdr:spPr>
        <a:xfrm>
          <a:off x="19310427" y="1782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131842</xdr:rowOff>
    </xdr:from>
    <xdr:ext cx="469744" cy="259045"/>
    <xdr:sp macro="" textlink="">
      <xdr:nvSpPr>
        <xdr:cNvPr id="839" name="n_4aveValue【公民館】&#10;一人当たり面積">
          <a:extLst>
            <a:ext uri="{FF2B5EF4-FFF2-40B4-BE49-F238E27FC236}">
              <a16:creationId xmlns:a16="http://schemas.microsoft.com/office/drawing/2014/main" id="{A578146A-359B-4661-A903-FA91C6B939BF}"/>
            </a:ext>
          </a:extLst>
        </xdr:cNvPr>
        <xdr:cNvSpPr txBox="1"/>
      </xdr:nvSpPr>
      <xdr:spPr>
        <a:xfrm>
          <a:off x="18421427" y="18134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88409</xdr:rowOff>
    </xdr:from>
    <xdr:ext cx="469744" cy="259045"/>
    <xdr:sp macro="" textlink="">
      <xdr:nvSpPr>
        <xdr:cNvPr id="840" name="n_1mainValue【公民館】&#10;一人当たり面積">
          <a:extLst>
            <a:ext uri="{FF2B5EF4-FFF2-40B4-BE49-F238E27FC236}">
              <a16:creationId xmlns:a16="http://schemas.microsoft.com/office/drawing/2014/main" id="{5D5BB7CF-E433-4B88-95C7-FC9CA39E92DF}"/>
            </a:ext>
          </a:extLst>
        </xdr:cNvPr>
        <xdr:cNvSpPr txBox="1"/>
      </xdr:nvSpPr>
      <xdr:spPr>
        <a:xfrm>
          <a:off x="21075727" y="1826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90695</xdr:rowOff>
    </xdr:from>
    <xdr:ext cx="469744" cy="259045"/>
    <xdr:sp macro="" textlink="">
      <xdr:nvSpPr>
        <xdr:cNvPr id="841" name="n_2mainValue【公民館】&#10;一人当たり面積">
          <a:extLst>
            <a:ext uri="{FF2B5EF4-FFF2-40B4-BE49-F238E27FC236}">
              <a16:creationId xmlns:a16="http://schemas.microsoft.com/office/drawing/2014/main" id="{F9E671C2-3F43-4161-B56A-C8CD36468CA7}"/>
            </a:ext>
          </a:extLst>
        </xdr:cNvPr>
        <xdr:cNvSpPr txBox="1"/>
      </xdr:nvSpPr>
      <xdr:spPr>
        <a:xfrm>
          <a:off x="20199427" y="1826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95266</xdr:rowOff>
    </xdr:from>
    <xdr:ext cx="469744" cy="259045"/>
    <xdr:sp macro="" textlink="">
      <xdr:nvSpPr>
        <xdr:cNvPr id="842" name="n_3mainValue【公民館】&#10;一人当たり面積">
          <a:extLst>
            <a:ext uri="{FF2B5EF4-FFF2-40B4-BE49-F238E27FC236}">
              <a16:creationId xmlns:a16="http://schemas.microsoft.com/office/drawing/2014/main" id="{1D9F821C-24EB-4F5D-8E35-CDFEA7F642BE}"/>
            </a:ext>
          </a:extLst>
        </xdr:cNvPr>
        <xdr:cNvSpPr txBox="1"/>
      </xdr:nvSpPr>
      <xdr:spPr>
        <a:xfrm>
          <a:off x="193104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118381</xdr:rowOff>
    </xdr:from>
    <xdr:ext cx="469744" cy="259045"/>
    <xdr:sp macro="" textlink="">
      <xdr:nvSpPr>
        <xdr:cNvPr id="843" name="n_4mainValue【公民館】&#10;一人当たり面積">
          <a:extLst>
            <a:ext uri="{FF2B5EF4-FFF2-40B4-BE49-F238E27FC236}">
              <a16:creationId xmlns:a16="http://schemas.microsoft.com/office/drawing/2014/main" id="{B604B4D6-1309-42BF-8410-E6EDF2373C19}"/>
            </a:ext>
          </a:extLst>
        </xdr:cNvPr>
        <xdr:cNvSpPr txBox="1"/>
      </xdr:nvSpPr>
      <xdr:spPr>
        <a:xfrm>
          <a:off x="18421427" y="1777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4" name="正方形/長方形 843">
          <a:extLst>
            <a:ext uri="{FF2B5EF4-FFF2-40B4-BE49-F238E27FC236}">
              <a16:creationId xmlns:a16="http://schemas.microsoft.com/office/drawing/2014/main" id="{2611849E-05F6-4245-B388-8F68F949232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5" name="正方形/長方形 844">
          <a:extLst>
            <a:ext uri="{FF2B5EF4-FFF2-40B4-BE49-F238E27FC236}">
              <a16:creationId xmlns:a16="http://schemas.microsoft.com/office/drawing/2014/main" id="{6C8AB714-33C7-4BB2-9192-E3E03BA7F39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6" name="テキスト ボックス 845">
          <a:extLst>
            <a:ext uri="{FF2B5EF4-FFF2-40B4-BE49-F238E27FC236}">
              <a16:creationId xmlns:a16="http://schemas.microsoft.com/office/drawing/2014/main" id="{D094D551-553F-4C3E-A282-D8E3D1B0998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学校施設」においては、有形固定資産減価償却率が類似団体平均を上回っており、老朽化が進んでいる。現在、菊池南中学校において長寿命化改修等を実施しており、今後も優先順位の高い学校から順に長寿命化事業を実施していく予定である。</a:t>
          </a:r>
        </a:p>
        <a:p>
          <a:r>
            <a:rPr kumimoji="1" lang="ja-JP" altLang="en-US" sz="1300">
              <a:latin typeface="ＭＳ Ｐゴシック" panose="020B0600070205080204" pitchFamily="50" charset="-128"/>
              <a:ea typeface="ＭＳ Ｐゴシック" panose="020B0600070205080204" pitchFamily="50" charset="-128"/>
            </a:rPr>
            <a:t>「児童館」においては、減価償却率が</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％以上の高水準で老朽化が進んでいるため、令和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年度に改修を実施している。</a:t>
          </a:r>
        </a:p>
        <a:p>
          <a:r>
            <a:rPr kumimoji="1" lang="ja-JP" altLang="en-US" sz="1300">
              <a:latin typeface="ＭＳ Ｐゴシック" panose="020B0600070205080204" pitchFamily="50" charset="-128"/>
              <a:ea typeface="ＭＳ Ｐゴシック" panose="020B0600070205080204" pitchFamily="50" charset="-128"/>
            </a:rPr>
            <a:t>「公民館」においては、平成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年度から図書館と公民館の機能を併せもつ生涯学習センターを整備したことにより、大幅に減価償却率が改善されている。</a:t>
          </a:r>
        </a:p>
        <a:p>
          <a:r>
            <a:rPr kumimoji="1" lang="ja-JP" altLang="en-US" sz="1300">
              <a:latin typeface="ＭＳ Ｐゴシック" panose="020B0600070205080204" pitchFamily="50" charset="-128"/>
              <a:ea typeface="ＭＳ Ｐゴシック" panose="020B0600070205080204" pitchFamily="50" charset="-128"/>
            </a:rPr>
            <a:t>今後は、各個別施設計画に基づき計画的な施設の管理を行いつつ、規模の適正化についても検討し、将来の人口動向や財政状況等を見据え、耐用年数経過時には縮小建替えによる面積削減を検討す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FA1E748-8FEC-400C-8D02-3ED23D80E67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22FCD6E-8CF1-4ED4-BFD8-33163E23300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512EFBB-41C6-408F-A05F-376AF2A108A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BAE27F4-D16C-4A91-ABBB-5CFCC8F8323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063D362-044E-48BA-857A-6AA644C66AF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51BBBC8-8451-479E-B9A9-CE24A1505BB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66FA28D-373D-4EA5-8744-073E8F2C3EE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B615AB9-B8A6-4E14-895C-7D53D2A2423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501B62F-7B03-4ACB-8829-FF950449804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0A2DE70-5C81-49F1-B7AD-B601EBAB546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46,814
45,615
276.85
28,531,070
27,745,823
354,681
15,299,410
28,646,063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09F4DEF-78AB-45FC-96D3-523D5B3F7A0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264333E-FD04-4528-B458-12CC70F0263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D45628D-281B-4308-9DE1-83D1EDCE38C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5FD56BC-AAFB-4E94-A2EB-21C4C0615FF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5D988EF-1873-4090-9DE3-AF592409D2E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9C352D2-6D80-406E-BB48-BCCA579E3DCB}"/>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AED6786-6F2F-4561-89EB-B1629562CDC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B1FC8E6-7769-4495-AE83-BDEB2ACD5C8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531ED00-F732-4A04-8541-02552C5456A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E60E925-4223-44BF-8D5F-3EAE77E94EC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AACB596-EB00-46C1-B949-936E35E4D10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80DC351-A00E-48D5-8C3C-51D64470528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0E6DB98-2F98-45AD-95D9-9ECE5D92BB1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68CA67C-EC6F-4A1C-A76F-4CB581641D8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EDB2A26-BA41-45BF-919B-8F835AF518F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36CC88F-1D3B-4665-B66D-013FC276376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1977454-FF05-4528-97E9-3E858973F78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136568E-C90C-4405-A223-0C159E99DA1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E01193D-480B-41E8-995B-BD7D74D3E48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1BE5DAC-DC4D-45AA-A120-2FCA52F554B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25B15EC-786E-4951-A597-31B924BFEE4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36FB1A7-14F2-4F9D-A517-7ED787BDDA9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D6DF9C7-60D2-4189-95FC-B96B7731249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E5F39A0-A6BB-477A-BDAB-1B6252EBCD1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DA94FFC-9D44-414A-B9A9-7FC4B9F1707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33443B3-99AC-4C32-A230-8AD9F3BDD83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8343D7D-A702-4B9A-9AF0-25ED436341A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10A5E84-8192-41F4-B899-8FB23FC5C6F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52CC81F-0455-4E58-A743-B15E304AD79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0F05AAE-B77E-4CCB-BBE2-154BB7D156D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17F38E7-A41D-4294-A1EA-345807C8524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663B0E9-AA46-4BC2-857F-577D157346D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493938E-E235-42D7-9701-FD8CDEF90618}"/>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2D7C336-0E05-4F5D-9999-EF3A35311A5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B085975-319E-444A-AE60-E8E0C4027096}"/>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8DF3C18-1F56-4692-92DA-1D767F0CEC84}"/>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5A65AE4-2BB2-4B76-A55E-F7DADD38ABE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2D1E8C-BD51-4B3D-89F2-0BF40457325A}"/>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13C7BEB-4876-47E3-94FC-6AFF8296B0C6}"/>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A3034B45-7EDC-4A26-8CB6-EE26B74C4DB5}"/>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8B3562E-782D-41DC-B35B-3E513EC43AD8}"/>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83CDA1E-5505-4726-90E7-F5F8ADDC1E22}"/>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6C48233-4D60-46DB-B38E-1CB141D9D53B}"/>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A5668475-FCCB-4817-B946-DFDB036B011A}"/>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9663D4F7-E8B4-4233-98F4-DB3BBCF0321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9D554DBB-1DB0-4258-8C75-4DBDA9B4D74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54973</xdr:rowOff>
    </xdr:from>
    <xdr:to>
      <xdr:col>24</xdr:col>
      <xdr:colOff>62865</xdr:colOff>
      <xdr:row>42</xdr:row>
      <xdr:rowOff>89263</xdr:rowOff>
    </xdr:to>
    <xdr:cxnSp macro="">
      <xdr:nvCxnSpPr>
        <xdr:cNvPr id="58" name="直線コネクタ 57">
          <a:extLst>
            <a:ext uri="{FF2B5EF4-FFF2-40B4-BE49-F238E27FC236}">
              <a16:creationId xmlns:a16="http://schemas.microsoft.com/office/drawing/2014/main" id="{3CD0DD63-A27F-4829-A591-058AA0C6D182}"/>
            </a:ext>
          </a:extLst>
        </xdr:cNvPr>
        <xdr:cNvCxnSpPr/>
      </xdr:nvCxnSpPr>
      <xdr:spPr>
        <a:xfrm flipV="1">
          <a:off x="4634865" y="5884273"/>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93090</xdr:rowOff>
    </xdr:from>
    <xdr:ext cx="405111" cy="259045"/>
    <xdr:sp macro="" textlink="">
      <xdr:nvSpPr>
        <xdr:cNvPr id="59" name="【図書館】&#10;有形固定資産減価償却率最小値テキスト">
          <a:extLst>
            <a:ext uri="{FF2B5EF4-FFF2-40B4-BE49-F238E27FC236}">
              <a16:creationId xmlns:a16="http://schemas.microsoft.com/office/drawing/2014/main" id="{49EAD4A1-9E33-4B76-A620-383D38ACA901}"/>
            </a:ext>
          </a:extLst>
        </xdr:cNvPr>
        <xdr:cNvSpPr txBox="1"/>
      </xdr:nvSpPr>
      <xdr:spPr>
        <a:xfrm>
          <a:off x="4673600" y="729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89263</xdr:rowOff>
    </xdr:from>
    <xdr:to>
      <xdr:col>24</xdr:col>
      <xdr:colOff>152400</xdr:colOff>
      <xdr:row>42</xdr:row>
      <xdr:rowOff>89263</xdr:rowOff>
    </xdr:to>
    <xdr:cxnSp macro="">
      <xdr:nvCxnSpPr>
        <xdr:cNvPr id="60" name="直線コネクタ 59">
          <a:extLst>
            <a:ext uri="{FF2B5EF4-FFF2-40B4-BE49-F238E27FC236}">
              <a16:creationId xmlns:a16="http://schemas.microsoft.com/office/drawing/2014/main" id="{A1074E56-84CB-45B7-8BFF-6CD51B73FC90}"/>
            </a:ext>
          </a:extLst>
        </xdr:cNvPr>
        <xdr:cNvCxnSpPr/>
      </xdr:nvCxnSpPr>
      <xdr:spPr>
        <a:xfrm>
          <a:off x="4546600" y="729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1650</xdr:rowOff>
    </xdr:from>
    <xdr:ext cx="405111" cy="259045"/>
    <xdr:sp macro="" textlink="">
      <xdr:nvSpPr>
        <xdr:cNvPr id="61" name="【図書館】&#10;有形固定資産減価償却率最大値テキスト">
          <a:extLst>
            <a:ext uri="{FF2B5EF4-FFF2-40B4-BE49-F238E27FC236}">
              <a16:creationId xmlns:a16="http://schemas.microsoft.com/office/drawing/2014/main" id="{08DA4829-71AD-4433-8715-F7FAEE5B8710}"/>
            </a:ext>
          </a:extLst>
        </xdr:cNvPr>
        <xdr:cNvSpPr txBox="1"/>
      </xdr:nvSpPr>
      <xdr:spPr>
        <a:xfrm>
          <a:off x="4673600" y="5659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54973</xdr:rowOff>
    </xdr:from>
    <xdr:to>
      <xdr:col>24</xdr:col>
      <xdr:colOff>152400</xdr:colOff>
      <xdr:row>34</xdr:row>
      <xdr:rowOff>54973</xdr:rowOff>
    </xdr:to>
    <xdr:cxnSp macro="">
      <xdr:nvCxnSpPr>
        <xdr:cNvPr id="62" name="直線コネクタ 61">
          <a:extLst>
            <a:ext uri="{FF2B5EF4-FFF2-40B4-BE49-F238E27FC236}">
              <a16:creationId xmlns:a16="http://schemas.microsoft.com/office/drawing/2014/main" id="{95F6BFD1-E8E2-4F79-9A04-20B500C6ACFA}"/>
            </a:ext>
          </a:extLst>
        </xdr:cNvPr>
        <xdr:cNvCxnSpPr/>
      </xdr:nvCxnSpPr>
      <xdr:spPr>
        <a:xfrm>
          <a:off x="4546600" y="588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561</xdr:rowOff>
    </xdr:from>
    <xdr:ext cx="405111" cy="259045"/>
    <xdr:sp macro="" textlink="">
      <xdr:nvSpPr>
        <xdr:cNvPr id="63" name="【図書館】&#10;有形固定資産減価償却率平均値テキスト">
          <a:extLst>
            <a:ext uri="{FF2B5EF4-FFF2-40B4-BE49-F238E27FC236}">
              <a16:creationId xmlns:a16="http://schemas.microsoft.com/office/drawing/2014/main" id="{CAF09B55-DD65-4D28-8A97-A0D27DC5639E}"/>
            </a:ext>
          </a:extLst>
        </xdr:cNvPr>
        <xdr:cNvSpPr txBox="1"/>
      </xdr:nvSpPr>
      <xdr:spPr>
        <a:xfrm>
          <a:off x="4673600" y="65156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22134</xdr:rowOff>
    </xdr:from>
    <xdr:to>
      <xdr:col>24</xdr:col>
      <xdr:colOff>114300</xdr:colOff>
      <xdr:row>38</xdr:row>
      <xdr:rowOff>123734</xdr:rowOff>
    </xdr:to>
    <xdr:sp macro="" textlink="">
      <xdr:nvSpPr>
        <xdr:cNvPr id="64" name="フローチャート: 判断 63">
          <a:extLst>
            <a:ext uri="{FF2B5EF4-FFF2-40B4-BE49-F238E27FC236}">
              <a16:creationId xmlns:a16="http://schemas.microsoft.com/office/drawing/2014/main" id="{FB07854A-148F-472B-AD97-00FFC962342F}"/>
            </a:ext>
          </a:extLst>
        </xdr:cNvPr>
        <xdr:cNvSpPr/>
      </xdr:nvSpPr>
      <xdr:spPr>
        <a:xfrm>
          <a:off x="45847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118473</xdr:rowOff>
    </xdr:from>
    <xdr:to>
      <xdr:col>20</xdr:col>
      <xdr:colOff>38100</xdr:colOff>
      <xdr:row>38</xdr:row>
      <xdr:rowOff>48623</xdr:rowOff>
    </xdr:to>
    <xdr:sp macro="" textlink="">
      <xdr:nvSpPr>
        <xdr:cNvPr id="65" name="フローチャート: 判断 64">
          <a:extLst>
            <a:ext uri="{FF2B5EF4-FFF2-40B4-BE49-F238E27FC236}">
              <a16:creationId xmlns:a16="http://schemas.microsoft.com/office/drawing/2014/main" id="{90E4008C-FB7A-42B4-8DAA-3D49B92D169E}"/>
            </a:ext>
          </a:extLst>
        </xdr:cNvPr>
        <xdr:cNvSpPr/>
      </xdr:nvSpPr>
      <xdr:spPr>
        <a:xfrm>
          <a:off x="3746500" y="646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146231</xdr:rowOff>
    </xdr:from>
    <xdr:to>
      <xdr:col>15</xdr:col>
      <xdr:colOff>101600</xdr:colOff>
      <xdr:row>38</xdr:row>
      <xdr:rowOff>76381</xdr:rowOff>
    </xdr:to>
    <xdr:sp macro="" textlink="">
      <xdr:nvSpPr>
        <xdr:cNvPr id="66" name="フローチャート: 判断 65">
          <a:extLst>
            <a:ext uri="{FF2B5EF4-FFF2-40B4-BE49-F238E27FC236}">
              <a16:creationId xmlns:a16="http://schemas.microsoft.com/office/drawing/2014/main" id="{3B1DC997-7274-4DE8-ABA1-DAB67C48A5F4}"/>
            </a:ext>
          </a:extLst>
        </xdr:cNvPr>
        <xdr:cNvSpPr/>
      </xdr:nvSpPr>
      <xdr:spPr>
        <a:xfrm>
          <a:off x="2857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144599</xdr:rowOff>
    </xdr:from>
    <xdr:to>
      <xdr:col>10</xdr:col>
      <xdr:colOff>165100</xdr:colOff>
      <xdr:row>37</xdr:row>
      <xdr:rowOff>74749</xdr:rowOff>
    </xdr:to>
    <xdr:sp macro="" textlink="">
      <xdr:nvSpPr>
        <xdr:cNvPr id="67" name="フローチャート: 判断 66">
          <a:extLst>
            <a:ext uri="{FF2B5EF4-FFF2-40B4-BE49-F238E27FC236}">
              <a16:creationId xmlns:a16="http://schemas.microsoft.com/office/drawing/2014/main" id="{24FFC48C-B86C-46A5-A47C-97C482B9D2CE}"/>
            </a:ext>
          </a:extLst>
        </xdr:cNvPr>
        <xdr:cNvSpPr/>
      </xdr:nvSpPr>
      <xdr:spPr>
        <a:xfrm>
          <a:off x="1968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123372</xdr:rowOff>
    </xdr:from>
    <xdr:to>
      <xdr:col>6</xdr:col>
      <xdr:colOff>38100</xdr:colOff>
      <xdr:row>37</xdr:row>
      <xdr:rowOff>53522</xdr:rowOff>
    </xdr:to>
    <xdr:sp macro="" textlink="">
      <xdr:nvSpPr>
        <xdr:cNvPr id="68" name="フローチャート: 判断 67">
          <a:extLst>
            <a:ext uri="{FF2B5EF4-FFF2-40B4-BE49-F238E27FC236}">
              <a16:creationId xmlns:a16="http://schemas.microsoft.com/office/drawing/2014/main" id="{70C6DF95-FA44-46FE-8B6F-FCF85BC7DEC9}"/>
            </a:ext>
          </a:extLst>
        </xdr:cNvPr>
        <xdr:cNvSpPr/>
      </xdr:nvSpPr>
      <xdr:spPr>
        <a:xfrm>
          <a:off x="1079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D6766B1-279F-45BE-8554-1348A4425D1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27DC176-8E79-428E-ADA7-08C79004374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220D842-B0CF-441B-952A-918174DF418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79F1DAE-E1D0-469B-AC88-8F63338311D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E6730A6-2066-49EE-BAA6-1103A93B93F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125004</xdr:rowOff>
    </xdr:from>
    <xdr:to>
      <xdr:col>24</xdr:col>
      <xdr:colOff>114300</xdr:colOff>
      <xdr:row>35</xdr:row>
      <xdr:rowOff>55154</xdr:rowOff>
    </xdr:to>
    <xdr:sp macro="" textlink="">
      <xdr:nvSpPr>
        <xdr:cNvPr id="74" name="楕円 73">
          <a:extLst>
            <a:ext uri="{FF2B5EF4-FFF2-40B4-BE49-F238E27FC236}">
              <a16:creationId xmlns:a16="http://schemas.microsoft.com/office/drawing/2014/main" id="{70BBFF83-D555-4E4A-95BE-10A874E5C565}"/>
            </a:ext>
          </a:extLst>
        </xdr:cNvPr>
        <xdr:cNvSpPr/>
      </xdr:nvSpPr>
      <xdr:spPr>
        <a:xfrm>
          <a:off x="4584700" y="59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39931</xdr:rowOff>
    </xdr:from>
    <xdr:ext cx="405111" cy="259045"/>
    <xdr:sp macro="" textlink="">
      <xdr:nvSpPr>
        <xdr:cNvPr id="75" name="【図書館】&#10;有形固定資産減価償却率該当値テキスト">
          <a:extLst>
            <a:ext uri="{FF2B5EF4-FFF2-40B4-BE49-F238E27FC236}">
              <a16:creationId xmlns:a16="http://schemas.microsoft.com/office/drawing/2014/main" id="{AE0C3FC3-F445-45BE-99F5-F41B636FC7D3}"/>
            </a:ext>
          </a:extLst>
        </xdr:cNvPr>
        <xdr:cNvSpPr txBox="1"/>
      </xdr:nvSpPr>
      <xdr:spPr>
        <a:xfrm>
          <a:off x="4673600" y="5869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92347</xdr:rowOff>
    </xdr:from>
    <xdr:to>
      <xdr:col>20</xdr:col>
      <xdr:colOff>38100</xdr:colOff>
      <xdr:row>35</xdr:row>
      <xdr:rowOff>22497</xdr:rowOff>
    </xdr:to>
    <xdr:sp macro="" textlink="">
      <xdr:nvSpPr>
        <xdr:cNvPr id="76" name="楕円 75">
          <a:extLst>
            <a:ext uri="{FF2B5EF4-FFF2-40B4-BE49-F238E27FC236}">
              <a16:creationId xmlns:a16="http://schemas.microsoft.com/office/drawing/2014/main" id="{98AC48B6-B906-49B4-BCBA-AE8423188D12}"/>
            </a:ext>
          </a:extLst>
        </xdr:cNvPr>
        <xdr:cNvSpPr/>
      </xdr:nvSpPr>
      <xdr:spPr>
        <a:xfrm>
          <a:off x="3746500" y="59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143147</xdr:rowOff>
    </xdr:from>
    <xdr:to>
      <xdr:col>24</xdr:col>
      <xdr:colOff>63500</xdr:colOff>
      <xdr:row>35</xdr:row>
      <xdr:rowOff>4354</xdr:rowOff>
    </xdr:to>
    <xdr:cxnSp macro="">
      <xdr:nvCxnSpPr>
        <xdr:cNvPr id="77" name="直線コネクタ 76">
          <a:extLst>
            <a:ext uri="{FF2B5EF4-FFF2-40B4-BE49-F238E27FC236}">
              <a16:creationId xmlns:a16="http://schemas.microsoft.com/office/drawing/2014/main" id="{E56A10F2-5DF1-4EAB-B2B1-D29F8D386685}"/>
            </a:ext>
          </a:extLst>
        </xdr:cNvPr>
        <xdr:cNvCxnSpPr/>
      </xdr:nvCxnSpPr>
      <xdr:spPr>
        <a:xfrm>
          <a:off x="3797300" y="597244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59690</xdr:rowOff>
    </xdr:from>
    <xdr:to>
      <xdr:col>15</xdr:col>
      <xdr:colOff>101600</xdr:colOff>
      <xdr:row>34</xdr:row>
      <xdr:rowOff>161290</xdr:rowOff>
    </xdr:to>
    <xdr:sp macro="" textlink="">
      <xdr:nvSpPr>
        <xdr:cNvPr id="78" name="楕円 77">
          <a:extLst>
            <a:ext uri="{FF2B5EF4-FFF2-40B4-BE49-F238E27FC236}">
              <a16:creationId xmlns:a16="http://schemas.microsoft.com/office/drawing/2014/main" id="{980A03DB-4E51-4CC0-B1A0-B874F5DCA705}"/>
            </a:ext>
          </a:extLst>
        </xdr:cNvPr>
        <xdr:cNvSpPr/>
      </xdr:nvSpPr>
      <xdr:spPr>
        <a:xfrm>
          <a:off x="2857500" y="58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110490</xdr:rowOff>
    </xdr:from>
    <xdr:to>
      <xdr:col>19</xdr:col>
      <xdr:colOff>177800</xdr:colOff>
      <xdr:row>34</xdr:row>
      <xdr:rowOff>143147</xdr:rowOff>
    </xdr:to>
    <xdr:cxnSp macro="">
      <xdr:nvCxnSpPr>
        <xdr:cNvPr id="79" name="直線コネクタ 78">
          <a:extLst>
            <a:ext uri="{FF2B5EF4-FFF2-40B4-BE49-F238E27FC236}">
              <a16:creationId xmlns:a16="http://schemas.microsoft.com/office/drawing/2014/main" id="{9155652C-ED64-46F2-85AC-052F1BB0D16B}"/>
            </a:ext>
          </a:extLst>
        </xdr:cNvPr>
        <xdr:cNvCxnSpPr/>
      </xdr:nvCxnSpPr>
      <xdr:spPr>
        <a:xfrm>
          <a:off x="2908300" y="593979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27033</xdr:rowOff>
    </xdr:from>
    <xdr:to>
      <xdr:col>10</xdr:col>
      <xdr:colOff>165100</xdr:colOff>
      <xdr:row>34</xdr:row>
      <xdr:rowOff>128633</xdr:rowOff>
    </xdr:to>
    <xdr:sp macro="" textlink="">
      <xdr:nvSpPr>
        <xdr:cNvPr id="80" name="楕円 79">
          <a:extLst>
            <a:ext uri="{FF2B5EF4-FFF2-40B4-BE49-F238E27FC236}">
              <a16:creationId xmlns:a16="http://schemas.microsoft.com/office/drawing/2014/main" id="{82B3B856-BA09-4ABE-9B85-17AC91CFD902}"/>
            </a:ext>
          </a:extLst>
        </xdr:cNvPr>
        <xdr:cNvSpPr/>
      </xdr:nvSpPr>
      <xdr:spPr>
        <a:xfrm>
          <a:off x="1968500" y="585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77833</xdr:rowOff>
    </xdr:from>
    <xdr:to>
      <xdr:col>15</xdr:col>
      <xdr:colOff>50800</xdr:colOff>
      <xdr:row>34</xdr:row>
      <xdr:rowOff>110490</xdr:rowOff>
    </xdr:to>
    <xdr:cxnSp macro="">
      <xdr:nvCxnSpPr>
        <xdr:cNvPr id="81" name="直線コネクタ 80">
          <a:extLst>
            <a:ext uri="{FF2B5EF4-FFF2-40B4-BE49-F238E27FC236}">
              <a16:creationId xmlns:a16="http://schemas.microsoft.com/office/drawing/2014/main" id="{39F3208B-67C4-4651-B02B-2B90CF80D1EE}"/>
            </a:ext>
          </a:extLst>
        </xdr:cNvPr>
        <xdr:cNvCxnSpPr/>
      </xdr:nvCxnSpPr>
      <xdr:spPr>
        <a:xfrm>
          <a:off x="2019300" y="590713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164193</xdr:rowOff>
    </xdr:from>
    <xdr:to>
      <xdr:col>6</xdr:col>
      <xdr:colOff>38100</xdr:colOff>
      <xdr:row>34</xdr:row>
      <xdr:rowOff>94343</xdr:rowOff>
    </xdr:to>
    <xdr:sp macro="" textlink="">
      <xdr:nvSpPr>
        <xdr:cNvPr id="82" name="楕円 81">
          <a:extLst>
            <a:ext uri="{FF2B5EF4-FFF2-40B4-BE49-F238E27FC236}">
              <a16:creationId xmlns:a16="http://schemas.microsoft.com/office/drawing/2014/main" id="{5D88C60A-0012-4EA1-AED3-40CD2ECBB209}"/>
            </a:ext>
          </a:extLst>
        </xdr:cNvPr>
        <xdr:cNvSpPr/>
      </xdr:nvSpPr>
      <xdr:spPr>
        <a:xfrm>
          <a:off x="1079500" y="582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43543</xdr:rowOff>
    </xdr:from>
    <xdr:to>
      <xdr:col>10</xdr:col>
      <xdr:colOff>114300</xdr:colOff>
      <xdr:row>34</xdr:row>
      <xdr:rowOff>77833</xdr:rowOff>
    </xdr:to>
    <xdr:cxnSp macro="">
      <xdr:nvCxnSpPr>
        <xdr:cNvPr id="83" name="直線コネクタ 82">
          <a:extLst>
            <a:ext uri="{FF2B5EF4-FFF2-40B4-BE49-F238E27FC236}">
              <a16:creationId xmlns:a16="http://schemas.microsoft.com/office/drawing/2014/main" id="{10B8F89D-1E4A-4DB5-808F-EFA1EDDFF427}"/>
            </a:ext>
          </a:extLst>
        </xdr:cNvPr>
        <xdr:cNvCxnSpPr/>
      </xdr:nvCxnSpPr>
      <xdr:spPr>
        <a:xfrm>
          <a:off x="1130300" y="587284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39750</xdr:rowOff>
    </xdr:from>
    <xdr:ext cx="405111" cy="259045"/>
    <xdr:sp macro="" textlink="">
      <xdr:nvSpPr>
        <xdr:cNvPr id="84" name="n_1aveValue【図書館】&#10;有形固定資産減価償却率">
          <a:extLst>
            <a:ext uri="{FF2B5EF4-FFF2-40B4-BE49-F238E27FC236}">
              <a16:creationId xmlns:a16="http://schemas.microsoft.com/office/drawing/2014/main" id="{0C416A31-5043-48B4-83DB-2208D2D94FE0}"/>
            </a:ext>
          </a:extLst>
        </xdr:cNvPr>
        <xdr:cNvSpPr txBox="1"/>
      </xdr:nvSpPr>
      <xdr:spPr>
        <a:xfrm>
          <a:off x="3582044" y="655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67508</xdr:rowOff>
    </xdr:from>
    <xdr:ext cx="405111" cy="259045"/>
    <xdr:sp macro="" textlink="">
      <xdr:nvSpPr>
        <xdr:cNvPr id="85" name="n_2aveValue【図書館】&#10;有形固定資産減価償却率">
          <a:extLst>
            <a:ext uri="{FF2B5EF4-FFF2-40B4-BE49-F238E27FC236}">
              <a16:creationId xmlns:a16="http://schemas.microsoft.com/office/drawing/2014/main" id="{8D79CF25-D0A9-4986-8C82-DEEEC3F02072}"/>
            </a:ext>
          </a:extLst>
        </xdr:cNvPr>
        <xdr:cNvSpPr txBox="1"/>
      </xdr:nvSpPr>
      <xdr:spPr>
        <a:xfrm>
          <a:off x="27057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65876</xdr:rowOff>
    </xdr:from>
    <xdr:ext cx="405111" cy="259045"/>
    <xdr:sp macro="" textlink="">
      <xdr:nvSpPr>
        <xdr:cNvPr id="86" name="n_3aveValue【図書館】&#10;有形固定資産減価償却率">
          <a:extLst>
            <a:ext uri="{FF2B5EF4-FFF2-40B4-BE49-F238E27FC236}">
              <a16:creationId xmlns:a16="http://schemas.microsoft.com/office/drawing/2014/main" id="{EA3FB2FE-3469-4236-9458-629CF373B3C0}"/>
            </a:ext>
          </a:extLst>
        </xdr:cNvPr>
        <xdr:cNvSpPr txBox="1"/>
      </xdr:nvSpPr>
      <xdr:spPr>
        <a:xfrm>
          <a:off x="1816744" y="640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44649</xdr:rowOff>
    </xdr:from>
    <xdr:ext cx="405111" cy="259045"/>
    <xdr:sp macro="" textlink="">
      <xdr:nvSpPr>
        <xdr:cNvPr id="87" name="n_4aveValue【図書館】&#10;有形固定資産減価償却率">
          <a:extLst>
            <a:ext uri="{FF2B5EF4-FFF2-40B4-BE49-F238E27FC236}">
              <a16:creationId xmlns:a16="http://schemas.microsoft.com/office/drawing/2014/main" id="{C65F3E11-14C4-4577-8AF5-9EFD163CF628}"/>
            </a:ext>
          </a:extLst>
        </xdr:cNvPr>
        <xdr:cNvSpPr txBox="1"/>
      </xdr:nvSpPr>
      <xdr:spPr>
        <a:xfrm>
          <a:off x="927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39024</xdr:rowOff>
    </xdr:from>
    <xdr:ext cx="405111" cy="259045"/>
    <xdr:sp macro="" textlink="">
      <xdr:nvSpPr>
        <xdr:cNvPr id="88" name="n_1mainValue【図書館】&#10;有形固定資産減価償却率">
          <a:extLst>
            <a:ext uri="{FF2B5EF4-FFF2-40B4-BE49-F238E27FC236}">
              <a16:creationId xmlns:a16="http://schemas.microsoft.com/office/drawing/2014/main" id="{1202F07F-B84A-444C-93E3-085C0A573B8F}"/>
            </a:ext>
          </a:extLst>
        </xdr:cNvPr>
        <xdr:cNvSpPr txBox="1"/>
      </xdr:nvSpPr>
      <xdr:spPr>
        <a:xfrm>
          <a:off x="3582044" y="5696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6367</xdr:rowOff>
    </xdr:from>
    <xdr:ext cx="405111" cy="259045"/>
    <xdr:sp macro="" textlink="">
      <xdr:nvSpPr>
        <xdr:cNvPr id="89" name="n_2mainValue【図書館】&#10;有形固定資産減価償却率">
          <a:extLst>
            <a:ext uri="{FF2B5EF4-FFF2-40B4-BE49-F238E27FC236}">
              <a16:creationId xmlns:a16="http://schemas.microsoft.com/office/drawing/2014/main" id="{C58B6994-72AF-4D26-BF45-BC53607104AF}"/>
            </a:ext>
          </a:extLst>
        </xdr:cNvPr>
        <xdr:cNvSpPr txBox="1"/>
      </xdr:nvSpPr>
      <xdr:spPr>
        <a:xfrm>
          <a:off x="2705744" y="566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145160</xdr:rowOff>
    </xdr:from>
    <xdr:ext cx="405111" cy="259045"/>
    <xdr:sp macro="" textlink="">
      <xdr:nvSpPr>
        <xdr:cNvPr id="90" name="n_3mainValue【図書館】&#10;有形固定資産減価償却率">
          <a:extLst>
            <a:ext uri="{FF2B5EF4-FFF2-40B4-BE49-F238E27FC236}">
              <a16:creationId xmlns:a16="http://schemas.microsoft.com/office/drawing/2014/main" id="{9EE1616C-89E8-4E5E-A32F-324DC7CAE103}"/>
            </a:ext>
          </a:extLst>
        </xdr:cNvPr>
        <xdr:cNvSpPr txBox="1"/>
      </xdr:nvSpPr>
      <xdr:spPr>
        <a:xfrm>
          <a:off x="1816744" y="5631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110870</xdr:rowOff>
    </xdr:from>
    <xdr:ext cx="405111" cy="259045"/>
    <xdr:sp macro="" textlink="">
      <xdr:nvSpPr>
        <xdr:cNvPr id="91" name="n_4mainValue【図書館】&#10;有形固定資産減価償却率">
          <a:extLst>
            <a:ext uri="{FF2B5EF4-FFF2-40B4-BE49-F238E27FC236}">
              <a16:creationId xmlns:a16="http://schemas.microsoft.com/office/drawing/2014/main" id="{CAFFCEBD-282F-4C50-A54E-21D9B6CA89AF}"/>
            </a:ext>
          </a:extLst>
        </xdr:cNvPr>
        <xdr:cNvSpPr txBox="1"/>
      </xdr:nvSpPr>
      <xdr:spPr>
        <a:xfrm>
          <a:off x="927744" y="5597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0DFD31D-B1F8-4299-9C5E-38B1F5E4CCE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7610CA0-D7E1-4DD5-9AA6-7183640330B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8F4CB25-AABA-442D-B695-25F9A212CF1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C9B5524-A5A0-45F8-8423-205C5D40904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4574CC5-1133-44CD-8DE1-0248534E214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B5A4BB08-0382-494B-AB47-C8D51FFF2D0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75E3AB8F-F0DB-46AA-A16F-5BC72F33056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A46388A-156B-44E5-837A-2450BA98D81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478D6F7C-AE70-43EA-96DE-74EC74B7AE6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732BA4E-7917-400C-8E7E-00E2609C2AB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CDB996D-4563-485C-95D8-E245B8A25E19}"/>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89976F4-F075-4472-8D03-001CD657A97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D89C8591-DADC-4DF5-B8AF-8597DF0838F4}"/>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576E58D4-0BEC-48B9-98DA-BB0A78CEC775}"/>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1FC4226F-7D2B-4F9E-8D71-B5C32CE6F776}"/>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755F76F3-DF48-461F-A6E5-B3F8CFC55DCC}"/>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B24BFCBC-531D-4594-BB28-8378D85B7FB7}"/>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53779682-236D-4A7F-870F-60ABD05371E9}"/>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804A32AB-890F-443A-A3FE-60A0DC7E3D6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CE935B6A-3E5D-49B9-9BF8-74D2AF57B82B}"/>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32039CA6-E2FA-492C-A54A-2051105B882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135636</xdr:rowOff>
    </xdr:from>
    <xdr:to>
      <xdr:col>54</xdr:col>
      <xdr:colOff>189865</xdr:colOff>
      <xdr:row>41</xdr:row>
      <xdr:rowOff>41910</xdr:rowOff>
    </xdr:to>
    <xdr:cxnSp macro="">
      <xdr:nvCxnSpPr>
        <xdr:cNvPr id="113" name="直線コネクタ 112">
          <a:extLst>
            <a:ext uri="{FF2B5EF4-FFF2-40B4-BE49-F238E27FC236}">
              <a16:creationId xmlns:a16="http://schemas.microsoft.com/office/drawing/2014/main" id="{3D72B20F-25B3-422B-A0BD-85F6E945EB72}"/>
            </a:ext>
          </a:extLst>
        </xdr:cNvPr>
        <xdr:cNvCxnSpPr/>
      </xdr:nvCxnSpPr>
      <xdr:spPr>
        <a:xfrm flipV="1">
          <a:off x="10476865" y="596493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4" name="【図書館】&#10;一人当たり面積最小値テキスト">
          <a:extLst>
            <a:ext uri="{FF2B5EF4-FFF2-40B4-BE49-F238E27FC236}">
              <a16:creationId xmlns:a16="http://schemas.microsoft.com/office/drawing/2014/main" id="{5E1C4920-2459-4E60-9B7D-950926005711}"/>
            </a:ext>
          </a:extLst>
        </xdr:cNvPr>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5" name="直線コネクタ 114">
          <a:extLst>
            <a:ext uri="{FF2B5EF4-FFF2-40B4-BE49-F238E27FC236}">
              <a16:creationId xmlns:a16="http://schemas.microsoft.com/office/drawing/2014/main" id="{5F29D9F7-648D-4F8D-A5D3-EDEABD5C26D2}"/>
            </a:ext>
          </a:extLst>
        </xdr:cNvPr>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82313</xdr:rowOff>
    </xdr:from>
    <xdr:ext cx="469744" cy="259045"/>
    <xdr:sp macro="" textlink="">
      <xdr:nvSpPr>
        <xdr:cNvPr id="116" name="【図書館】&#10;一人当たり面積最大値テキスト">
          <a:extLst>
            <a:ext uri="{FF2B5EF4-FFF2-40B4-BE49-F238E27FC236}">
              <a16:creationId xmlns:a16="http://schemas.microsoft.com/office/drawing/2014/main" id="{B88E1F2A-9139-40B9-9E83-013684AEDA58}"/>
            </a:ext>
          </a:extLst>
        </xdr:cNvPr>
        <xdr:cNvSpPr txBox="1"/>
      </xdr:nvSpPr>
      <xdr:spPr>
        <a:xfrm>
          <a:off x="10515600" y="5740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135636</xdr:rowOff>
    </xdr:from>
    <xdr:to>
      <xdr:col>55</xdr:col>
      <xdr:colOff>88900</xdr:colOff>
      <xdr:row>34</xdr:row>
      <xdr:rowOff>135636</xdr:rowOff>
    </xdr:to>
    <xdr:cxnSp macro="">
      <xdr:nvCxnSpPr>
        <xdr:cNvPr id="117" name="直線コネクタ 116">
          <a:extLst>
            <a:ext uri="{FF2B5EF4-FFF2-40B4-BE49-F238E27FC236}">
              <a16:creationId xmlns:a16="http://schemas.microsoft.com/office/drawing/2014/main" id="{44F6B663-62BA-4F25-96CC-E98F7A40D6A2}"/>
            </a:ext>
          </a:extLst>
        </xdr:cNvPr>
        <xdr:cNvCxnSpPr/>
      </xdr:nvCxnSpPr>
      <xdr:spPr>
        <a:xfrm>
          <a:off x="10388600" y="596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143273</xdr:rowOff>
    </xdr:from>
    <xdr:ext cx="469744" cy="259045"/>
    <xdr:sp macro="" textlink="">
      <xdr:nvSpPr>
        <xdr:cNvPr id="118" name="【図書館】&#10;一人当たり面積平均値テキスト">
          <a:extLst>
            <a:ext uri="{FF2B5EF4-FFF2-40B4-BE49-F238E27FC236}">
              <a16:creationId xmlns:a16="http://schemas.microsoft.com/office/drawing/2014/main" id="{84C229C7-303A-48ED-B181-F103C04A8D3C}"/>
            </a:ext>
          </a:extLst>
        </xdr:cNvPr>
        <xdr:cNvSpPr txBox="1"/>
      </xdr:nvSpPr>
      <xdr:spPr>
        <a:xfrm>
          <a:off x="10515600" y="68298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164846</xdr:rowOff>
    </xdr:from>
    <xdr:to>
      <xdr:col>55</xdr:col>
      <xdr:colOff>50800</xdr:colOff>
      <xdr:row>40</xdr:row>
      <xdr:rowOff>94996</xdr:rowOff>
    </xdr:to>
    <xdr:sp macro="" textlink="">
      <xdr:nvSpPr>
        <xdr:cNvPr id="119" name="フローチャート: 判断 118">
          <a:extLst>
            <a:ext uri="{FF2B5EF4-FFF2-40B4-BE49-F238E27FC236}">
              <a16:creationId xmlns:a16="http://schemas.microsoft.com/office/drawing/2014/main" id="{4346CDE2-889C-4CAB-980B-099A0514AD9A}"/>
            </a:ext>
          </a:extLst>
        </xdr:cNvPr>
        <xdr:cNvSpPr/>
      </xdr:nvSpPr>
      <xdr:spPr>
        <a:xfrm>
          <a:off x="10426700" y="685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20828</xdr:rowOff>
    </xdr:from>
    <xdr:to>
      <xdr:col>50</xdr:col>
      <xdr:colOff>165100</xdr:colOff>
      <xdr:row>40</xdr:row>
      <xdr:rowOff>122428</xdr:rowOff>
    </xdr:to>
    <xdr:sp macro="" textlink="">
      <xdr:nvSpPr>
        <xdr:cNvPr id="120" name="フローチャート: 判断 119">
          <a:extLst>
            <a:ext uri="{FF2B5EF4-FFF2-40B4-BE49-F238E27FC236}">
              <a16:creationId xmlns:a16="http://schemas.microsoft.com/office/drawing/2014/main" id="{CC19561F-00B8-4344-AC63-A111F66AD400}"/>
            </a:ext>
          </a:extLst>
        </xdr:cNvPr>
        <xdr:cNvSpPr/>
      </xdr:nvSpPr>
      <xdr:spPr>
        <a:xfrm>
          <a:off x="9588500" y="687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20828</xdr:rowOff>
    </xdr:from>
    <xdr:to>
      <xdr:col>46</xdr:col>
      <xdr:colOff>38100</xdr:colOff>
      <xdr:row>40</xdr:row>
      <xdr:rowOff>122428</xdr:rowOff>
    </xdr:to>
    <xdr:sp macro="" textlink="">
      <xdr:nvSpPr>
        <xdr:cNvPr id="121" name="フローチャート: 判断 120">
          <a:extLst>
            <a:ext uri="{FF2B5EF4-FFF2-40B4-BE49-F238E27FC236}">
              <a16:creationId xmlns:a16="http://schemas.microsoft.com/office/drawing/2014/main" id="{0CC254A4-17E1-4593-995F-259AC8648193}"/>
            </a:ext>
          </a:extLst>
        </xdr:cNvPr>
        <xdr:cNvSpPr/>
      </xdr:nvSpPr>
      <xdr:spPr>
        <a:xfrm>
          <a:off x="8699500" y="687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119126</xdr:rowOff>
    </xdr:from>
    <xdr:to>
      <xdr:col>41</xdr:col>
      <xdr:colOff>101600</xdr:colOff>
      <xdr:row>40</xdr:row>
      <xdr:rowOff>49276</xdr:rowOff>
    </xdr:to>
    <xdr:sp macro="" textlink="">
      <xdr:nvSpPr>
        <xdr:cNvPr id="122" name="フローチャート: 判断 121">
          <a:extLst>
            <a:ext uri="{FF2B5EF4-FFF2-40B4-BE49-F238E27FC236}">
              <a16:creationId xmlns:a16="http://schemas.microsoft.com/office/drawing/2014/main" id="{1C7C4F01-A742-45B3-963D-FA9A73225052}"/>
            </a:ext>
          </a:extLst>
        </xdr:cNvPr>
        <xdr:cNvSpPr/>
      </xdr:nvSpPr>
      <xdr:spPr>
        <a:xfrm>
          <a:off x="7810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123698</xdr:rowOff>
    </xdr:from>
    <xdr:to>
      <xdr:col>36</xdr:col>
      <xdr:colOff>165100</xdr:colOff>
      <xdr:row>40</xdr:row>
      <xdr:rowOff>53848</xdr:rowOff>
    </xdr:to>
    <xdr:sp macro="" textlink="">
      <xdr:nvSpPr>
        <xdr:cNvPr id="123" name="フローチャート: 判断 122">
          <a:extLst>
            <a:ext uri="{FF2B5EF4-FFF2-40B4-BE49-F238E27FC236}">
              <a16:creationId xmlns:a16="http://schemas.microsoft.com/office/drawing/2014/main" id="{874BF31B-DCD1-4485-9818-2C44CC1D2CBC}"/>
            </a:ext>
          </a:extLst>
        </xdr:cNvPr>
        <xdr:cNvSpPr/>
      </xdr:nvSpPr>
      <xdr:spPr>
        <a:xfrm>
          <a:off x="6921500" y="681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6CF2E7A-4DB2-48D0-B567-7BF75051FA5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BE2B840-5304-4C49-AB1B-5DD121389D8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F48713B-D16B-433A-B1F4-F1C971FBCC4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B91AEDA-D26F-4EB5-8951-187BA9E3BFD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5D6BF15-7858-4171-BB40-0D1CD5E5F18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87122</xdr:rowOff>
    </xdr:from>
    <xdr:to>
      <xdr:col>55</xdr:col>
      <xdr:colOff>50800</xdr:colOff>
      <xdr:row>40</xdr:row>
      <xdr:rowOff>17272</xdr:rowOff>
    </xdr:to>
    <xdr:sp macro="" textlink="">
      <xdr:nvSpPr>
        <xdr:cNvPr id="129" name="楕円 128">
          <a:extLst>
            <a:ext uri="{FF2B5EF4-FFF2-40B4-BE49-F238E27FC236}">
              <a16:creationId xmlns:a16="http://schemas.microsoft.com/office/drawing/2014/main" id="{4D5B16BA-9087-4990-BAD1-EC52390D6315}"/>
            </a:ext>
          </a:extLst>
        </xdr:cNvPr>
        <xdr:cNvSpPr/>
      </xdr:nvSpPr>
      <xdr:spPr>
        <a:xfrm>
          <a:off x="104267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109999</xdr:rowOff>
    </xdr:from>
    <xdr:ext cx="469744" cy="259045"/>
    <xdr:sp macro="" textlink="">
      <xdr:nvSpPr>
        <xdr:cNvPr id="130" name="【図書館】&#10;一人当たり面積該当値テキスト">
          <a:extLst>
            <a:ext uri="{FF2B5EF4-FFF2-40B4-BE49-F238E27FC236}">
              <a16:creationId xmlns:a16="http://schemas.microsoft.com/office/drawing/2014/main" id="{343E5D58-9B91-4108-AF1D-B4C086018B3C}"/>
            </a:ext>
          </a:extLst>
        </xdr:cNvPr>
        <xdr:cNvSpPr txBox="1"/>
      </xdr:nvSpPr>
      <xdr:spPr>
        <a:xfrm>
          <a:off x="10515600" y="6625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91694</xdr:rowOff>
    </xdr:from>
    <xdr:to>
      <xdr:col>50</xdr:col>
      <xdr:colOff>165100</xdr:colOff>
      <xdr:row>40</xdr:row>
      <xdr:rowOff>21844</xdr:rowOff>
    </xdr:to>
    <xdr:sp macro="" textlink="">
      <xdr:nvSpPr>
        <xdr:cNvPr id="131" name="楕円 130">
          <a:extLst>
            <a:ext uri="{FF2B5EF4-FFF2-40B4-BE49-F238E27FC236}">
              <a16:creationId xmlns:a16="http://schemas.microsoft.com/office/drawing/2014/main" id="{FD1EE806-6B53-4A9C-B750-2C45FA6248F2}"/>
            </a:ext>
          </a:extLst>
        </xdr:cNvPr>
        <xdr:cNvSpPr/>
      </xdr:nvSpPr>
      <xdr:spPr>
        <a:xfrm>
          <a:off x="9588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137922</xdr:rowOff>
    </xdr:from>
    <xdr:to>
      <xdr:col>55</xdr:col>
      <xdr:colOff>0</xdr:colOff>
      <xdr:row>39</xdr:row>
      <xdr:rowOff>142494</xdr:rowOff>
    </xdr:to>
    <xdr:cxnSp macro="">
      <xdr:nvCxnSpPr>
        <xdr:cNvPr id="132" name="直線コネクタ 131">
          <a:extLst>
            <a:ext uri="{FF2B5EF4-FFF2-40B4-BE49-F238E27FC236}">
              <a16:creationId xmlns:a16="http://schemas.microsoft.com/office/drawing/2014/main" id="{5BE07BC9-5A56-48B8-B0AF-7CFFAF4C424D}"/>
            </a:ext>
          </a:extLst>
        </xdr:cNvPr>
        <xdr:cNvCxnSpPr/>
      </xdr:nvCxnSpPr>
      <xdr:spPr>
        <a:xfrm flipV="1">
          <a:off x="9639300" y="68244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91694</xdr:rowOff>
    </xdr:from>
    <xdr:to>
      <xdr:col>46</xdr:col>
      <xdr:colOff>38100</xdr:colOff>
      <xdr:row>40</xdr:row>
      <xdr:rowOff>21844</xdr:rowOff>
    </xdr:to>
    <xdr:sp macro="" textlink="">
      <xdr:nvSpPr>
        <xdr:cNvPr id="133" name="楕円 132">
          <a:extLst>
            <a:ext uri="{FF2B5EF4-FFF2-40B4-BE49-F238E27FC236}">
              <a16:creationId xmlns:a16="http://schemas.microsoft.com/office/drawing/2014/main" id="{8CA0D9AB-0A33-47EF-9419-799A7B01277C}"/>
            </a:ext>
          </a:extLst>
        </xdr:cNvPr>
        <xdr:cNvSpPr/>
      </xdr:nvSpPr>
      <xdr:spPr>
        <a:xfrm>
          <a:off x="8699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142494</xdr:rowOff>
    </xdr:from>
    <xdr:to>
      <xdr:col>50</xdr:col>
      <xdr:colOff>114300</xdr:colOff>
      <xdr:row>39</xdr:row>
      <xdr:rowOff>142494</xdr:rowOff>
    </xdr:to>
    <xdr:cxnSp macro="">
      <xdr:nvCxnSpPr>
        <xdr:cNvPr id="134" name="直線コネクタ 133">
          <a:extLst>
            <a:ext uri="{FF2B5EF4-FFF2-40B4-BE49-F238E27FC236}">
              <a16:creationId xmlns:a16="http://schemas.microsoft.com/office/drawing/2014/main" id="{38144287-A6F3-4562-8D3B-6760009AC3C6}"/>
            </a:ext>
          </a:extLst>
        </xdr:cNvPr>
        <xdr:cNvCxnSpPr/>
      </xdr:nvCxnSpPr>
      <xdr:spPr>
        <a:xfrm>
          <a:off x="8750300" y="68290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96266</xdr:rowOff>
    </xdr:from>
    <xdr:to>
      <xdr:col>41</xdr:col>
      <xdr:colOff>101600</xdr:colOff>
      <xdr:row>40</xdr:row>
      <xdr:rowOff>26416</xdr:rowOff>
    </xdr:to>
    <xdr:sp macro="" textlink="">
      <xdr:nvSpPr>
        <xdr:cNvPr id="135" name="楕円 134">
          <a:extLst>
            <a:ext uri="{FF2B5EF4-FFF2-40B4-BE49-F238E27FC236}">
              <a16:creationId xmlns:a16="http://schemas.microsoft.com/office/drawing/2014/main" id="{B93D9A9D-8D24-4A2C-A9E7-3079D05C88C2}"/>
            </a:ext>
          </a:extLst>
        </xdr:cNvPr>
        <xdr:cNvSpPr/>
      </xdr:nvSpPr>
      <xdr:spPr>
        <a:xfrm>
          <a:off x="7810500" y="67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142494</xdr:rowOff>
    </xdr:from>
    <xdr:to>
      <xdr:col>45</xdr:col>
      <xdr:colOff>177800</xdr:colOff>
      <xdr:row>39</xdr:row>
      <xdr:rowOff>147066</xdr:rowOff>
    </xdr:to>
    <xdr:cxnSp macro="">
      <xdr:nvCxnSpPr>
        <xdr:cNvPr id="136" name="直線コネクタ 135">
          <a:extLst>
            <a:ext uri="{FF2B5EF4-FFF2-40B4-BE49-F238E27FC236}">
              <a16:creationId xmlns:a16="http://schemas.microsoft.com/office/drawing/2014/main" id="{10120381-951C-4B6A-92D5-A1D4108D7F7E}"/>
            </a:ext>
          </a:extLst>
        </xdr:cNvPr>
        <xdr:cNvCxnSpPr/>
      </xdr:nvCxnSpPr>
      <xdr:spPr>
        <a:xfrm flipV="1">
          <a:off x="7861300" y="68290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100838</xdr:rowOff>
    </xdr:from>
    <xdr:to>
      <xdr:col>36</xdr:col>
      <xdr:colOff>165100</xdr:colOff>
      <xdr:row>40</xdr:row>
      <xdr:rowOff>30988</xdr:rowOff>
    </xdr:to>
    <xdr:sp macro="" textlink="">
      <xdr:nvSpPr>
        <xdr:cNvPr id="137" name="楕円 136">
          <a:extLst>
            <a:ext uri="{FF2B5EF4-FFF2-40B4-BE49-F238E27FC236}">
              <a16:creationId xmlns:a16="http://schemas.microsoft.com/office/drawing/2014/main" id="{8BD7E96D-A459-4602-97C5-FBC34A930630}"/>
            </a:ext>
          </a:extLst>
        </xdr:cNvPr>
        <xdr:cNvSpPr/>
      </xdr:nvSpPr>
      <xdr:spPr>
        <a:xfrm>
          <a:off x="6921500" y="678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147066</xdr:rowOff>
    </xdr:from>
    <xdr:to>
      <xdr:col>41</xdr:col>
      <xdr:colOff>50800</xdr:colOff>
      <xdr:row>39</xdr:row>
      <xdr:rowOff>151638</xdr:rowOff>
    </xdr:to>
    <xdr:cxnSp macro="">
      <xdr:nvCxnSpPr>
        <xdr:cNvPr id="138" name="直線コネクタ 137">
          <a:extLst>
            <a:ext uri="{FF2B5EF4-FFF2-40B4-BE49-F238E27FC236}">
              <a16:creationId xmlns:a16="http://schemas.microsoft.com/office/drawing/2014/main" id="{CF4FF0DB-FD62-4E59-8F00-D7F1B6D7A350}"/>
            </a:ext>
          </a:extLst>
        </xdr:cNvPr>
        <xdr:cNvCxnSpPr/>
      </xdr:nvCxnSpPr>
      <xdr:spPr>
        <a:xfrm flipV="1">
          <a:off x="6972300" y="68336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113555</xdr:rowOff>
    </xdr:from>
    <xdr:ext cx="469744" cy="259045"/>
    <xdr:sp macro="" textlink="">
      <xdr:nvSpPr>
        <xdr:cNvPr id="139" name="n_1aveValue【図書館】&#10;一人当たり面積">
          <a:extLst>
            <a:ext uri="{FF2B5EF4-FFF2-40B4-BE49-F238E27FC236}">
              <a16:creationId xmlns:a16="http://schemas.microsoft.com/office/drawing/2014/main" id="{22239127-C305-47EE-9C5F-5DE9C6D3D8B2}"/>
            </a:ext>
          </a:extLst>
        </xdr:cNvPr>
        <xdr:cNvSpPr txBox="1"/>
      </xdr:nvSpPr>
      <xdr:spPr>
        <a:xfrm>
          <a:off x="9391727" y="697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113555</xdr:rowOff>
    </xdr:from>
    <xdr:ext cx="469744" cy="259045"/>
    <xdr:sp macro="" textlink="">
      <xdr:nvSpPr>
        <xdr:cNvPr id="140" name="n_2aveValue【図書館】&#10;一人当たり面積">
          <a:extLst>
            <a:ext uri="{FF2B5EF4-FFF2-40B4-BE49-F238E27FC236}">
              <a16:creationId xmlns:a16="http://schemas.microsoft.com/office/drawing/2014/main" id="{3F42750A-58D2-4A22-864F-86E6B796AD62}"/>
            </a:ext>
          </a:extLst>
        </xdr:cNvPr>
        <xdr:cNvSpPr txBox="1"/>
      </xdr:nvSpPr>
      <xdr:spPr>
        <a:xfrm>
          <a:off x="8515427" y="697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40403</xdr:rowOff>
    </xdr:from>
    <xdr:ext cx="469744" cy="259045"/>
    <xdr:sp macro="" textlink="">
      <xdr:nvSpPr>
        <xdr:cNvPr id="141" name="n_3aveValue【図書館】&#10;一人当たり面積">
          <a:extLst>
            <a:ext uri="{FF2B5EF4-FFF2-40B4-BE49-F238E27FC236}">
              <a16:creationId xmlns:a16="http://schemas.microsoft.com/office/drawing/2014/main" id="{C9C28EF0-7CCD-4305-BF50-CD37A0CF6CEE}"/>
            </a:ext>
          </a:extLst>
        </xdr:cNvPr>
        <xdr:cNvSpPr txBox="1"/>
      </xdr:nvSpPr>
      <xdr:spPr>
        <a:xfrm>
          <a:off x="7626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44975</xdr:rowOff>
    </xdr:from>
    <xdr:ext cx="469744" cy="259045"/>
    <xdr:sp macro="" textlink="">
      <xdr:nvSpPr>
        <xdr:cNvPr id="142" name="n_4aveValue【図書館】&#10;一人当たり面積">
          <a:extLst>
            <a:ext uri="{FF2B5EF4-FFF2-40B4-BE49-F238E27FC236}">
              <a16:creationId xmlns:a16="http://schemas.microsoft.com/office/drawing/2014/main" id="{B68E449D-F03E-4D7F-A1CA-C40710E37A5E}"/>
            </a:ext>
          </a:extLst>
        </xdr:cNvPr>
        <xdr:cNvSpPr txBox="1"/>
      </xdr:nvSpPr>
      <xdr:spPr>
        <a:xfrm>
          <a:off x="6737427" y="690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38371</xdr:rowOff>
    </xdr:from>
    <xdr:ext cx="469744" cy="259045"/>
    <xdr:sp macro="" textlink="">
      <xdr:nvSpPr>
        <xdr:cNvPr id="143" name="n_1mainValue【図書館】&#10;一人当たり面積">
          <a:extLst>
            <a:ext uri="{FF2B5EF4-FFF2-40B4-BE49-F238E27FC236}">
              <a16:creationId xmlns:a16="http://schemas.microsoft.com/office/drawing/2014/main" id="{5AB22D34-F830-4C41-994A-ACD01C482B30}"/>
            </a:ext>
          </a:extLst>
        </xdr:cNvPr>
        <xdr:cNvSpPr txBox="1"/>
      </xdr:nvSpPr>
      <xdr:spPr>
        <a:xfrm>
          <a:off x="93917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38371</xdr:rowOff>
    </xdr:from>
    <xdr:ext cx="469744" cy="259045"/>
    <xdr:sp macro="" textlink="">
      <xdr:nvSpPr>
        <xdr:cNvPr id="144" name="n_2mainValue【図書館】&#10;一人当たり面積">
          <a:extLst>
            <a:ext uri="{FF2B5EF4-FFF2-40B4-BE49-F238E27FC236}">
              <a16:creationId xmlns:a16="http://schemas.microsoft.com/office/drawing/2014/main" id="{61765D1E-8641-4AE2-803F-FC140B178016}"/>
            </a:ext>
          </a:extLst>
        </xdr:cNvPr>
        <xdr:cNvSpPr txBox="1"/>
      </xdr:nvSpPr>
      <xdr:spPr>
        <a:xfrm>
          <a:off x="8515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42943</xdr:rowOff>
    </xdr:from>
    <xdr:ext cx="469744" cy="259045"/>
    <xdr:sp macro="" textlink="">
      <xdr:nvSpPr>
        <xdr:cNvPr id="145" name="n_3mainValue【図書館】&#10;一人当たり面積">
          <a:extLst>
            <a:ext uri="{FF2B5EF4-FFF2-40B4-BE49-F238E27FC236}">
              <a16:creationId xmlns:a16="http://schemas.microsoft.com/office/drawing/2014/main" id="{AEF33422-9682-4B8F-AFDC-0A5B5113A83C}"/>
            </a:ext>
          </a:extLst>
        </xdr:cNvPr>
        <xdr:cNvSpPr txBox="1"/>
      </xdr:nvSpPr>
      <xdr:spPr>
        <a:xfrm>
          <a:off x="7626427" y="655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47515</xdr:rowOff>
    </xdr:from>
    <xdr:ext cx="469744" cy="259045"/>
    <xdr:sp macro="" textlink="">
      <xdr:nvSpPr>
        <xdr:cNvPr id="146" name="n_4mainValue【図書館】&#10;一人当たり面積">
          <a:extLst>
            <a:ext uri="{FF2B5EF4-FFF2-40B4-BE49-F238E27FC236}">
              <a16:creationId xmlns:a16="http://schemas.microsoft.com/office/drawing/2014/main" id="{5DDEDF5B-E419-4360-863D-CB9ECD4DBB15}"/>
            </a:ext>
          </a:extLst>
        </xdr:cNvPr>
        <xdr:cNvSpPr txBox="1"/>
      </xdr:nvSpPr>
      <xdr:spPr>
        <a:xfrm>
          <a:off x="6737427" y="656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FE744095-8A00-4C04-A671-2C19E947CFE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1E643C77-4AF1-40C5-B10E-21F94DDCB3F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651A7DF7-6A21-455B-BB33-046E563F45D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FF3DDD48-FE1C-4F96-94CF-5471C884E01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95652F11-831F-467C-AC8E-99A37A5D17A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D6A50C03-B6FD-4413-A795-91766EE4C61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5A2CCE8-FE79-4560-B7B6-593BCA87181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F082DB8B-A1D2-45EA-B24E-941C8E3BC00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D75FADC3-169A-493E-997C-99C035504EC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4141E34B-0BB3-4108-90D3-F1C54BEE133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4F669097-9CEC-4C35-BE28-52ED23B7CE7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BE1DBE5A-802B-4F77-ACE0-A8463B45C2F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90A56C88-CFC7-465D-B5BC-083544C8881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B1B2C96F-3C60-4D83-BA48-C16F4C1216E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264C9B69-DE40-4B60-880C-5C252ADAA43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EA650670-C6A5-4361-9910-9534F8B8BA5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E5DB824-D8F1-40C2-BF76-EFC3EE6243E1}"/>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983EC080-5D21-4D8D-A2CE-85FBC29EA45D}"/>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F428536D-8C2B-4442-A391-F1EE29BC88E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547F3452-8814-459B-A03E-9F5FEF456354}"/>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AB02203-4FAE-49F4-9B2B-A8ADFBF46A0B}"/>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AFE34D45-8C8C-4898-B06B-315CFFE00BF6}"/>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313CEE9C-6322-40AD-A4A0-EF116274B196}"/>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6BA29C21-035D-4153-BAAE-FCA994CC9F4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417FA404-6712-4E92-A4FE-C7D6CD71D4C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63</xdr:row>
      <xdr:rowOff>137160</xdr:rowOff>
    </xdr:to>
    <xdr:cxnSp macro="">
      <xdr:nvCxnSpPr>
        <xdr:cNvPr id="172" name="直線コネクタ 171">
          <a:extLst>
            <a:ext uri="{FF2B5EF4-FFF2-40B4-BE49-F238E27FC236}">
              <a16:creationId xmlns:a16="http://schemas.microsoft.com/office/drawing/2014/main" id="{51D05352-F730-41AF-8D7C-5E46F59E5A2C}"/>
            </a:ext>
          </a:extLst>
        </xdr:cNvPr>
        <xdr:cNvCxnSpPr/>
      </xdr:nvCxnSpPr>
      <xdr:spPr>
        <a:xfrm flipV="1">
          <a:off x="4634865" y="966978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140987</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EE8A8E08-BB19-48FC-87A0-784522BA95FF}"/>
            </a:ext>
          </a:extLst>
        </xdr:cNvPr>
        <xdr:cNvSpPr txBox="1"/>
      </xdr:nvSpPr>
      <xdr:spPr>
        <a:xfrm>
          <a:off x="4673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137160</xdr:rowOff>
    </xdr:from>
    <xdr:to>
      <xdr:col>24</xdr:col>
      <xdr:colOff>152400</xdr:colOff>
      <xdr:row>63</xdr:row>
      <xdr:rowOff>137160</xdr:rowOff>
    </xdr:to>
    <xdr:cxnSp macro="">
      <xdr:nvCxnSpPr>
        <xdr:cNvPr id="174" name="直線コネクタ 173">
          <a:extLst>
            <a:ext uri="{FF2B5EF4-FFF2-40B4-BE49-F238E27FC236}">
              <a16:creationId xmlns:a16="http://schemas.microsoft.com/office/drawing/2014/main" id="{71F8619C-140C-4808-B334-0E50ACAEEA19}"/>
            </a:ext>
          </a:extLst>
        </xdr:cNvPr>
        <xdr:cNvCxnSpPr/>
      </xdr:nvCxnSpPr>
      <xdr:spPr>
        <a:xfrm>
          <a:off x="4546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293AEF4D-4FE2-4453-A856-497D804C3E8F}"/>
            </a:ext>
          </a:extLst>
        </xdr:cNvPr>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6" name="直線コネクタ 175">
          <a:extLst>
            <a:ext uri="{FF2B5EF4-FFF2-40B4-BE49-F238E27FC236}">
              <a16:creationId xmlns:a16="http://schemas.microsoft.com/office/drawing/2014/main" id="{D5B9C628-8600-4815-BD98-EEEACDF21545}"/>
            </a:ext>
          </a:extLst>
        </xdr:cNvPr>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159855</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44AE5237-BCD2-4AAA-A59A-179604D9E12D}"/>
            </a:ext>
          </a:extLst>
        </xdr:cNvPr>
        <xdr:cNvSpPr txBox="1"/>
      </xdr:nvSpPr>
      <xdr:spPr>
        <a:xfrm>
          <a:off x="4673600" y="102754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136978</xdr:rowOff>
    </xdr:from>
    <xdr:to>
      <xdr:col>24</xdr:col>
      <xdr:colOff>114300</xdr:colOff>
      <xdr:row>61</xdr:row>
      <xdr:rowOff>67128</xdr:rowOff>
    </xdr:to>
    <xdr:sp macro="" textlink="">
      <xdr:nvSpPr>
        <xdr:cNvPr id="178" name="フローチャート: 判断 177">
          <a:extLst>
            <a:ext uri="{FF2B5EF4-FFF2-40B4-BE49-F238E27FC236}">
              <a16:creationId xmlns:a16="http://schemas.microsoft.com/office/drawing/2014/main" id="{D80EA942-87DA-49C7-808B-7A8663F99898}"/>
            </a:ext>
          </a:extLst>
        </xdr:cNvPr>
        <xdr:cNvSpPr/>
      </xdr:nvSpPr>
      <xdr:spPr>
        <a:xfrm>
          <a:off x="4584700" y="1042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84727</xdr:rowOff>
    </xdr:from>
    <xdr:to>
      <xdr:col>20</xdr:col>
      <xdr:colOff>38100</xdr:colOff>
      <xdr:row>61</xdr:row>
      <xdr:rowOff>14877</xdr:rowOff>
    </xdr:to>
    <xdr:sp macro="" textlink="">
      <xdr:nvSpPr>
        <xdr:cNvPr id="179" name="フローチャート: 判断 178">
          <a:extLst>
            <a:ext uri="{FF2B5EF4-FFF2-40B4-BE49-F238E27FC236}">
              <a16:creationId xmlns:a16="http://schemas.microsoft.com/office/drawing/2014/main" id="{DC66B6A7-5399-449B-AEA5-466F0D25AAE8}"/>
            </a:ext>
          </a:extLst>
        </xdr:cNvPr>
        <xdr:cNvSpPr/>
      </xdr:nvSpPr>
      <xdr:spPr>
        <a:xfrm>
          <a:off x="3746500" y="1037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169635</xdr:rowOff>
    </xdr:from>
    <xdr:to>
      <xdr:col>15</xdr:col>
      <xdr:colOff>101600</xdr:colOff>
      <xdr:row>61</xdr:row>
      <xdr:rowOff>99785</xdr:rowOff>
    </xdr:to>
    <xdr:sp macro="" textlink="">
      <xdr:nvSpPr>
        <xdr:cNvPr id="180" name="フローチャート: 判断 179">
          <a:extLst>
            <a:ext uri="{FF2B5EF4-FFF2-40B4-BE49-F238E27FC236}">
              <a16:creationId xmlns:a16="http://schemas.microsoft.com/office/drawing/2014/main" id="{2A6C4EF6-775C-45A1-A398-0B4B16C8B4F4}"/>
            </a:ext>
          </a:extLst>
        </xdr:cNvPr>
        <xdr:cNvSpPr/>
      </xdr:nvSpPr>
      <xdr:spPr>
        <a:xfrm>
          <a:off x="2857500" y="1045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163104</xdr:rowOff>
    </xdr:from>
    <xdr:to>
      <xdr:col>10</xdr:col>
      <xdr:colOff>165100</xdr:colOff>
      <xdr:row>61</xdr:row>
      <xdr:rowOff>93254</xdr:rowOff>
    </xdr:to>
    <xdr:sp macro="" textlink="">
      <xdr:nvSpPr>
        <xdr:cNvPr id="181" name="フローチャート: 判断 180">
          <a:extLst>
            <a:ext uri="{FF2B5EF4-FFF2-40B4-BE49-F238E27FC236}">
              <a16:creationId xmlns:a16="http://schemas.microsoft.com/office/drawing/2014/main" id="{B63896EF-0438-41BE-8096-D2545B5FFFD8}"/>
            </a:ext>
          </a:extLst>
        </xdr:cNvPr>
        <xdr:cNvSpPr/>
      </xdr:nvSpPr>
      <xdr:spPr>
        <a:xfrm>
          <a:off x="1968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145143</xdr:rowOff>
    </xdr:from>
    <xdr:to>
      <xdr:col>6</xdr:col>
      <xdr:colOff>38100</xdr:colOff>
      <xdr:row>61</xdr:row>
      <xdr:rowOff>75293</xdr:rowOff>
    </xdr:to>
    <xdr:sp macro="" textlink="">
      <xdr:nvSpPr>
        <xdr:cNvPr id="182" name="フローチャート: 判断 181">
          <a:extLst>
            <a:ext uri="{FF2B5EF4-FFF2-40B4-BE49-F238E27FC236}">
              <a16:creationId xmlns:a16="http://schemas.microsoft.com/office/drawing/2014/main" id="{2BF21EFF-632B-4625-B17E-6709D8757533}"/>
            </a:ext>
          </a:extLst>
        </xdr:cNvPr>
        <xdr:cNvSpPr/>
      </xdr:nvSpPr>
      <xdr:spPr>
        <a:xfrm>
          <a:off x="1079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A50A363-43C9-4D15-95EE-6961AEB76A5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FFCE0BF-F248-46AD-B044-28B8DD8690A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E013DAF-EBC3-41E1-9305-F9B9712953A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A922470-6AFF-44E2-A74B-43ED72BBC86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1FFA865-B617-4592-B94F-E6DDA030612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48804</xdr:rowOff>
    </xdr:from>
    <xdr:to>
      <xdr:col>24</xdr:col>
      <xdr:colOff>114300</xdr:colOff>
      <xdr:row>62</xdr:row>
      <xdr:rowOff>150404</xdr:rowOff>
    </xdr:to>
    <xdr:sp macro="" textlink="">
      <xdr:nvSpPr>
        <xdr:cNvPr id="188" name="楕円 187">
          <a:extLst>
            <a:ext uri="{FF2B5EF4-FFF2-40B4-BE49-F238E27FC236}">
              <a16:creationId xmlns:a16="http://schemas.microsoft.com/office/drawing/2014/main" id="{84BD314B-5E2F-4591-BA63-4565CA0F5B26}"/>
            </a:ext>
          </a:extLst>
        </xdr:cNvPr>
        <xdr:cNvSpPr/>
      </xdr:nvSpPr>
      <xdr:spPr>
        <a:xfrm>
          <a:off x="4584700" y="1067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27231</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50004E63-3ED5-42AA-BBDB-739F820C2656}"/>
            </a:ext>
          </a:extLst>
        </xdr:cNvPr>
        <xdr:cNvSpPr txBox="1"/>
      </xdr:nvSpPr>
      <xdr:spPr>
        <a:xfrm>
          <a:off x="4673600" y="1065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29210</xdr:rowOff>
    </xdr:from>
    <xdr:to>
      <xdr:col>20</xdr:col>
      <xdr:colOff>38100</xdr:colOff>
      <xdr:row>62</xdr:row>
      <xdr:rowOff>130810</xdr:rowOff>
    </xdr:to>
    <xdr:sp macro="" textlink="">
      <xdr:nvSpPr>
        <xdr:cNvPr id="190" name="楕円 189">
          <a:extLst>
            <a:ext uri="{FF2B5EF4-FFF2-40B4-BE49-F238E27FC236}">
              <a16:creationId xmlns:a16="http://schemas.microsoft.com/office/drawing/2014/main" id="{FAD7A25D-70DD-4565-B937-6D09C1A6EEEF}"/>
            </a:ext>
          </a:extLst>
        </xdr:cNvPr>
        <xdr:cNvSpPr/>
      </xdr:nvSpPr>
      <xdr:spPr>
        <a:xfrm>
          <a:off x="3746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80010</xdr:rowOff>
    </xdr:from>
    <xdr:to>
      <xdr:col>24</xdr:col>
      <xdr:colOff>63500</xdr:colOff>
      <xdr:row>62</xdr:row>
      <xdr:rowOff>99604</xdr:rowOff>
    </xdr:to>
    <xdr:cxnSp macro="">
      <xdr:nvCxnSpPr>
        <xdr:cNvPr id="191" name="直線コネクタ 190">
          <a:extLst>
            <a:ext uri="{FF2B5EF4-FFF2-40B4-BE49-F238E27FC236}">
              <a16:creationId xmlns:a16="http://schemas.microsoft.com/office/drawing/2014/main" id="{D4765829-260F-4A40-B8BF-5C9BA212B3EA}"/>
            </a:ext>
          </a:extLst>
        </xdr:cNvPr>
        <xdr:cNvCxnSpPr/>
      </xdr:nvCxnSpPr>
      <xdr:spPr>
        <a:xfrm>
          <a:off x="3797300" y="10709910"/>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1451</xdr:rowOff>
    </xdr:from>
    <xdr:to>
      <xdr:col>15</xdr:col>
      <xdr:colOff>101600</xdr:colOff>
      <xdr:row>62</xdr:row>
      <xdr:rowOff>103051</xdr:rowOff>
    </xdr:to>
    <xdr:sp macro="" textlink="">
      <xdr:nvSpPr>
        <xdr:cNvPr id="192" name="楕円 191">
          <a:extLst>
            <a:ext uri="{FF2B5EF4-FFF2-40B4-BE49-F238E27FC236}">
              <a16:creationId xmlns:a16="http://schemas.microsoft.com/office/drawing/2014/main" id="{062375E9-11BF-40B6-94B1-F303B0DF3C1B}"/>
            </a:ext>
          </a:extLst>
        </xdr:cNvPr>
        <xdr:cNvSpPr/>
      </xdr:nvSpPr>
      <xdr:spPr>
        <a:xfrm>
          <a:off x="2857500" y="106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52251</xdr:rowOff>
    </xdr:from>
    <xdr:to>
      <xdr:col>19</xdr:col>
      <xdr:colOff>177800</xdr:colOff>
      <xdr:row>62</xdr:row>
      <xdr:rowOff>80010</xdr:rowOff>
    </xdr:to>
    <xdr:cxnSp macro="">
      <xdr:nvCxnSpPr>
        <xdr:cNvPr id="193" name="直線コネクタ 192">
          <a:extLst>
            <a:ext uri="{FF2B5EF4-FFF2-40B4-BE49-F238E27FC236}">
              <a16:creationId xmlns:a16="http://schemas.microsoft.com/office/drawing/2014/main" id="{F6D9F761-0116-47D9-992D-E82E3A325760}"/>
            </a:ext>
          </a:extLst>
        </xdr:cNvPr>
        <xdr:cNvCxnSpPr/>
      </xdr:nvCxnSpPr>
      <xdr:spPr>
        <a:xfrm>
          <a:off x="2908300" y="1068215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145143</xdr:rowOff>
    </xdr:from>
    <xdr:to>
      <xdr:col>10</xdr:col>
      <xdr:colOff>165100</xdr:colOff>
      <xdr:row>62</xdr:row>
      <xdr:rowOff>75293</xdr:rowOff>
    </xdr:to>
    <xdr:sp macro="" textlink="">
      <xdr:nvSpPr>
        <xdr:cNvPr id="194" name="楕円 193">
          <a:extLst>
            <a:ext uri="{FF2B5EF4-FFF2-40B4-BE49-F238E27FC236}">
              <a16:creationId xmlns:a16="http://schemas.microsoft.com/office/drawing/2014/main" id="{D5DAEA01-0999-4615-BBE7-FA512799E7A3}"/>
            </a:ext>
          </a:extLst>
        </xdr:cNvPr>
        <xdr:cNvSpPr/>
      </xdr:nvSpPr>
      <xdr:spPr>
        <a:xfrm>
          <a:off x="1968500" y="106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24493</xdr:rowOff>
    </xdr:from>
    <xdr:to>
      <xdr:col>15</xdr:col>
      <xdr:colOff>50800</xdr:colOff>
      <xdr:row>62</xdr:row>
      <xdr:rowOff>52251</xdr:rowOff>
    </xdr:to>
    <xdr:cxnSp macro="">
      <xdr:nvCxnSpPr>
        <xdr:cNvPr id="195" name="直線コネクタ 194">
          <a:extLst>
            <a:ext uri="{FF2B5EF4-FFF2-40B4-BE49-F238E27FC236}">
              <a16:creationId xmlns:a16="http://schemas.microsoft.com/office/drawing/2014/main" id="{48E38AAD-3909-49EC-BAEC-87277C6665D1}"/>
            </a:ext>
          </a:extLst>
        </xdr:cNvPr>
        <xdr:cNvCxnSpPr/>
      </xdr:nvCxnSpPr>
      <xdr:spPr>
        <a:xfrm>
          <a:off x="2019300" y="1065439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109220</xdr:rowOff>
    </xdr:from>
    <xdr:to>
      <xdr:col>6</xdr:col>
      <xdr:colOff>38100</xdr:colOff>
      <xdr:row>62</xdr:row>
      <xdr:rowOff>39370</xdr:rowOff>
    </xdr:to>
    <xdr:sp macro="" textlink="">
      <xdr:nvSpPr>
        <xdr:cNvPr id="196" name="楕円 195">
          <a:extLst>
            <a:ext uri="{FF2B5EF4-FFF2-40B4-BE49-F238E27FC236}">
              <a16:creationId xmlns:a16="http://schemas.microsoft.com/office/drawing/2014/main" id="{F3EF5F0A-58B7-480E-9F02-D091A78EEC83}"/>
            </a:ext>
          </a:extLst>
        </xdr:cNvPr>
        <xdr:cNvSpPr/>
      </xdr:nvSpPr>
      <xdr:spPr>
        <a:xfrm>
          <a:off x="1079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160020</xdr:rowOff>
    </xdr:from>
    <xdr:to>
      <xdr:col>10</xdr:col>
      <xdr:colOff>114300</xdr:colOff>
      <xdr:row>62</xdr:row>
      <xdr:rowOff>24493</xdr:rowOff>
    </xdr:to>
    <xdr:cxnSp macro="">
      <xdr:nvCxnSpPr>
        <xdr:cNvPr id="197" name="直線コネクタ 196">
          <a:extLst>
            <a:ext uri="{FF2B5EF4-FFF2-40B4-BE49-F238E27FC236}">
              <a16:creationId xmlns:a16="http://schemas.microsoft.com/office/drawing/2014/main" id="{8505609A-95A9-4BA7-9FA6-0ED93D918823}"/>
            </a:ext>
          </a:extLst>
        </xdr:cNvPr>
        <xdr:cNvCxnSpPr/>
      </xdr:nvCxnSpPr>
      <xdr:spPr>
        <a:xfrm>
          <a:off x="1130300" y="1061847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31404</xdr:rowOff>
    </xdr:from>
    <xdr:ext cx="405111" cy="259045"/>
    <xdr:sp macro="" textlink="">
      <xdr:nvSpPr>
        <xdr:cNvPr id="198" name="n_1aveValue【体育館・プール】&#10;有形固定資産減価償却率">
          <a:extLst>
            <a:ext uri="{FF2B5EF4-FFF2-40B4-BE49-F238E27FC236}">
              <a16:creationId xmlns:a16="http://schemas.microsoft.com/office/drawing/2014/main" id="{832C181F-0C5B-4277-9678-446C7E4751FE}"/>
            </a:ext>
          </a:extLst>
        </xdr:cNvPr>
        <xdr:cNvSpPr txBox="1"/>
      </xdr:nvSpPr>
      <xdr:spPr>
        <a:xfrm>
          <a:off x="35820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116312</xdr:rowOff>
    </xdr:from>
    <xdr:ext cx="405111" cy="259045"/>
    <xdr:sp macro="" textlink="">
      <xdr:nvSpPr>
        <xdr:cNvPr id="199" name="n_2aveValue【体育館・プール】&#10;有形固定資産減価償却率">
          <a:extLst>
            <a:ext uri="{FF2B5EF4-FFF2-40B4-BE49-F238E27FC236}">
              <a16:creationId xmlns:a16="http://schemas.microsoft.com/office/drawing/2014/main" id="{C5CE28FD-FEE8-477F-9DE4-2064E5D8787A}"/>
            </a:ext>
          </a:extLst>
        </xdr:cNvPr>
        <xdr:cNvSpPr txBox="1"/>
      </xdr:nvSpPr>
      <xdr:spPr>
        <a:xfrm>
          <a:off x="2705744" y="1023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109781</xdr:rowOff>
    </xdr:from>
    <xdr:ext cx="405111" cy="259045"/>
    <xdr:sp macro="" textlink="">
      <xdr:nvSpPr>
        <xdr:cNvPr id="200" name="n_3aveValue【体育館・プール】&#10;有形固定資産減価償却率">
          <a:extLst>
            <a:ext uri="{FF2B5EF4-FFF2-40B4-BE49-F238E27FC236}">
              <a16:creationId xmlns:a16="http://schemas.microsoft.com/office/drawing/2014/main" id="{518F52EC-66F7-457F-BDFC-02EA5CFA600A}"/>
            </a:ext>
          </a:extLst>
        </xdr:cNvPr>
        <xdr:cNvSpPr txBox="1"/>
      </xdr:nvSpPr>
      <xdr:spPr>
        <a:xfrm>
          <a:off x="1816744" y="10225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91820</xdr:rowOff>
    </xdr:from>
    <xdr:ext cx="405111" cy="259045"/>
    <xdr:sp macro="" textlink="">
      <xdr:nvSpPr>
        <xdr:cNvPr id="201" name="n_4aveValue【体育館・プール】&#10;有形固定資産減価償却率">
          <a:extLst>
            <a:ext uri="{FF2B5EF4-FFF2-40B4-BE49-F238E27FC236}">
              <a16:creationId xmlns:a16="http://schemas.microsoft.com/office/drawing/2014/main" id="{78383B97-6385-4675-BE5C-23DF6797EE70}"/>
            </a:ext>
          </a:extLst>
        </xdr:cNvPr>
        <xdr:cNvSpPr txBox="1"/>
      </xdr:nvSpPr>
      <xdr:spPr>
        <a:xfrm>
          <a:off x="927744" y="1020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121937</xdr:rowOff>
    </xdr:from>
    <xdr:ext cx="405111" cy="259045"/>
    <xdr:sp macro="" textlink="">
      <xdr:nvSpPr>
        <xdr:cNvPr id="202" name="n_1mainValue【体育館・プール】&#10;有形固定資産減価償却率">
          <a:extLst>
            <a:ext uri="{FF2B5EF4-FFF2-40B4-BE49-F238E27FC236}">
              <a16:creationId xmlns:a16="http://schemas.microsoft.com/office/drawing/2014/main" id="{47E62FCD-884B-4348-B244-99402B3FF401}"/>
            </a:ext>
          </a:extLst>
        </xdr:cNvPr>
        <xdr:cNvSpPr txBox="1"/>
      </xdr:nvSpPr>
      <xdr:spPr>
        <a:xfrm>
          <a:off x="358204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94178</xdr:rowOff>
    </xdr:from>
    <xdr:ext cx="405111" cy="259045"/>
    <xdr:sp macro="" textlink="">
      <xdr:nvSpPr>
        <xdr:cNvPr id="203" name="n_2mainValue【体育館・プール】&#10;有形固定資産減価償却率">
          <a:extLst>
            <a:ext uri="{FF2B5EF4-FFF2-40B4-BE49-F238E27FC236}">
              <a16:creationId xmlns:a16="http://schemas.microsoft.com/office/drawing/2014/main" id="{CEA4A6C7-9023-4845-9CBF-478B1AF6DC42}"/>
            </a:ext>
          </a:extLst>
        </xdr:cNvPr>
        <xdr:cNvSpPr txBox="1"/>
      </xdr:nvSpPr>
      <xdr:spPr>
        <a:xfrm>
          <a:off x="2705744" y="1072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66420</xdr:rowOff>
    </xdr:from>
    <xdr:ext cx="405111" cy="259045"/>
    <xdr:sp macro="" textlink="">
      <xdr:nvSpPr>
        <xdr:cNvPr id="204" name="n_3mainValue【体育館・プール】&#10;有形固定資産減価償却率">
          <a:extLst>
            <a:ext uri="{FF2B5EF4-FFF2-40B4-BE49-F238E27FC236}">
              <a16:creationId xmlns:a16="http://schemas.microsoft.com/office/drawing/2014/main" id="{6E146690-A7BE-48C2-A153-33A1807D20BF}"/>
            </a:ext>
          </a:extLst>
        </xdr:cNvPr>
        <xdr:cNvSpPr txBox="1"/>
      </xdr:nvSpPr>
      <xdr:spPr>
        <a:xfrm>
          <a:off x="1816744" y="1069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30497</xdr:rowOff>
    </xdr:from>
    <xdr:ext cx="405111" cy="259045"/>
    <xdr:sp macro="" textlink="">
      <xdr:nvSpPr>
        <xdr:cNvPr id="205" name="n_4mainValue【体育館・プール】&#10;有形固定資産減価償却率">
          <a:extLst>
            <a:ext uri="{FF2B5EF4-FFF2-40B4-BE49-F238E27FC236}">
              <a16:creationId xmlns:a16="http://schemas.microsoft.com/office/drawing/2014/main" id="{3A49818B-60F3-4A8C-AA85-760D1357ECDB}"/>
            </a:ext>
          </a:extLst>
        </xdr:cNvPr>
        <xdr:cNvSpPr txBox="1"/>
      </xdr:nvSpPr>
      <xdr:spPr>
        <a:xfrm>
          <a:off x="927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5F3041F3-2C8D-4974-AC45-E48619A582E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E1CA63A0-26C4-4F9B-89CD-D2A7CBD00EA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806C946-65DF-430A-900F-FA908D45D2A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C89C8E4D-4276-4225-A6F2-00CDB9BDA74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DB5F02E2-21FB-4803-A076-67DB65F2F80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6C97EA4C-4E00-4D6A-9548-2DD1638597B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B437EBF3-81E2-435C-899F-F1DD9B38640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62466E14-2291-4204-9F26-66F5C67F755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5FF8EB54-26BB-42F8-BEFC-E921B2B3B14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6883B4E0-61E1-4A8C-9A3B-F4C27F948FC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a:extLst>
            <a:ext uri="{FF2B5EF4-FFF2-40B4-BE49-F238E27FC236}">
              <a16:creationId xmlns:a16="http://schemas.microsoft.com/office/drawing/2014/main" id="{55A85291-BD2C-482A-ABC1-4A6080D6BA5D}"/>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7" name="テキスト ボックス 216">
          <a:extLst>
            <a:ext uri="{FF2B5EF4-FFF2-40B4-BE49-F238E27FC236}">
              <a16:creationId xmlns:a16="http://schemas.microsoft.com/office/drawing/2014/main" id="{23284879-8226-4874-AAF1-E2696D3C932B}"/>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a:extLst>
            <a:ext uri="{FF2B5EF4-FFF2-40B4-BE49-F238E27FC236}">
              <a16:creationId xmlns:a16="http://schemas.microsoft.com/office/drawing/2014/main" id="{271D995C-21C1-4DA9-99CF-FE99B55C310D}"/>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9" name="テキスト ボックス 218">
          <a:extLst>
            <a:ext uri="{FF2B5EF4-FFF2-40B4-BE49-F238E27FC236}">
              <a16:creationId xmlns:a16="http://schemas.microsoft.com/office/drawing/2014/main" id="{6C7354C4-4D92-4D25-935E-E661F8C1725F}"/>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a:extLst>
            <a:ext uri="{FF2B5EF4-FFF2-40B4-BE49-F238E27FC236}">
              <a16:creationId xmlns:a16="http://schemas.microsoft.com/office/drawing/2014/main" id="{0E344A71-D85D-4D37-ADF8-A291C6608794}"/>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1" name="テキスト ボックス 220">
          <a:extLst>
            <a:ext uri="{FF2B5EF4-FFF2-40B4-BE49-F238E27FC236}">
              <a16:creationId xmlns:a16="http://schemas.microsoft.com/office/drawing/2014/main" id="{E72434D1-5BC4-4945-8637-F468670F37ED}"/>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a:extLst>
            <a:ext uri="{FF2B5EF4-FFF2-40B4-BE49-F238E27FC236}">
              <a16:creationId xmlns:a16="http://schemas.microsoft.com/office/drawing/2014/main" id="{CBB3E6DD-89EC-4E09-BE42-A51C1AD26E6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3" name="テキスト ボックス 222">
          <a:extLst>
            <a:ext uri="{FF2B5EF4-FFF2-40B4-BE49-F238E27FC236}">
              <a16:creationId xmlns:a16="http://schemas.microsoft.com/office/drawing/2014/main" id="{EBE142AF-2FA4-4EA2-81EA-B17E8E0B5969}"/>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a:extLst>
            <a:ext uri="{FF2B5EF4-FFF2-40B4-BE49-F238E27FC236}">
              <a16:creationId xmlns:a16="http://schemas.microsoft.com/office/drawing/2014/main" id="{5EA489BF-EF06-4E97-A0C6-CF783F6A021F}"/>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5" name="テキスト ボックス 224">
          <a:extLst>
            <a:ext uri="{FF2B5EF4-FFF2-40B4-BE49-F238E27FC236}">
              <a16:creationId xmlns:a16="http://schemas.microsoft.com/office/drawing/2014/main" id="{37C2986B-12E8-4E1F-837E-C8196E0BC275}"/>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a:extLst>
            <a:ext uri="{FF2B5EF4-FFF2-40B4-BE49-F238E27FC236}">
              <a16:creationId xmlns:a16="http://schemas.microsoft.com/office/drawing/2014/main" id="{C2D2B170-ED3F-435D-A01B-330837C8EE4D}"/>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7" name="テキスト ボックス 226">
          <a:extLst>
            <a:ext uri="{FF2B5EF4-FFF2-40B4-BE49-F238E27FC236}">
              <a16:creationId xmlns:a16="http://schemas.microsoft.com/office/drawing/2014/main" id="{3A556D3C-374B-484B-AB58-725A0E7B2F3B}"/>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80515C2B-600F-4777-AA36-4192B83D405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C640038-231E-4A01-A625-8D574988798F}"/>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768187B1-1FB2-4227-A5E2-4F7B4C02F89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99604</xdr:rowOff>
    </xdr:to>
    <xdr:cxnSp macro="">
      <xdr:nvCxnSpPr>
        <xdr:cNvPr id="231" name="直線コネクタ 230">
          <a:extLst>
            <a:ext uri="{FF2B5EF4-FFF2-40B4-BE49-F238E27FC236}">
              <a16:creationId xmlns:a16="http://schemas.microsoft.com/office/drawing/2014/main" id="{4AAC154B-9828-4A08-BD1C-E87DF4C2F899}"/>
            </a:ext>
          </a:extLst>
        </xdr:cNvPr>
        <xdr:cNvCxnSpPr/>
      </xdr:nvCxnSpPr>
      <xdr:spPr>
        <a:xfrm flipV="1">
          <a:off x="10476865" y="9601200"/>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103431</xdr:rowOff>
    </xdr:from>
    <xdr:ext cx="469744" cy="259045"/>
    <xdr:sp macro="" textlink="">
      <xdr:nvSpPr>
        <xdr:cNvPr id="232" name="【体育館・プール】&#10;一人当たり面積最小値テキスト">
          <a:extLst>
            <a:ext uri="{FF2B5EF4-FFF2-40B4-BE49-F238E27FC236}">
              <a16:creationId xmlns:a16="http://schemas.microsoft.com/office/drawing/2014/main" id="{CD8DD88C-4173-451C-A7B5-6B4297113422}"/>
            </a:ext>
          </a:extLst>
        </xdr:cNvPr>
        <xdr:cNvSpPr txBox="1"/>
      </xdr:nvSpPr>
      <xdr:spPr>
        <a:xfrm>
          <a:off x="10515600" y="1090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99604</xdr:rowOff>
    </xdr:from>
    <xdr:to>
      <xdr:col>55</xdr:col>
      <xdr:colOff>88900</xdr:colOff>
      <xdr:row>63</xdr:row>
      <xdr:rowOff>99604</xdr:rowOff>
    </xdr:to>
    <xdr:cxnSp macro="">
      <xdr:nvCxnSpPr>
        <xdr:cNvPr id="233" name="直線コネクタ 232">
          <a:extLst>
            <a:ext uri="{FF2B5EF4-FFF2-40B4-BE49-F238E27FC236}">
              <a16:creationId xmlns:a16="http://schemas.microsoft.com/office/drawing/2014/main" id="{BD26A289-22C1-443C-89DB-12FC9F12267B}"/>
            </a:ext>
          </a:extLst>
        </xdr:cNvPr>
        <xdr:cNvCxnSpPr/>
      </xdr:nvCxnSpPr>
      <xdr:spPr>
        <a:xfrm>
          <a:off x="10388600" y="1090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34" name="【体育館・プール】&#10;一人当たり面積最大値テキスト">
          <a:extLst>
            <a:ext uri="{FF2B5EF4-FFF2-40B4-BE49-F238E27FC236}">
              <a16:creationId xmlns:a16="http://schemas.microsoft.com/office/drawing/2014/main" id="{BFD75D0B-9B4A-4833-A3BB-247B30CDBE0B}"/>
            </a:ext>
          </a:extLst>
        </xdr:cNvPr>
        <xdr:cNvSpPr txBox="1"/>
      </xdr:nvSpPr>
      <xdr:spPr>
        <a:xfrm>
          <a:off x="10515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35" name="直線コネクタ 234">
          <a:extLst>
            <a:ext uri="{FF2B5EF4-FFF2-40B4-BE49-F238E27FC236}">
              <a16:creationId xmlns:a16="http://schemas.microsoft.com/office/drawing/2014/main" id="{646391D1-4EC1-4ED7-8DB4-6C7746C32F20}"/>
            </a:ext>
          </a:extLst>
        </xdr:cNvPr>
        <xdr:cNvCxnSpPr/>
      </xdr:nvCxnSpPr>
      <xdr:spPr>
        <a:xfrm>
          <a:off x="10388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117039</xdr:rowOff>
    </xdr:from>
    <xdr:ext cx="469744" cy="259045"/>
    <xdr:sp macro="" textlink="">
      <xdr:nvSpPr>
        <xdr:cNvPr id="236" name="【体育館・プール】&#10;一人当たり面積平均値テキスト">
          <a:extLst>
            <a:ext uri="{FF2B5EF4-FFF2-40B4-BE49-F238E27FC236}">
              <a16:creationId xmlns:a16="http://schemas.microsoft.com/office/drawing/2014/main" id="{0CD80EA3-915D-4373-ADAB-45ECB872E762}"/>
            </a:ext>
          </a:extLst>
        </xdr:cNvPr>
        <xdr:cNvSpPr txBox="1"/>
      </xdr:nvSpPr>
      <xdr:spPr>
        <a:xfrm>
          <a:off x="10515600" y="10404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138612</xdr:rowOff>
    </xdr:from>
    <xdr:to>
      <xdr:col>55</xdr:col>
      <xdr:colOff>50800</xdr:colOff>
      <xdr:row>61</xdr:row>
      <xdr:rowOff>68762</xdr:rowOff>
    </xdr:to>
    <xdr:sp macro="" textlink="">
      <xdr:nvSpPr>
        <xdr:cNvPr id="237" name="フローチャート: 判断 236">
          <a:extLst>
            <a:ext uri="{FF2B5EF4-FFF2-40B4-BE49-F238E27FC236}">
              <a16:creationId xmlns:a16="http://schemas.microsoft.com/office/drawing/2014/main" id="{E27B5062-F4D8-4529-A699-5508EA8C03A4}"/>
            </a:ext>
          </a:extLst>
        </xdr:cNvPr>
        <xdr:cNvSpPr/>
      </xdr:nvSpPr>
      <xdr:spPr>
        <a:xfrm>
          <a:off x="104267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158206</xdr:rowOff>
    </xdr:from>
    <xdr:to>
      <xdr:col>50</xdr:col>
      <xdr:colOff>165100</xdr:colOff>
      <xdr:row>61</xdr:row>
      <xdr:rowOff>88356</xdr:rowOff>
    </xdr:to>
    <xdr:sp macro="" textlink="">
      <xdr:nvSpPr>
        <xdr:cNvPr id="238" name="フローチャート: 判断 237">
          <a:extLst>
            <a:ext uri="{FF2B5EF4-FFF2-40B4-BE49-F238E27FC236}">
              <a16:creationId xmlns:a16="http://schemas.microsoft.com/office/drawing/2014/main" id="{82AA5D82-06D8-4AE8-AE83-543F88D6128F}"/>
            </a:ext>
          </a:extLst>
        </xdr:cNvPr>
        <xdr:cNvSpPr/>
      </xdr:nvSpPr>
      <xdr:spPr>
        <a:xfrm>
          <a:off x="9588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154940</xdr:rowOff>
    </xdr:from>
    <xdr:to>
      <xdr:col>46</xdr:col>
      <xdr:colOff>38100</xdr:colOff>
      <xdr:row>61</xdr:row>
      <xdr:rowOff>85090</xdr:rowOff>
    </xdr:to>
    <xdr:sp macro="" textlink="">
      <xdr:nvSpPr>
        <xdr:cNvPr id="239" name="フローチャート: 判断 238">
          <a:extLst>
            <a:ext uri="{FF2B5EF4-FFF2-40B4-BE49-F238E27FC236}">
              <a16:creationId xmlns:a16="http://schemas.microsoft.com/office/drawing/2014/main" id="{13F004A7-5764-4746-AB9F-3B9EACB695FE}"/>
            </a:ext>
          </a:extLst>
        </xdr:cNvPr>
        <xdr:cNvSpPr/>
      </xdr:nvSpPr>
      <xdr:spPr>
        <a:xfrm>
          <a:off x="8699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151674</xdr:rowOff>
    </xdr:from>
    <xdr:to>
      <xdr:col>41</xdr:col>
      <xdr:colOff>101600</xdr:colOff>
      <xdr:row>61</xdr:row>
      <xdr:rowOff>81824</xdr:rowOff>
    </xdr:to>
    <xdr:sp macro="" textlink="">
      <xdr:nvSpPr>
        <xdr:cNvPr id="240" name="フローチャート: 判断 239">
          <a:extLst>
            <a:ext uri="{FF2B5EF4-FFF2-40B4-BE49-F238E27FC236}">
              <a16:creationId xmlns:a16="http://schemas.microsoft.com/office/drawing/2014/main" id="{E6E3506B-EB0F-46F6-897D-936342434704}"/>
            </a:ext>
          </a:extLst>
        </xdr:cNvPr>
        <xdr:cNvSpPr/>
      </xdr:nvSpPr>
      <xdr:spPr>
        <a:xfrm>
          <a:off x="7810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32476</xdr:rowOff>
    </xdr:from>
    <xdr:to>
      <xdr:col>36</xdr:col>
      <xdr:colOff>165100</xdr:colOff>
      <xdr:row>61</xdr:row>
      <xdr:rowOff>134076</xdr:rowOff>
    </xdr:to>
    <xdr:sp macro="" textlink="">
      <xdr:nvSpPr>
        <xdr:cNvPr id="241" name="フローチャート: 判断 240">
          <a:extLst>
            <a:ext uri="{FF2B5EF4-FFF2-40B4-BE49-F238E27FC236}">
              <a16:creationId xmlns:a16="http://schemas.microsoft.com/office/drawing/2014/main" id="{4EAB14FF-31AB-45B3-8153-ABDAD23ACB72}"/>
            </a:ext>
          </a:extLst>
        </xdr:cNvPr>
        <xdr:cNvSpPr/>
      </xdr:nvSpPr>
      <xdr:spPr>
        <a:xfrm>
          <a:off x="6921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79D4E97-AFBD-4212-B9A1-E45719DB4CE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ABEC2AD-D562-4FEA-9652-0DAA0FAD7A1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97C6D88-4A57-4097-8C20-596E47972E6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268396A-7724-42D2-8188-A1341396435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93230B8C-0D9A-4ACB-8E7A-AC2162D76D4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6350</xdr:rowOff>
    </xdr:from>
    <xdr:to>
      <xdr:col>55</xdr:col>
      <xdr:colOff>50800</xdr:colOff>
      <xdr:row>60</xdr:row>
      <xdr:rowOff>107950</xdr:rowOff>
    </xdr:to>
    <xdr:sp macro="" textlink="">
      <xdr:nvSpPr>
        <xdr:cNvPr id="247" name="楕円 246">
          <a:extLst>
            <a:ext uri="{FF2B5EF4-FFF2-40B4-BE49-F238E27FC236}">
              <a16:creationId xmlns:a16="http://schemas.microsoft.com/office/drawing/2014/main" id="{7B25AF00-7F42-4062-83F4-954F4F98AC59}"/>
            </a:ext>
          </a:extLst>
        </xdr:cNvPr>
        <xdr:cNvSpPr/>
      </xdr:nvSpPr>
      <xdr:spPr>
        <a:xfrm>
          <a:off x="104267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29227</xdr:rowOff>
    </xdr:from>
    <xdr:ext cx="469744" cy="259045"/>
    <xdr:sp macro="" textlink="">
      <xdr:nvSpPr>
        <xdr:cNvPr id="248" name="【体育館・プール】&#10;一人当たり面積該当値テキスト">
          <a:extLst>
            <a:ext uri="{FF2B5EF4-FFF2-40B4-BE49-F238E27FC236}">
              <a16:creationId xmlns:a16="http://schemas.microsoft.com/office/drawing/2014/main" id="{72F76D4A-D66B-430E-9EBC-798218B9E9C9}"/>
            </a:ext>
          </a:extLst>
        </xdr:cNvPr>
        <xdr:cNvSpPr txBox="1"/>
      </xdr:nvSpPr>
      <xdr:spPr>
        <a:xfrm>
          <a:off x="10515600"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168003</xdr:rowOff>
    </xdr:from>
    <xdr:to>
      <xdr:col>50</xdr:col>
      <xdr:colOff>165100</xdr:colOff>
      <xdr:row>60</xdr:row>
      <xdr:rowOff>98153</xdr:rowOff>
    </xdr:to>
    <xdr:sp macro="" textlink="">
      <xdr:nvSpPr>
        <xdr:cNvPr id="249" name="楕円 248">
          <a:extLst>
            <a:ext uri="{FF2B5EF4-FFF2-40B4-BE49-F238E27FC236}">
              <a16:creationId xmlns:a16="http://schemas.microsoft.com/office/drawing/2014/main" id="{57B26A3F-0908-4C01-98FB-DA4A78DDF18E}"/>
            </a:ext>
          </a:extLst>
        </xdr:cNvPr>
        <xdr:cNvSpPr/>
      </xdr:nvSpPr>
      <xdr:spPr>
        <a:xfrm>
          <a:off x="9588500" y="1028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47353</xdr:rowOff>
    </xdr:from>
    <xdr:to>
      <xdr:col>55</xdr:col>
      <xdr:colOff>0</xdr:colOff>
      <xdr:row>60</xdr:row>
      <xdr:rowOff>57150</xdr:rowOff>
    </xdr:to>
    <xdr:cxnSp macro="">
      <xdr:nvCxnSpPr>
        <xdr:cNvPr id="250" name="直線コネクタ 249">
          <a:extLst>
            <a:ext uri="{FF2B5EF4-FFF2-40B4-BE49-F238E27FC236}">
              <a16:creationId xmlns:a16="http://schemas.microsoft.com/office/drawing/2014/main" id="{B86FEF89-CE48-45DD-A928-66E7E837B339}"/>
            </a:ext>
          </a:extLst>
        </xdr:cNvPr>
        <xdr:cNvCxnSpPr/>
      </xdr:nvCxnSpPr>
      <xdr:spPr>
        <a:xfrm>
          <a:off x="9639300" y="10334353"/>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1451</xdr:rowOff>
    </xdr:from>
    <xdr:to>
      <xdr:col>46</xdr:col>
      <xdr:colOff>38100</xdr:colOff>
      <xdr:row>60</xdr:row>
      <xdr:rowOff>103051</xdr:rowOff>
    </xdr:to>
    <xdr:sp macro="" textlink="">
      <xdr:nvSpPr>
        <xdr:cNvPr id="251" name="楕円 250">
          <a:extLst>
            <a:ext uri="{FF2B5EF4-FFF2-40B4-BE49-F238E27FC236}">
              <a16:creationId xmlns:a16="http://schemas.microsoft.com/office/drawing/2014/main" id="{D63EC75F-5A0A-45D0-9848-D8BEF08DDC3C}"/>
            </a:ext>
          </a:extLst>
        </xdr:cNvPr>
        <xdr:cNvSpPr/>
      </xdr:nvSpPr>
      <xdr:spPr>
        <a:xfrm>
          <a:off x="8699500" y="102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47353</xdr:rowOff>
    </xdr:from>
    <xdr:to>
      <xdr:col>50</xdr:col>
      <xdr:colOff>114300</xdr:colOff>
      <xdr:row>60</xdr:row>
      <xdr:rowOff>52251</xdr:rowOff>
    </xdr:to>
    <xdr:cxnSp macro="">
      <xdr:nvCxnSpPr>
        <xdr:cNvPr id="252" name="直線コネクタ 251">
          <a:extLst>
            <a:ext uri="{FF2B5EF4-FFF2-40B4-BE49-F238E27FC236}">
              <a16:creationId xmlns:a16="http://schemas.microsoft.com/office/drawing/2014/main" id="{15204E4C-9196-44CE-97FC-404FCE1ECBBF}"/>
            </a:ext>
          </a:extLst>
        </xdr:cNvPr>
        <xdr:cNvCxnSpPr/>
      </xdr:nvCxnSpPr>
      <xdr:spPr>
        <a:xfrm flipV="1">
          <a:off x="8750300" y="1033435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11249</xdr:rowOff>
    </xdr:from>
    <xdr:to>
      <xdr:col>41</xdr:col>
      <xdr:colOff>101600</xdr:colOff>
      <xdr:row>60</xdr:row>
      <xdr:rowOff>112849</xdr:rowOff>
    </xdr:to>
    <xdr:sp macro="" textlink="">
      <xdr:nvSpPr>
        <xdr:cNvPr id="253" name="楕円 252">
          <a:extLst>
            <a:ext uri="{FF2B5EF4-FFF2-40B4-BE49-F238E27FC236}">
              <a16:creationId xmlns:a16="http://schemas.microsoft.com/office/drawing/2014/main" id="{65EC8810-8E94-46E7-AA5E-EE38E6C2FFE1}"/>
            </a:ext>
          </a:extLst>
        </xdr:cNvPr>
        <xdr:cNvSpPr/>
      </xdr:nvSpPr>
      <xdr:spPr>
        <a:xfrm>
          <a:off x="7810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52251</xdr:rowOff>
    </xdr:from>
    <xdr:to>
      <xdr:col>45</xdr:col>
      <xdr:colOff>177800</xdr:colOff>
      <xdr:row>60</xdr:row>
      <xdr:rowOff>62049</xdr:rowOff>
    </xdr:to>
    <xdr:cxnSp macro="">
      <xdr:nvCxnSpPr>
        <xdr:cNvPr id="254" name="直線コネクタ 253">
          <a:extLst>
            <a:ext uri="{FF2B5EF4-FFF2-40B4-BE49-F238E27FC236}">
              <a16:creationId xmlns:a16="http://schemas.microsoft.com/office/drawing/2014/main" id="{4A99BFAA-FABA-4093-9C62-499D4EDA27AD}"/>
            </a:ext>
          </a:extLst>
        </xdr:cNvPr>
        <xdr:cNvCxnSpPr/>
      </xdr:nvCxnSpPr>
      <xdr:spPr>
        <a:xfrm flipV="1">
          <a:off x="7861300" y="1033925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97790</xdr:rowOff>
    </xdr:from>
    <xdr:to>
      <xdr:col>36</xdr:col>
      <xdr:colOff>165100</xdr:colOff>
      <xdr:row>60</xdr:row>
      <xdr:rowOff>27940</xdr:rowOff>
    </xdr:to>
    <xdr:sp macro="" textlink="">
      <xdr:nvSpPr>
        <xdr:cNvPr id="255" name="楕円 254">
          <a:extLst>
            <a:ext uri="{FF2B5EF4-FFF2-40B4-BE49-F238E27FC236}">
              <a16:creationId xmlns:a16="http://schemas.microsoft.com/office/drawing/2014/main" id="{EBD8B108-7B1F-45FC-B1F7-4B6D0C2C967B}"/>
            </a:ext>
          </a:extLst>
        </xdr:cNvPr>
        <xdr:cNvSpPr/>
      </xdr:nvSpPr>
      <xdr:spPr>
        <a:xfrm>
          <a:off x="6921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148590</xdr:rowOff>
    </xdr:from>
    <xdr:to>
      <xdr:col>41</xdr:col>
      <xdr:colOff>50800</xdr:colOff>
      <xdr:row>60</xdr:row>
      <xdr:rowOff>62049</xdr:rowOff>
    </xdr:to>
    <xdr:cxnSp macro="">
      <xdr:nvCxnSpPr>
        <xdr:cNvPr id="256" name="直線コネクタ 255">
          <a:extLst>
            <a:ext uri="{FF2B5EF4-FFF2-40B4-BE49-F238E27FC236}">
              <a16:creationId xmlns:a16="http://schemas.microsoft.com/office/drawing/2014/main" id="{271ADADD-34F9-46A2-8E93-77F1897CF2D2}"/>
            </a:ext>
          </a:extLst>
        </xdr:cNvPr>
        <xdr:cNvCxnSpPr/>
      </xdr:nvCxnSpPr>
      <xdr:spPr>
        <a:xfrm>
          <a:off x="6972300" y="10264140"/>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79483</xdr:rowOff>
    </xdr:from>
    <xdr:ext cx="469744" cy="259045"/>
    <xdr:sp macro="" textlink="">
      <xdr:nvSpPr>
        <xdr:cNvPr id="257" name="n_1aveValue【体育館・プール】&#10;一人当たり面積">
          <a:extLst>
            <a:ext uri="{FF2B5EF4-FFF2-40B4-BE49-F238E27FC236}">
              <a16:creationId xmlns:a16="http://schemas.microsoft.com/office/drawing/2014/main" id="{AEE3E8A9-ECF7-4264-860F-BC17A5BAE7D4}"/>
            </a:ext>
          </a:extLst>
        </xdr:cNvPr>
        <xdr:cNvSpPr txBox="1"/>
      </xdr:nvSpPr>
      <xdr:spPr>
        <a:xfrm>
          <a:off x="9391727" y="1053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76217</xdr:rowOff>
    </xdr:from>
    <xdr:ext cx="469744" cy="259045"/>
    <xdr:sp macro="" textlink="">
      <xdr:nvSpPr>
        <xdr:cNvPr id="258" name="n_2aveValue【体育館・プール】&#10;一人当たり面積">
          <a:extLst>
            <a:ext uri="{FF2B5EF4-FFF2-40B4-BE49-F238E27FC236}">
              <a16:creationId xmlns:a16="http://schemas.microsoft.com/office/drawing/2014/main" id="{5E85E1A1-676D-4A91-ACEF-F87DCA9EAFC2}"/>
            </a:ext>
          </a:extLst>
        </xdr:cNvPr>
        <xdr:cNvSpPr txBox="1"/>
      </xdr:nvSpPr>
      <xdr:spPr>
        <a:xfrm>
          <a:off x="8515427" y="1053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72951</xdr:rowOff>
    </xdr:from>
    <xdr:ext cx="469744" cy="259045"/>
    <xdr:sp macro="" textlink="">
      <xdr:nvSpPr>
        <xdr:cNvPr id="259" name="n_3aveValue【体育館・プール】&#10;一人当たり面積">
          <a:extLst>
            <a:ext uri="{FF2B5EF4-FFF2-40B4-BE49-F238E27FC236}">
              <a16:creationId xmlns:a16="http://schemas.microsoft.com/office/drawing/2014/main" id="{4AABE9F2-8252-4536-A4DA-98366F3CAD3A}"/>
            </a:ext>
          </a:extLst>
        </xdr:cNvPr>
        <xdr:cNvSpPr txBox="1"/>
      </xdr:nvSpPr>
      <xdr:spPr>
        <a:xfrm>
          <a:off x="7626427" y="1053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125203</xdr:rowOff>
    </xdr:from>
    <xdr:ext cx="469744" cy="259045"/>
    <xdr:sp macro="" textlink="">
      <xdr:nvSpPr>
        <xdr:cNvPr id="260" name="n_4aveValue【体育館・プール】&#10;一人当たり面積">
          <a:extLst>
            <a:ext uri="{FF2B5EF4-FFF2-40B4-BE49-F238E27FC236}">
              <a16:creationId xmlns:a16="http://schemas.microsoft.com/office/drawing/2014/main" id="{DFAA0AFB-931D-4950-8E0F-5A40E8136E42}"/>
            </a:ext>
          </a:extLst>
        </xdr:cNvPr>
        <xdr:cNvSpPr txBox="1"/>
      </xdr:nvSpPr>
      <xdr:spPr>
        <a:xfrm>
          <a:off x="6737427" y="1058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114680</xdr:rowOff>
    </xdr:from>
    <xdr:ext cx="469744" cy="259045"/>
    <xdr:sp macro="" textlink="">
      <xdr:nvSpPr>
        <xdr:cNvPr id="261" name="n_1mainValue【体育館・プール】&#10;一人当たり面積">
          <a:extLst>
            <a:ext uri="{FF2B5EF4-FFF2-40B4-BE49-F238E27FC236}">
              <a16:creationId xmlns:a16="http://schemas.microsoft.com/office/drawing/2014/main" id="{E3D3BB6F-9504-415C-BF98-76966E97894F}"/>
            </a:ext>
          </a:extLst>
        </xdr:cNvPr>
        <xdr:cNvSpPr txBox="1"/>
      </xdr:nvSpPr>
      <xdr:spPr>
        <a:xfrm>
          <a:off x="9391727" y="1005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119578</xdr:rowOff>
    </xdr:from>
    <xdr:ext cx="469744" cy="259045"/>
    <xdr:sp macro="" textlink="">
      <xdr:nvSpPr>
        <xdr:cNvPr id="262" name="n_2mainValue【体育館・プール】&#10;一人当たり面積">
          <a:extLst>
            <a:ext uri="{FF2B5EF4-FFF2-40B4-BE49-F238E27FC236}">
              <a16:creationId xmlns:a16="http://schemas.microsoft.com/office/drawing/2014/main" id="{35085618-F50D-4D26-ACC1-558BE05E4E64}"/>
            </a:ext>
          </a:extLst>
        </xdr:cNvPr>
        <xdr:cNvSpPr txBox="1"/>
      </xdr:nvSpPr>
      <xdr:spPr>
        <a:xfrm>
          <a:off x="8515427" y="1006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129376</xdr:rowOff>
    </xdr:from>
    <xdr:ext cx="469744" cy="259045"/>
    <xdr:sp macro="" textlink="">
      <xdr:nvSpPr>
        <xdr:cNvPr id="263" name="n_3mainValue【体育館・プール】&#10;一人当たり面積">
          <a:extLst>
            <a:ext uri="{FF2B5EF4-FFF2-40B4-BE49-F238E27FC236}">
              <a16:creationId xmlns:a16="http://schemas.microsoft.com/office/drawing/2014/main" id="{89A1C137-6383-410A-9CBA-9E9069186032}"/>
            </a:ext>
          </a:extLst>
        </xdr:cNvPr>
        <xdr:cNvSpPr txBox="1"/>
      </xdr:nvSpPr>
      <xdr:spPr>
        <a:xfrm>
          <a:off x="7626427" y="10073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44467</xdr:rowOff>
    </xdr:from>
    <xdr:ext cx="469744" cy="259045"/>
    <xdr:sp macro="" textlink="">
      <xdr:nvSpPr>
        <xdr:cNvPr id="264" name="n_4mainValue【体育館・プール】&#10;一人当たり面積">
          <a:extLst>
            <a:ext uri="{FF2B5EF4-FFF2-40B4-BE49-F238E27FC236}">
              <a16:creationId xmlns:a16="http://schemas.microsoft.com/office/drawing/2014/main" id="{C6AADB09-E596-4C2C-AFCC-3560DF21AE5E}"/>
            </a:ext>
          </a:extLst>
        </xdr:cNvPr>
        <xdr:cNvSpPr txBox="1"/>
      </xdr:nvSpPr>
      <xdr:spPr>
        <a:xfrm>
          <a:off x="6737427" y="998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B7C69BC2-9E8A-4C81-BC8A-1CE1E15BC34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69735CC7-3548-499D-9C3F-7E7432F017F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AB31D59B-1888-4026-BAF0-341484F3D9F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BFEDA612-0BC2-43C9-9167-252487DC9FB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7357C2B-BF03-48B4-B7A9-674BC0F764D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4177F3A3-5734-4047-B490-4D0A70F09D4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E8192B9E-DBEF-4041-828A-10916BE56CA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3E841A6-B98A-4B46-A190-646AA99C08B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B91B6BD9-FF58-4A2C-8CCD-D59F1DE4F93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B21B692-D116-487B-B119-FC8A8234F95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BC1A777D-0818-4BD7-993B-79120C82F37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a:extLst>
            <a:ext uri="{FF2B5EF4-FFF2-40B4-BE49-F238E27FC236}">
              <a16:creationId xmlns:a16="http://schemas.microsoft.com/office/drawing/2014/main" id="{B196E961-437F-4691-9CA4-D2E6BC93E896}"/>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a:extLst>
            <a:ext uri="{FF2B5EF4-FFF2-40B4-BE49-F238E27FC236}">
              <a16:creationId xmlns:a16="http://schemas.microsoft.com/office/drawing/2014/main" id="{E3A89DE9-E749-456F-94D4-AD952D343B5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a:extLst>
            <a:ext uri="{FF2B5EF4-FFF2-40B4-BE49-F238E27FC236}">
              <a16:creationId xmlns:a16="http://schemas.microsoft.com/office/drawing/2014/main" id="{B5F80618-F745-453F-83CB-897EA55A3318}"/>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a:extLst>
            <a:ext uri="{FF2B5EF4-FFF2-40B4-BE49-F238E27FC236}">
              <a16:creationId xmlns:a16="http://schemas.microsoft.com/office/drawing/2014/main" id="{5CD05657-6E60-4094-8CC7-EC22A2DFF48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a:extLst>
            <a:ext uri="{FF2B5EF4-FFF2-40B4-BE49-F238E27FC236}">
              <a16:creationId xmlns:a16="http://schemas.microsoft.com/office/drawing/2014/main" id="{45891C79-EB51-41D6-920D-26D74F587B25}"/>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a:extLst>
            <a:ext uri="{FF2B5EF4-FFF2-40B4-BE49-F238E27FC236}">
              <a16:creationId xmlns:a16="http://schemas.microsoft.com/office/drawing/2014/main" id="{0758BB98-4A7E-43AA-B383-6F7BB75D9665}"/>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a:extLst>
            <a:ext uri="{FF2B5EF4-FFF2-40B4-BE49-F238E27FC236}">
              <a16:creationId xmlns:a16="http://schemas.microsoft.com/office/drawing/2014/main" id="{457A7F23-F88A-4DA1-8D66-42B3D421FAEC}"/>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a:extLst>
            <a:ext uri="{FF2B5EF4-FFF2-40B4-BE49-F238E27FC236}">
              <a16:creationId xmlns:a16="http://schemas.microsoft.com/office/drawing/2014/main" id="{8E191125-C70B-4033-9673-76D6A634B781}"/>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a:extLst>
            <a:ext uri="{FF2B5EF4-FFF2-40B4-BE49-F238E27FC236}">
              <a16:creationId xmlns:a16="http://schemas.microsoft.com/office/drawing/2014/main" id="{F70B6B1D-4C8D-4E5C-B6B9-27A6D0A8684A}"/>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a:extLst>
            <a:ext uri="{FF2B5EF4-FFF2-40B4-BE49-F238E27FC236}">
              <a16:creationId xmlns:a16="http://schemas.microsoft.com/office/drawing/2014/main" id="{B0EF39C0-B65D-42CC-A5C7-3660315BA047}"/>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a:extLst>
            <a:ext uri="{FF2B5EF4-FFF2-40B4-BE49-F238E27FC236}">
              <a16:creationId xmlns:a16="http://schemas.microsoft.com/office/drawing/2014/main" id="{BBA2D64D-065D-4067-B1E4-7046C3B48A46}"/>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7" name="テキスト ボックス 286">
          <a:extLst>
            <a:ext uri="{FF2B5EF4-FFF2-40B4-BE49-F238E27FC236}">
              <a16:creationId xmlns:a16="http://schemas.microsoft.com/office/drawing/2014/main" id="{1ACA1613-F0E9-45AE-A39F-6D61CBDC4613}"/>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E3F323CE-15D0-42EB-8E97-7A6842ACBE4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9" name="テキスト ボックス 288">
          <a:extLst>
            <a:ext uri="{FF2B5EF4-FFF2-40B4-BE49-F238E27FC236}">
              <a16:creationId xmlns:a16="http://schemas.microsoft.com/office/drawing/2014/main" id="{98DC7922-C773-4DC0-969F-5452900E8992}"/>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a:extLst>
            <a:ext uri="{FF2B5EF4-FFF2-40B4-BE49-F238E27FC236}">
              <a16:creationId xmlns:a16="http://schemas.microsoft.com/office/drawing/2014/main" id="{98DE2295-844B-4F4A-B371-7FBCD7EBBB5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26670</xdr:rowOff>
    </xdr:from>
    <xdr:to>
      <xdr:col>24</xdr:col>
      <xdr:colOff>62865</xdr:colOff>
      <xdr:row>86</xdr:row>
      <xdr:rowOff>93618</xdr:rowOff>
    </xdr:to>
    <xdr:cxnSp macro="">
      <xdr:nvCxnSpPr>
        <xdr:cNvPr id="291" name="直線コネクタ 290">
          <a:extLst>
            <a:ext uri="{FF2B5EF4-FFF2-40B4-BE49-F238E27FC236}">
              <a16:creationId xmlns:a16="http://schemas.microsoft.com/office/drawing/2014/main" id="{92930FF3-0626-484E-BC90-DB3C90D06CA2}"/>
            </a:ext>
          </a:extLst>
        </xdr:cNvPr>
        <xdr:cNvCxnSpPr/>
      </xdr:nvCxnSpPr>
      <xdr:spPr>
        <a:xfrm flipV="1">
          <a:off x="4634865" y="13228320"/>
          <a:ext cx="0" cy="1609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97445</xdr:rowOff>
    </xdr:from>
    <xdr:ext cx="405111" cy="259045"/>
    <xdr:sp macro="" textlink="">
      <xdr:nvSpPr>
        <xdr:cNvPr id="292" name="【福祉施設】&#10;有形固定資産減価償却率最小値テキスト">
          <a:extLst>
            <a:ext uri="{FF2B5EF4-FFF2-40B4-BE49-F238E27FC236}">
              <a16:creationId xmlns:a16="http://schemas.microsoft.com/office/drawing/2014/main" id="{1FAD17E1-AF78-4D35-80C3-D268E0787E32}"/>
            </a:ext>
          </a:extLst>
        </xdr:cNvPr>
        <xdr:cNvSpPr txBox="1"/>
      </xdr:nvSpPr>
      <xdr:spPr>
        <a:xfrm>
          <a:off x="4673600" y="1484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93618</xdr:rowOff>
    </xdr:from>
    <xdr:to>
      <xdr:col>24</xdr:col>
      <xdr:colOff>152400</xdr:colOff>
      <xdr:row>86</xdr:row>
      <xdr:rowOff>93618</xdr:rowOff>
    </xdr:to>
    <xdr:cxnSp macro="">
      <xdr:nvCxnSpPr>
        <xdr:cNvPr id="293" name="直線コネクタ 292">
          <a:extLst>
            <a:ext uri="{FF2B5EF4-FFF2-40B4-BE49-F238E27FC236}">
              <a16:creationId xmlns:a16="http://schemas.microsoft.com/office/drawing/2014/main" id="{C6A8A2BA-33FC-4527-8CEF-41F219169DA4}"/>
            </a:ext>
          </a:extLst>
        </xdr:cNvPr>
        <xdr:cNvCxnSpPr/>
      </xdr:nvCxnSpPr>
      <xdr:spPr>
        <a:xfrm>
          <a:off x="4546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144797</xdr:rowOff>
    </xdr:from>
    <xdr:ext cx="405111" cy="259045"/>
    <xdr:sp macro="" textlink="">
      <xdr:nvSpPr>
        <xdr:cNvPr id="294" name="【福祉施設】&#10;有形固定資産減価償却率最大値テキスト">
          <a:extLst>
            <a:ext uri="{FF2B5EF4-FFF2-40B4-BE49-F238E27FC236}">
              <a16:creationId xmlns:a16="http://schemas.microsoft.com/office/drawing/2014/main" id="{25F455F5-2556-4F44-A9BD-F54438063FA9}"/>
            </a:ext>
          </a:extLst>
        </xdr:cNvPr>
        <xdr:cNvSpPr txBox="1"/>
      </xdr:nvSpPr>
      <xdr:spPr>
        <a:xfrm>
          <a:off x="4673600" y="1300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26670</xdr:rowOff>
    </xdr:from>
    <xdr:to>
      <xdr:col>24</xdr:col>
      <xdr:colOff>152400</xdr:colOff>
      <xdr:row>77</xdr:row>
      <xdr:rowOff>26670</xdr:rowOff>
    </xdr:to>
    <xdr:cxnSp macro="">
      <xdr:nvCxnSpPr>
        <xdr:cNvPr id="295" name="直線コネクタ 294">
          <a:extLst>
            <a:ext uri="{FF2B5EF4-FFF2-40B4-BE49-F238E27FC236}">
              <a16:creationId xmlns:a16="http://schemas.microsoft.com/office/drawing/2014/main" id="{6CBD0A05-2BCD-45E2-8B46-27E7F3A3428F}"/>
            </a:ext>
          </a:extLst>
        </xdr:cNvPr>
        <xdr:cNvCxnSpPr/>
      </xdr:nvCxnSpPr>
      <xdr:spPr>
        <a:xfrm>
          <a:off x="4546600" y="1322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89825</xdr:rowOff>
    </xdr:from>
    <xdr:ext cx="405111" cy="259045"/>
    <xdr:sp macro="" textlink="">
      <xdr:nvSpPr>
        <xdr:cNvPr id="296" name="【福祉施設】&#10;有形固定資産減価償却率平均値テキスト">
          <a:extLst>
            <a:ext uri="{FF2B5EF4-FFF2-40B4-BE49-F238E27FC236}">
              <a16:creationId xmlns:a16="http://schemas.microsoft.com/office/drawing/2014/main" id="{FCB60AF7-B911-4193-92A3-922BE0D5C150}"/>
            </a:ext>
          </a:extLst>
        </xdr:cNvPr>
        <xdr:cNvSpPr txBox="1"/>
      </xdr:nvSpPr>
      <xdr:spPr>
        <a:xfrm>
          <a:off x="4673600" y="138058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111398</xdr:rowOff>
    </xdr:from>
    <xdr:to>
      <xdr:col>24</xdr:col>
      <xdr:colOff>114300</xdr:colOff>
      <xdr:row>81</xdr:row>
      <xdr:rowOff>41548</xdr:rowOff>
    </xdr:to>
    <xdr:sp macro="" textlink="">
      <xdr:nvSpPr>
        <xdr:cNvPr id="297" name="フローチャート: 判断 296">
          <a:extLst>
            <a:ext uri="{FF2B5EF4-FFF2-40B4-BE49-F238E27FC236}">
              <a16:creationId xmlns:a16="http://schemas.microsoft.com/office/drawing/2014/main" id="{08BA677E-94F6-43C9-9E2A-212E7D21E32A}"/>
            </a:ext>
          </a:extLst>
        </xdr:cNvPr>
        <xdr:cNvSpPr/>
      </xdr:nvSpPr>
      <xdr:spPr>
        <a:xfrm>
          <a:off x="4584700" y="1382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68943</xdr:rowOff>
    </xdr:from>
    <xdr:to>
      <xdr:col>20</xdr:col>
      <xdr:colOff>38100</xdr:colOff>
      <xdr:row>80</xdr:row>
      <xdr:rowOff>170543</xdr:rowOff>
    </xdr:to>
    <xdr:sp macro="" textlink="">
      <xdr:nvSpPr>
        <xdr:cNvPr id="298" name="フローチャート: 判断 297">
          <a:extLst>
            <a:ext uri="{FF2B5EF4-FFF2-40B4-BE49-F238E27FC236}">
              <a16:creationId xmlns:a16="http://schemas.microsoft.com/office/drawing/2014/main" id="{64E550B2-2778-4607-8774-61BCC5D87BE8}"/>
            </a:ext>
          </a:extLst>
        </xdr:cNvPr>
        <xdr:cNvSpPr/>
      </xdr:nvSpPr>
      <xdr:spPr>
        <a:xfrm>
          <a:off x="3746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363</xdr:rowOff>
    </xdr:from>
    <xdr:to>
      <xdr:col>15</xdr:col>
      <xdr:colOff>101600</xdr:colOff>
      <xdr:row>80</xdr:row>
      <xdr:rowOff>101963</xdr:rowOff>
    </xdr:to>
    <xdr:sp macro="" textlink="">
      <xdr:nvSpPr>
        <xdr:cNvPr id="299" name="フローチャート: 判断 298">
          <a:extLst>
            <a:ext uri="{FF2B5EF4-FFF2-40B4-BE49-F238E27FC236}">
              <a16:creationId xmlns:a16="http://schemas.microsoft.com/office/drawing/2014/main" id="{0C337527-1365-4B28-80E4-3AE7114F55AB}"/>
            </a:ext>
          </a:extLst>
        </xdr:cNvPr>
        <xdr:cNvSpPr/>
      </xdr:nvSpPr>
      <xdr:spPr>
        <a:xfrm>
          <a:off x="2857500" y="1371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78</xdr:row>
      <xdr:rowOff>26488</xdr:rowOff>
    </xdr:from>
    <xdr:to>
      <xdr:col>10</xdr:col>
      <xdr:colOff>165100</xdr:colOff>
      <xdr:row>78</xdr:row>
      <xdr:rowOff>128088</xdr:rowOff>
    </xdr:to>
    <xdr:sp macro="" textlink="">
      <xdr:nvSpPr>
        <xdr:cNvPr id="300" name="フローチャート: 判断 299">
          <a:extLst>
            <a:ext uri="{FF2B5EF4-FFF2-40B4-BE49-F238E27FC236}">
              <a16:creationId xmlns:a16="http://schemas.microsoft.com/office/drawing/2014/main" id="{DB1FC90A-FE79-45E2-8997-878E7BB44AA4}"/>
            </a:ext>
          </a:extLst>
        </xdr:cNvPr>
        <xdr:cNvSpPr/>
      </xdr:nvSpPr>
      <xdr:spPr>
        <a:xfrm>
          <a:off x="1968500" y="1339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78</xdr:row>
      <xdr:rowOff>75474</xdr:rowOff>
    </xdr:from>
    <xdr:to>
      <xdr:col>6</xdr:col>
      <xdr:colOff>38100</xdr:colOff>
      <xdr:row>79</xdr:row>
      <xdr:rowOff>5624</xdr:rowOff>
    </xdr:to>
    <xdr:sp macro="" textlink="">
      <xdr:nvSpPr>
        <xdr:cNvPr id="301" name="フローチャート: 判断 300">
          <a:extLst>
            <a:ext uri="{FF2B5EF4-FFF2-40B4-BE49-F238E27FC236}">
              <a16:creationId xmlns:a16="http://schemas.microsoft.com/office/drawing/2014/main" id="{F41AB27B-D50E-4495-9802-957687F837BC}"/>
            </a:ext>
          </a:extLst>
        </xdr:cNvPr>
        <xdr:cNvSpPr/>
      </xdr:nvSpPr>
      <xdr:spPr>
        <a:xfrm>
          <a:off x="1079500" y="13448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F4DF46A-52B2-4E2D-B12A-73BAED88BFB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8E316A5-C48E-4C2E-9E1E-95588191442B}"/>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41AA31A0-650A-411C-A339-B3D4C6A137F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BC5B6D82-F4D5-4E62-AA70-395AA487B3B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C5B83410-787B-4C50-A3B1-9945A0A958A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1995</xdr:rowOff>
    </xdr:from>
    <xdr:to>
      <xdr:col>24</xdr:col>
      <xdr:colOff>114300</xdr:colOff>
      <xdr:row>79</xdr:row>
      <xdr:rowOff>103595</xdr:rowOff>
    </xdr:to>
    <xdr:sp macro="" textlink="">
      <xdr:nvSpPr>
        <xdr:cNvPr id="307" name="楕円 306">
          <a:extLst>
            <a:ext uri="{FF2B5EF4-FFF2-40B4-BE49-F238E27FC236}">
              <a16:creationId xmlns:a16="http://schemas.microsoft.com/office/drawing/2014/main" id="{D1561A48-AAFF-436F-8946-91F3473F884B}"/>
            </a:ext>
          </a:extLst>
        </xdr:cNvPr>
        <xdr:cNvSpPr/>
      </xdr:nvSpPr>
      <xdr:spPr>
        <a:xfrm>
          <a:off x="4584700" y="1354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24872</xdr:rowOff>
    </xdr:from>
    <xdr:ext cx="405111" cy="259045"/>
    <xdr:sp macro="" textlink="">
      <xdr:nvSpPr>
        <xdr:cNvPr id="308" name="【福祉施設】&#10;有形固定資産減価償却率該当値テキスト">
          <a:extLst>
            <a:ext uri="{FF2B5EF4-FFF2-40B4-BE49-F238E27FC236}">
              <a16:creationId xmlns:a16="http://schemas.microsoft.com/office/drawing/2014/main" id="{1A9A0204-8255-4E83-9EC9-A8223DF71D7B}"/>
            </a:ext>
          </a:extLst>
        </xdr:cNvPr>
        <xdr:cNvSpPr txBox="1"/>
      </xdr:nvSpPr>
      <xdr:spPr>
        <a:xfrm>
          <a:off x="4673600" y="133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111398</xdr:rowOff>
    </xdr:from>
    <xdr:to>
      <xdr:col>20</xdr:col>
      <xdr:colOff>38100</xdr:colOff>
      <xdr:row>79</xdr:row>
      <xdr:rowOff>41548</xdr:rowOff>
    </xdr:to>
    <xdr:sp macro="" textlink="">
      <xdr:nvSpPr>
        <xdr:cNvPr id="309" name="楕円 308">
          <a:extLst>
            <a:ext uri="{FF2B5EF4-FFF2-40B4-BE49-F238E27FC236}">
              <a16:creationId xmlns:a16="http://schemas.microsoft.com/office/drawing/2014/main" id="{45CF45DE-24F9-419E-9AA5-05DFE1B3B395}"/>
            </a:ext>
          </a:extLst>
        </xdr:cNvPr>
        <xdr:cNvSpPr/>
      </xdr:nvSpPr>
      <xdr:spPr>
        <a:xfrm>
          <a:off x="3746500" y="1348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162198</xdr:rowOff>
    </xdr:from>
    <xdr:to>
      <xdr:col>24</xdr:col>
      <xdr:colOff>63500</xdr:colOff>
      <xdr:row>79</xdr:row>
      <xdr:rowOff>52795</xdr:rowOff>
    </xdr:to>
    <xdr:cxnSp macro="">
      <xdr:nvCxnSpPr>
        <xdr:cNvPr id="310" name="直線コネクタ 309">
          <a:extLst>
            <a:ext uri="{FF2B5EF4-FFF2-40B4-BE49-F238E27FC236}">
              <a16:creationId xmlns:a16="http://schemas.microsoft.com/office/drawing/2014/main" id="{4E806987-1657-4711-B9BF-1C1D5E3976ED}"/>
            </a:ext>
          </a:extLst>
        </xdr:cNvPr>
        <xdr:cNvCxnSpPr/>
      </xdr:nvCxnSpPr>
      <xdr:spPr>
        <a:xfrm>
          <a:off x="3797300" y="13535298"/>
          <a:ext cx="838200" cy="6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46082</xdr:rowOff>
    </xdr:from>
    <xdr:to>
      <xdr:col>15</xdr:col>
      <xdr:colOff>101600</xdr:colOff>
      <xdr:row>78</xdr:row>
      <xdr:rowOff>147682</xdr:rowOff>
    </xdr:to>
    <xdr:sp macro="" textlink="">
      <xdr:nvSpPr>
        <xdr:cNvPr id="311" name="楕円 310">
          <a:extLst>
            <a:ext uri="{FF2B5EF4-FFF2-40B4-BE49-F238E27FC236}">
              <a16:creationId xmlns:a16="http://schemas.microsoft.com/office/drawing/2014/main" id="{ED596594-C978-4985-A0AE-F692A444F638}"/>
            </a:ext>
          </a:extLst>
        </xdr:cNvPr>
        <xdr:cNvSpPr/>
      </xdr:nvSpPr>
      <xdr:spPr>
        <a:xfrm>
          <a:off x="2857500" y="1341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96882</xdr:rowOff>
    </xdr:from>
    <xdr:to>
      <xdr:col>19</xdr:col>
      <xdr:colOff>177800</xdr:colOff>
      <xdr:row>78</xdr:row>
      <xdr:rowOff>162198</xdr:rowOff>
    </xdr:to>
    <xdr:cxnSp macro="">
      <xdr:nvCxnSpPr>
        <xdr:cNvPr id="312" name="直線コネクタ 311">
          <a:extLst>
            <a:ext uri="{FF2B5EF4-FFF2-40B4-BE49-F238E27FC236}">
              <a16:creationId xmlns:a16="http://schemas.microsoft.com/office/drawing/2014/main" id="{CC7018E9-67B4-4804-879D-2FC0F7885158}"/>
            </a:ext>
          </a:extLst>
        </xdr:cNvPr>
        <xdr:cNvCxnSpPr/>
      </xdr:nvCxnSpPr>
      <xdr:spPr>
        <a:xfrm>
          <a:off x="2908300" y="13469982"/>
          <a:ext cx="889000" cy="6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70576</xdr:rowOff>
    </xdr:from>
    <xdr:to>
      <xdr:col>10</xdr:col>
      <xdr:colOff>165100</xdr:colOff>
      <xdr:row>78</xdr:row>
      <xdr:rowOff>726</xdr:rowOff>
    </xdr:to>
    <xdr:sp macro="" textlink="">
      <xdr:nvSpPr>
        <xdr:cNvPr id="313" name="楕円 312">
          <a:extLst>
            <a:ext uri="{FF2B5EF4-FFF2-40B4-BE49-F238E27FC236}">
              <a16:creationId xmlns:a16="http://schemas.microsoft.com/office/drawing/2014/main" id="{4AA192E3-5AB4-46CE-B97E-A191BB88C544}"/>
            </a:ext>
          </a:extLst>
        </xdr:cNvPr>
        <xdr:cNvSpPr/>
      </xdr:nvSpPr>
      <xdr:spPr>
        <a:xfrm>
          <a:off x="1968500" y="1327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121376</xdr:rowOff>
    </xdr:from>
    <xdr:to>
      <xdr:col>15</xdr:col>
      <xdr:colOff>50800</xdr:colOff>
      <xdr:row>78</xdr:row>
      <xdr:rowOff>96882</xdr:rowOff>
    </xdr:to>
    <xdr:cxnSp macro="">
      <xdr:nvCxnSpPr>
        <xdr:cNvPr id="314" name="直線コネクタ 313">
          <a:extLst>
            <a:ext uri="{FF2B5EF4-FFF2-40B4-BE49-F238E27FC236}">
              <a16:creationId xmlns:a16="http://schemas.microsoft.com/office/drawing/2014/main" id="{D87EC03E-E52A-4133-A0B2-879C1F578740}"/>
            </a:ext>
          </a:extLst>
        </xdr:cNvPr>
        <xdr:cNvCxnSpPr/>
      </xdr:nvCxnSpPr>
      <xdr:spPr>
        <a:xfrm>
          <a:off x="2019300" y="13323026"/>
          <a:ext cx="889000" cy="14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76</xdr:row>
      <xdr:rowOff>160382</xdr:rowOff>
    </xdr:from>
    <xdr:to>
      <xdr:col>6</xdr:col>
      <xdr:colOff>38100</xdr:colOff>
      <xdr:row>77</xdr:row>
      <xdr:rowOff>90532</xdr:rowOff>
    </xdr:to>
    <xdr:sp macro="" textlink="">
      <xdr:nvSpPr>
        <xdr:cNvPr id="315" name="楕円 314">
          <a:extLst>
            <a:ext uri="{FF2B5EF4-FFF2-40B4-BE49-F238E27FC236}">
              <a16:creationId xmlns:a16="http://schemas.microsoft.com/office/drawing/2014/main" id="{BAAF113F-0360-44C8-829E-40961C46425F}"/>
            </a:ext>
          </a:extLst>
        </xdr:cNvPr>
        <xdr:cNvSpPr/>
      </xdr:nvSpPr>
      <xdr:spPr>
        <a:xfrm>
          <a:off x="1079500" y="1319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39732</xdr:rowOff>
    </xdr:from>
    <xdr:to>
      <xdr:col>10</xdr:col>
      <xdr:colOff>114300</xdr:colOff>
      <xdr:row>77</xdr:row>
      <xdr:rowOff>121376</xdr:rowOff>
    </xdr:to>
    <xdr:cxnSp macro="">
      <xdr:nvCxnSpPr>
        <xdr:cNvPr id="316" name="直線コネクタ 315">
          <a:extLst>
            <a:ext uri="{FF2B5EF4-FFF2-40B4-BE49-F238E27FC236}">
              <a16:creationId xmlns:a16="http://schemas.microsoft.com/office/drawing/2014/main" id="{9EDF9EDC-5C49-487A-8DB0-C05B301D5324}"/>
            </a:ext>
          </a:extLst>
        </xdr:cNvPr>
        <xdr:cNvCxnSpPr/>
      </xdr:nvCxnSpPr>
      <xdr:spPr>
        <a:xfrm>
          <a:off x="1130300" y="13241382"/>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161670</xdr:rowOff>
    </xdr:from>
    <xdr:ext cx="405111" cy="259045"/>
    <xdr:sp macro="" textlink="">
      <xdr:nvSpPr>
        <xdr:cNvPr id="317" name="n_1aveValue【福祉施設】&#10;有形固定資産減価償却率">
          <a:extLst>
            <a:ext uri="{FF2B5EF4-FFF2-40B4-BE49-F238E27FC236}">
              <a16:creationId xmlns:a16="http://schemas.microsoft.com/office/drawing/2014/main" id="{3BA3E76A-77E3-4169-95DF-DAD6A679356B}"/>
            </a:ext>
          </a:extLst>
        </xdr:cNvPr>
        <xdr:cNvSpPr txBox="1"/>
      </xdr:nvSpPr>
      <xdr:spPr>
        <a:xfrm>
          <a:off x="3582044" y="138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93090</xdr:rowOff>
    </xdr:from>
    <xdr:ext cx="405111" cy="259045"/>
    <xdr:sp macro="" textlink="">
      <xdr:nvSpPr>
        <xdr:cNvPr id="318" name="n_2aveValue【福祉施設】&#10;有形固定資産減価償却率">
          <a:extLst>
            <a:ext uri="{FF2B5EF4-FFF2-40B4-BE49-F238E27FC236}">
              <a16:creationId xmlns:a16="http://schemas.microsoft.com/office/drawing/2014/main" id="{73544EA5-FFFB-41C4-B99D-B422C22ACF0F}"/>
            </a:ext>
          </a:extLst>
        </xdr:cNvPr>
        <xdr:cNvSpPr txBox="1"/>
      </xdr:nvSpPr>
      <xdr:spPr>
        <a:xfrm>
          <a:off x="2705744" y="13809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119215</xdr:rowOff>
    </xdr:from>
    <xdr:ext cx="405111" cy="259045"/>
    <xdr:sp macro="" textlink="">
      <xdr:nvSpPr>
        <xdr:cNvPr id="319" name="n_3aveValue【福祉施設】&#10;有形固定資産減価償却率">
          <a:extLst>
            <a:ext uri="{FF2B5EF4-FFF2-40B4-BE49-F238E27FC236}">
              <a16:creationId xmlns:a16="http://schemas.microsoft.com/office/drawing/2014/main" id="{C494AC97-418E-43E6-A466-F032497ECB17}"/>
            </a:ext>
          </a:extLst>
        </xdr:cNvPr>
        <xdr:cNvSpPr txBox="1"/>
      </xdr:nvSpPr>
      <xdr:spPr>
        <a:xfrm>
          <a:off x="1816744" y="13492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168201</xdr:rowOff>
    </xdr:from>
    <xdr:ext cx="405111" cy="259045"/>
    <xdr:sp macro="" textlink="">
      <xdr:nvSpPr>
        <xdr:cNvPr id="320" name="n_4aveValue【福祉施設】&#10;有形固定資産減価償却率">
          <a:extLst>
            <a:ext uri="{FF2B5EF4-FFF2-40B4-BE49-F238E27FC236}">
              <a16:creationId xmlns:a16="http://schemas.microsoft.com/office/drawing/2014/main" id="{76082CB1-C728-4ACD-BA4C-E252F85E4194}"/>
            </a:ext>
          </a:extLst>
        </xdr:cNvPr>
        <xdr:cNvSpPr txBox="1"/>
      </xdr:nvSpPr>
      <xdr:spPr>
        <a:xfrm>
          <a:off x="927744" y="13541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58075</xdr:rowOff>
    </xdr:from>
    <xdr:ext cx="405111" cy="259045"/>
    <xdr:sp macro="" textlink="">
      <xdr:nvSpPr>
        <xdr:cNvPr id="321" name="n_1mainValue【福祉施設】&#10;有形固定資産減価償却率">
          <a:extLst>
            <a:ext uri="{FF2B5EF4-FFF2-40B4-BE49-F238E27FC236}">
              <a16:creationId xmlns:a16="http://schemas.microsoft.com/office/drawing/2014/main" id="{0B480308-6D19-486B-A9BF-BDCD481FF0A0}"/>
            </a:ext>
          </a:extLst>
        </xdr:cNvPr>
        <xdr:cNvSpPr txBox="1"/>
      </xdr:nvSpPr>
      <xdr:spPr>
        <a:xfrm>
          <a:off x="3582044" y="13259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164209</xdr:rowOff>
    </xdr:from>
    <xdr:ext cx="405111" cy="259045"/>
    <xdr:sp macro="" textlink="">
      <xdr:nvSpPr>
        <xdr:cNvPr id="322" name="n_2mainValue【福祉施設】&#10;有形固定資産減価償却率">
          <a:extLst>
            <a:ext uri="{FF2B5EF4-FFF2-40B4-BE49-F238E27FC236}">
              <a16:creationId xmlns:a16="http://schemas.microsoft.com/office/drawing/2014/main" id="{B3ECEFE0-0CC1-476A-A591-9E2A8D776370}"/>
            </a:ext>
          </a:extLst>
        </xdr:cNvPr>
        <xdr:cNvSpPr txBox="1"/>
      </xdr:nvSpPr>
      <xdr:spPr>
        <a:xfrm>
          <a:off x="2705744" y="1319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17253</xdr:rowOff>
    </xdr:from>
    <xdr:ext cx="405111" cy="259045"/>
    <xdr:sp macro="" textlink="">
      <xdr:nvSpPr>
        <xdr:cNvPr id="323" name="n_3mainValue【福祉施設】&#10;有形固定資産減価償却率">
          <a:extLst>
            <a:ext uri="{FF2B5EF4-FFF2-40B4-BE49-F238E27FC236}">
              <a16:creationId xmlns:a16="http://schemas.microsoft.com/office/drawing/2014/main" id="{9783610E-13EA-45D6-ABA3-87258201550F}"/>
            </a:ext>
          </a:extLst>
        </xdr:cNvPr>
        <xdr:cNvSpPr txBox="1"/>
      </xdr:nvSpPr>
      <xdr:spPr>
        <a:xfrm>
          <a:off x="1816744" y="13047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107060</xdr:rowOff>
    </xdr:from>
    <xdr:ext cx="405111" cy="259045"/>
    <xdr:sp macro="" textlink="">
      <xdr:nvSpPr>
        <xdr:cNvPr id="324" name="n_4mainValue【福祉施設】&#10;有形固定資産減価償却率">
          <a:extLst>
            <a:ext uri="{FF2B5EF4-FFF2-40B4-BE49-F238E27FC236}">
              <a16:creationId xmlns:a16="http://schemas.microsoft.com/office/drawing/2014/main" id="{D27EA307-CBD7-4B09-B08B-2F2F4483A9CC}"/>
            </a:ext>
          </a:extLst>
        </xdr:cNvPr>
        <xdr:cNvSpPr txBox="1"/>
      </xdr:nvSpPr>
      <xdr:spPr>
        <a:xfrm>
          <a:off x="927744" y="12965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C8435867-279F-4B3A-BB4D-0DA22CF0C33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3233E427-C454-455F-9767-89D9EC801FD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BAC13E93-B6E6-4604-AFC5-C3A4879E8CD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1E8F8A6B-6D65-46CD-84C0-A8F0F19B2B0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B4EC0CAE-DAD7-46BE-92E6-CD1F18E293F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553B625C-443B-444F-B17C-4FCA806A77C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4CB2E8A0-50D1-4B36-98EC-A82AD5B01EB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FA57073A-4D0C-4885-8084-5EAA80DF069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8F900769-B0C4-41C0-9D82-712FC9C45D6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2B48BF39-C286-490D-B18E-803D3F37237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5" name="直線コネクタ 334">
          <a:extLst>
            <a:ext uri="{FF2B5EF4-FFF2-40B4-BE49-F238E27FC236}">
              <a16:creationId xmlns:a16="http://schemas.microsoft.com/office/drawing/2014/main" id="{AA578D87-E578-4597-9D84-AD0C6FF157CF}"/>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6" name="テキスト ボックス 335">
          <a:extLst>
            <a:ext uri="{FF2B5EF4-FFF2-40B4-BE49-F238E27FC236}">
              <a16:creationId xmlns:a16="http://schemas.microsoft.com/office/drawing/2014/main" id="{6C3A71AD-5EA4-444B-AA2B-9EA94C5236B7}"/>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7" name="直線コネクタ 336">
          <a:extLst>
            <a:ext uri="{FF2B5EF4-FFF2-40B4-BE49-F238E27FC236}">
              <a16:creationId xmlns:a16="http://schemas.microsoft.com/office/drawing/2014/main" id="{34CC20F9-C479-4195-A253-FF4318D02B91}"/>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8" name="テキスト ボックス 337">
          <a:extLst>
            <a:ext uri="{FF2B5EF4-FFF2-40B4-BE49-F238E27FC236}">
              <a16:creationId xmlns:a16="http://schemas.microsoft.com/office/drawing/2014/main" id="{1AC5BA17-5BBB-4004-B7D9-1275816DC8BB}"/>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9" name="直線コネクタ 338">
          <a:extLst>
            <a:ext uri="{FF2B5EF4-FFF2-40B4-BE49-F238E27FC236}">
              <a16:creationId xmlns:a16="http://schemas.microsoft.com/office/drawing/2014/main" id="{2A712E10-15DF-4709-B77E-7AD7E53003D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0" name="テキスト ボックス 339">
          <a:extLst>
            <a:ext uri="{FF2B5EF4-FFF2-40B4-BE49-F238E27FC236}">
              <a16:creationId xmlns:a16="http://schemas.microsoft.com/office/drawing/2014/main" id="{48ED4EB6-C2E2-4706-B8D4-A9E86E785F5A}"/>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1" name="直線コネクタ 340">
          <a:extLst>
            <a:ext uri="{FF2B5EF4-FFF2-40B4-BE49-F238E27FC236}">
              <a16:creationId xmlns:a16="http://schemas.microsoft.com/office/drawing/2014/main" id="{ACF583E2-47A6-4DF0-B0CF-30A31B8D5D37}"/>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2" name="テキスト ボックス 341">
          <a:extLst>
            <a:ext uri="{FF2B5EF4-FFF2-40B4-BE49-F238E27FC236}">
              <a16:creationId xmlns:a16="http://schemas.microsoft.com/office/drawing/2014/main" id="{5227A41D-BDFB-4A1B-A152-E47D89F26C36}"/>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3" name="直線コネクタ 342">
          <a:extLst>
            <a:ext uri="{FF2B5EF4-FFF2-40B4-BE49-F238E27FC236}">
              <a16:creationId xmlns:a16="http://schemas.microsoft.com/office/drawing/2014/main" id="{EC9BFADE-4103-409E-840C-CDC9A4B02C4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4" name="テキスト ボックス 343">
          <a:extLst>
            <a:ext uri="{FF2B5EF4-FFF2-40B4-BE49-F238E27FC236}">
              <a16:creationId xmlns:a16="http://schemas.microsoft.com/office/drawing/2014/main" id="{30878671-E8C1-475A-9A0E-38F1FE6775FA}"/>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5" name="直線コネクタ 344">
          <a:extLst>
            <a:ext uri="{FF2B5EF4-FFF2-40B4-BE49-F238E27FC236}">
              <a16:creationId xmlns:a16="http://schemas.microsoft.com/office/drawing/2014/main" id="{552B86B6-2553-4239-85F4-F10C108390C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6" name="テキスト ボックス 345">
          <a:extLst>
            <a:ext uri="{FF2B5EF4-FFF2-40B4-BE49-F238E27FC236}">
              <a16:creationId xmlns:a16="http://schemas.microsoft.com/office/drawing/2014/main" id="{682F9C77-2FC0-493B-9497-FDB5A752D75C}"/>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7" name="直線コネクタ 346">
          <a:extLst>
            <a:ext uri="{FF2B5EF4-FFF2-40B4-BE49-F238E27FC236}">
              <a16:creationId xmlns:a16="http://schemas.microsoft.com/office/drawing/2014/main" id="{548BF2B9-68B4-4399-8BC1-C4A1ABB6E10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8" name="テキスト ボックス 347">
          <a:extLst>
            <a:ext uri="{FF2B5EF4-FFF2-40B4-BE49-F238E27FC236}">
              <a16:creationId xmlns:a16="http://schemas.microsoft.com/office/drawing/2014/main" id="{49A01FE3-433F-413D-A404-2B622E74CC8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9" name="【福祉施設】&#10;一人当たり面積グラフ枠">
          <a:extLst>
            <a:ext uri="{FF2B5EF4-FFF2-40B4-BE49-F238E27FC236}">
              <a16:creationId xmlns:a16="http://schemas.microsoft.com/office/drawing/2014/main" id="{11E32C3A-A21A-41AF-9033-8AEB84079D1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74023</xdr:rowOff>
    </xdr:from>
    <xdr:to>
      <xdr:col>54</xdr:col>
      <xdr:colOff>189865</xdr:colOff>
      <xdr:row>86</xdr:row>
      <xdr:rowOff>139337</xdr:rowOff>
    </xdr:to>
    <xdr:cxnSp macro="">
      <xdr:nvCxnSpPr>
        <xdr:cNvPr id="350" name="直線コネクタ 349">
          <a:extLst>
            <a:ext uri="{FF2B5EF4-FFF2-40B4-BE49-F238E27FC236}">
              <a16:creationId xmlns:a16="http://schemas.microsoft.com/office/drawing/2014/main" id="{9A8C851A-3AA7-4D52-A8D4-E3970D3D96C2}"/>
            </a:ext>
          </a:extLst>
        </xdr:cNvPr>
        <xdr:cNvCxnSpPr/>
      </xdr:nvCxnSpPr>
      <xdr:spPr>
        <a:xfrm flipV="1">
          <a:off x="10476865" y="13447123"/>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143164</xdr:rowOff>
    </xdr:from>
    <xdr:ext cx="469744" cy="259045"/>
    <xdr:sp macro="" textlink="">
      <xdr:nvSpPr>
        <xdr:cNvPr id="351" name="【福祉施設】&#10;一人当たり面積最小値テキスト">
          <a:extLst>
            <a:ext uri="{FF2B5EF4-FFF2-40B4-BE49-F238E27FC236}">
              <a16:creationId xmlns:a16="http://schemas.microsoft.com/office/drawing/2014/main" id="{27AEFC60-1200-4E08-888E-9D8269C6F792}"/>
            </a:ext>
          </a:extLst>
        </xdr:cNvPr>
        <xdr:cNvSpPr txBox="1"/>
      </xdr:nvSpPr>
      <xdr:spPr>
        <a:xfrm>
          <a:off x="10515600" y="1488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139337</xdr:rowOff>
    </xdr:from>
    <xdr:to>
      <xdr:col>55</xdr:col>
      <xdr:colOff>88900</xdr:colOff>
      <xdr:row>86</xdr:row>
      <xdr:rowOff>139337</xdr:rowOff>
    </xdr:to>
    <xdr:cxnSp macro="">
      <xdr:nvCxnSpPr>
        <xdr:cNvPr id="352" name="直線コネクタ 351">
          <a:extLst>
            <a:ext uri="{FF2B5EF4-FFF2-40B4-BE49-F238E27FC236}">
              <a16:creationId xmlns:a16="http://schemas.microsoft.com/office/drawing/2014/main" id="{FFD3968B-D2E5-4C6D-986D-C2F3FB033943}"/>
            </a:ext>
          </a:extLst>
        </xdr:cNvPr>
        <xdr:cNvCxnSpPr/>
      </xdr:nvCxnSpPr>
      <xdr:spPr>
        <a:xfrm>
          <a:off x="10388600" y="148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20700</xdr:rowOff>
    </xdr:from>
    <xdr:ext cx="469744" cy="259045"/>
    <xdr:sp macro="" textlink="">
      <xdr:nvSpPr>
        <xdr:cNvPr id="353" name="【福祉施設】&#10;一人当たり面積最大値テキスト">
          <a:extLst>
            <a:ext uri="{FF2B5EF4-FFF2-40B4-BE49-F238E27FC236}">
              <a16:creationId xmlns:a16="http://schemas.microsoft.com/office/drawing/2014/main" id="{1D8BAB5A-0651-4248-B805-B0E7729FC313}"/>
            </a:ext>
          </a:extLst>
        </xdr:cNvPr>
        <xdr:cNvSpPr txBox="1"/>
      </xdr:nvSpPr>
      <xdr:spPr>
        <a:xfrm>
          <a:off x="10515600" y="1322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74023</xdr:rowOff>
    </xdr:from>
    <xdr:to>
      <xdr:col>55</xdr:col>
      <xdr:colOff>88900</xdr:colOff>
      <xdr:row>78</xdr:row>
      <xdr:rowOff>74023</xdr:rowOff>
    </xdr:to>
    <xdr:cxnSp macro="">
      <xdr:nvCxnSpPr>
        <xdr:cNvPr id="354" name="直線コネクタ 353">
          <a:extLst>
            <a:ext uri="{FF2B5EF4-FFF2-40B4-BE49-F238E27FC236}">
              <a16:creationId xmlns:a16="http://schemas.microsoft.com/office/drawing/2014/main" id="{1C0904A3-CBB8-4AD8-A949-AC8D9178A3A4}"/>
            </a:ext>
          </a:extLst>
        </xdr:cNvPr>
        <xdr:cNvCxnSpPr/>
      </xdr:nvCxnSpPr>
      <xdr:spPr>
        <a:xfrm>
          <a:off x="10388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72226</xdr:rowOff>
    </xdr:from>
    <xdr:ext cx="469744" cy="259045"/>
    <xdr:sp macro="" textlink="">
      <xdr:nvSpPr>
        <xdr:cNvPr id="355" name="【福祉施設】&#10;一人当たり面積平均値テキスト">
          <a:extLst>
            <a:ext uri="{FF2B5EF4-FFF2-40B4-BE49-F238E27FC236}">
              <a16:creationId xmlns:a16="http://schemas.microsoft.com/office/drawing/2014/main" id="{1F9E082A-FF06-4FFF-97F0-683277C3E871}"/>
            </a:ext>
          </a:extLst>
        </xdr:cNvPr>
        <xdr:cNvSpPr txBox="1"/>
      </xdr:nvSpPr>
      <xdr:spPr>
        <a:xfrm>
          <a:off x="10515600" y="1430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49349</xdr:rowOff>
    </xdr:from>
    <xdr:to>
      <xdr:col>55</xdr:col>
      <xdr:colOff>50800</xdr:colOff>
      <xdr:row>84</xdr:row>
      <xdr:rowOff>150949</xdr:rowOff>
    </xdr:to>
    <xdr:sp macro="" textlink="">
      <xdr:nvSpPr>
        <xdr:cNvPr id="356" name="フローチャート: 判断 355">
          <a:extLst>
            <a:ext uri="{FF2B5EF4-FFF2-40B4-BE49-F238E27FC236}">
              <a16:creationId xmlns:a16="http://schemas.microsoft.com/office/drawing/2014/main" id="{52A9C7A6-DDE1-41EA-A1F8-946D55C74F07}"/>
            </a:ext>
          </a:extLst>
        </xdr:cNvPr>
        <xdr:cNvSpPr/>
      </xdr:nvSpPr>
      <xdr:spPr>
        <a:xfrm>
          <a:off x="10426700" y="1445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36286</xdr:rowOff>
    </xdr:from>
    <xdr:to>
      <xdr:col>50</xdr:col>
      <xdr:colOff>165100</xdr:colOff>
      <xdr:row>84</xdr:row>
      <xdr:rowOff>137886</xdr:rowOff>
    </xdr:to>
    <xdr:sp macro="" textlink="">
      <xdr:nvSpPr>
        <xdr:cNvPr id="357" name="フローチャート: 判断 356">
          <a:extLst>
            <a:ext uri="{FF2B5EF4-FFF2-40B4-BE49-F238E27FC236}">
              <a16:creationId xmlns:a16="http://schemas.microsoft.com/office/drawing/2014/main" id="{B0B86466-430C-48E1-A7E3-2A75BBCF1F8D}"/>
            </a:ext>
          </a:extLst>
        </xdr:cNvPr>
        <xdr:cNvSpPr/>
      </xdr:nvSpPr>
      <xdr:spPr>
        <a:xfrm>
          <a:off x="9588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119562</xdr:rowOff>
    </xdr:from>
    <xdr:to>
      <xdr:col>46</xdr:col>
      <xdr:colOff>38100</xdr:colOff>
      <xdr:row>84</xdr:row>
      <xdr:rowOff>49712</xdr:rowOff>
    </xdr:to>
    <xdr:sp macro="" textlink="">
      <xdr:nvSpPr>
        <xdr:cNvPr id="358" name="フローチャート: 判断 357">
          <a:extLst>
            <a:ext uri="{FF2B5EF4-FFF2-40B4-BE49-F238E27FC236}">
              <a16:creationId xmlns:a16="http://schemas.microsoft.com/office/drawing/2014/main" id="{06623DB8-CE84-4D5C-9134-8F1DB5AB1509}"/>
            </a:ext>
          </a:extLst>
        </xdr:cNvPr>
        <xdr:cNvSpPr/>
      </xdr:nvSpPr>
      <xdr:spPr>
        <a:xfrm>
          <a:off x="8699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132624</xdr:rowOff>
    </xdr:from>
    <xdr:to>
      <xdr:col>41</xdr:col>
      <xdr:colOff>101600</xdr:colOff>
      <xdr:row>84</xdr:row>
      <xdr:rowOff>62774</xdr:rowOff>
    </xdr:to>
    <xdr:sp macro="" textlink="">
      <xdr:nvSpPr>
        <xdr:cNvPr id="359" name="フローチャート: 判断 358">
          <a:extLst>
            <a:ext uri="{FF2B5EF4-FFF2-40B4-BE49-F238E27FC236}">
              <a16:creationId xmlns:a16="http://schemas.microsoft.com/office/drawing/2014/main" id="{C0D461AC-32F0-4C12-9745-227F26E87AC6}"/>
            </a:ext>
          </a:extLst>
        </xdr:cNvPr>
        <xdr:cNvSpPr/>
      </xdr:nvSpPr>
      <xdr:spPr>
        <a:xfrm>
          <a:off x="7810500" y="1436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145687</xdr:rowOff>
    </xdr:from>
    <xdr:to>
      <xdr:col>36</xdr:col>
      <xdr:colOff>165100</xdr:colOff>
      <xdr:row>84</xdr:row>
      <xdr:rowOff>75837</xdr:rowOff>
    </xdr:to>
    <xdr:sp macro="" textlink="">
      <xdr:nvSpPr>
        <xdr:cNvPr id="360" name="フローチャート: 判断 359">
          <a:extLst>
            <a:ext uri="{FF2B5EF4-FFF2-40B4-BE49-F238E27FC236}">
              <a16:creationId xmlns:a16="http://schemas.microsoft.com/office/drawing/2014/main" id="{7E4CD3F8-F67B-4D55-BE9D-DAF0D2E390D1}"/>
            </a:ext>
          </a:extLst>
        </xdr:cNvPr>
        <xdr:cNvSpPr/>
      </xdr:nvSpPr>
      <xdr:spPr>
        <a:xfrm>
          <a:off x="6921500" y="1437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3B5A873D-422C-4E37-B96A-DC58146188E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39B12EBF-7E62-41FC-A41A-5063E964931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E579F0B6-04A9-4473-A6F7-C6AF5805ED8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15B057A9-DF32-40FB-9AFC-5866C6A01D7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9E1FB356-26DD-466C-B66E-2BFE0926849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150586</xdr:rowOff>
    </xdr:from>
    <xdr:to>
      <xdr:col>55</xdr:col>
      <xdr:colOff>50800</xdr:colOff>
      <xdr:row>85</xdr:row>
      <xdr:rowOff>80736</xdr:rowOff>
    </xdr:to>
    <xdr:sp macro="" textlink="">
      <xdr:nvSpPr>
        <xdr:cNvPr id="366" name="楕円 365">
          <a:extLst>
            <a:ext uri="{FF2B5EF4-FFF2-40B4-BE49-F238E27FC236}">
              <a16:creationId xmlns:a16="http://schemas.microsoft.com/office/drawing/2014/main" id="{17CBD0A6-519A-4135-9361-6F45163FB43D}"/>
            </a:ext>
          </a:extLst>
        </xdr:cNvPr>
        <xdr:cNvSpPr/>
      </xdr:nvSpPr>
      <xdr:spPr>
        <a:xfrm>
          <a:off x="10426700" y="145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129013</xdr:rowOff>
    </xdr:from>
    <xdr:ext cx="469744" cy="259045"/>
    <xdr:sp macro="" textlink="">
      <xdr:nvSpPr>
        <xdr:cNvPr id="367" name="【福祉施設】&#10;一人当たり面積該当値テキスト">
          <a:extLst>
            <a:ext uri="{FF2B5EF4-FFF2-40B4-BE49-F238E27FC236}">
              <a16:creationId xmlns:a16="http://schemas.microsoft.com/office/drawing/2014/main" id="{969C4B8F-04E8-4ABA-B44A-1B974785A5A2}"/>
            </a:ext>
          </a:extLst>
        </xdr:cNvPr>
        <xdr:cNvSpPr txBox="1"/>
      </xdr:nvSpPr>
      <xdr:spPr>
        <a:xfrm>
          <a:off x="10515600" y="1453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150586</xdr:rowOff>
    </xdr:from>
    <xdr:to>
      <xdr:col>50</xdr:col>
      <xdr:colOff>165100</xdr:colOff>
      <xdr:row>85</xdr:row>
      <xdr:rowOff>80736</xdr:rowOff>
    </xdr:to>
    <xdr:sp macro="" textlink="">
      <xdr:nvSpPr>
        <xdr:cNvPr id="368" name="楕円 367">
          <a:extLst>
            <a:ext uri="{FF2B5EF4-FFF2-40B4-BE49-F238E27FC236}">
              <a16:creationId xmlns:a16="http://schemas.microsoft.com/office/drawing/2014/main" id="{894C52C9-F5C8-4AEE-86A6-12FA9C64BE4C}"/>
            </a:ext>
          </a:extLst>
        </xdr:cNvPr>
        <xdr:cNvSpPr/>
      </xdr:nvSpPr>
      <xdr:spPr>
        <a:xfrm>
          <a:off x="9588500" y="145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29936</xdr:rowOff>
    </xdr:from>
    <xdr:to>
      <xdr:col>55</xdr:col>
      <xdr:colOff>0</xdr:colOff>
      <xdr:row>85</xdr:row>
      <xdr:rowOff>29936</xdr:rowOff>
    </xdr:to>
    <xdr:cxnSp macro="">
      <xdr:nvCxnSpPr>
        <xdr:cNvPr id="369" name="直線コネクタ 368">
          <a:extLst>
            <a:ext uri="{FF2B5EF4-FFF2-40B4-BE49-F238E27FC236}">
              <a16:creationId xmlns:a16="http://schemas.microsoft.com/office/drawing/2014/main" id="{33661388-795C-4C65-8901-3995392BD1EB}"/>
            </a:ext>
          </a:extLst>
        </xdr:cNvPr>
        <xdr:cNvCxnSpPr/>
      </xdr:nvCxnSpPr>
      <xdr:spPr>
        <a:xfrm>
          <a:off x="9639300" y="146031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153851</xdr:rowOff>
    </xdr:from>
    <xdr:to>
      <xdr:col>46</xdr:col>
      <xdr:colOff>38100</xdr:colOff>
      <xdr:row>85</xdr:row>
      <xdr:rowOff>84001</xdr:rowOff>
    </xdr:to>
    <xdr:sp macro="" textlink="">
      <xdr:nvSpPr>
        <xdr:cNvPr id="370" name="楕円 369">
          <a:extLst>
            <a:ext uri="{FF2B5EF4-FFF2-40B4-BE49-F238E27FC236}">
              <a16:creationId xmlns:a16="http://schemas.microsoft.com/office/drawing/2014/main" id="{3A97FF25-2AC3-4002-86EE-77992F2F71FB}"/>
            </a:ext>
          </a:extLst>
        </xdr:cNvPr>
        <xdr:cNvSpPr/>
      </xdr:nvSpPr>
      <xdr:spPr>
        <a:xfrm>
          <a:off x="8699500" y="1455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29936</xdr:rowOff>
    </xdr:from>
    <xdr:to>
      <xdr:col>50</xdr:col>
      <xdr:colOff>114300</xdr:colOff>
      <xdr:row>85</xdr:row>
      <xdr:rowOff>33201</xdr:rowOff>
    </xdr:to>
    <xdr:cxnSp macro="">
      <xdr:nvCxnSpPr>
        <xdr:cNvPr id="371" name="直線コネクタ 370">
          <a:extLst>
            <a:ext uri="{FF2B5EF4-FFF2-40B4-BE49-F238E27FC236}">
              <a16:creationId xmlns:a16="http://schemas.microsoft.com/office/drawing/2014/main" id="{30337D28-DA6B-4073-BBB2-5C4EACACCD2C}"/>
            </a:ext>
          </a:extLst>
        </xdr:cNvPr>
        <xdr:cNvCxnSpPr/>
      </xdr:nvCxnSpPr>
      <xdr:spPr>
        <a:xfrm flipV="1">
          <a:off x="8750300" y="1460318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137523</xdr:rowOff>
    </xdr:from>
    <xdr:to>
      <xdr:col>41</xdr:col>
      <xdr:colOff>101600</xdr:colOff>
      <xdr:row>85</xdr:row>
      <xdr:rowOff>67673</xdr:rowOff>
    </xdr:to>
    <xdr:sp macro="" textlink="">
      <xdr:nvSpPr>
        <xdr:cNvPr id="372" name="楕円 371">
          <a:extLst>
            <a:ext uri="{FF2B5EF4-FFF2-40B4-BE49-F238E27FC236}">
              <a16:creationId xmlns:a16="http://schemas.microsoft.com/office/drawing/2014/main" id="{BA4B2428-4FD6-4414-961D-EA88D31289EE}"/>
            </a:ext>
          </a:extLst>
        </xdr:cNvPr>
        <xdr:cNvSpPr/>
      </xdr:nvSpPr>
      <xdr:spPr>
        <a:xfrm>
          <a:off x="78105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16873</xdr:rowOff>
    </xdr:from>
    <xdr:to>
      <xdr:col>45</xdr:col>
      <xdr:colOff>177800</xdr:colOff>
      <xdr:row>85</xdr:row>
      <xdr:rowOff>33201</xdr:rowOff>
    </xdr:to>
    <xdr:cxnSp macro="">
      <xdr:nvCxnSpPr>
        <xdr:cNvPr id="373" name="直線コネクタ 372">
          <a:extLst>
            <a:ext uri="{FF2B5EF4-FFF2-40B4-BE49-F238E27FC236}">
              <a16:creationId xmlns:a16="http://schemas.microsoft.com/office/drawing/2014/main" id="{2A93D2CB-9D08-4A73-B8AE-D162DE7B7C54}"/>
            </a:ext>
          </a:extLst>
        </xdr:cNvPr>
        <xdr:cNvCxnSpPr/>
      </xdr:nvCxnSpPr>
      <xdr:spPr>
        <a:xfrm>
          <a:off x="7861300" y="1459012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83638</xdr:rowOff>
    </xdr:from>
    <xdr:to>
      <xdr:col>36</xdr:col>
      <xdr:colOff>165100</xdr:colOff>
      <xdr:row>82</xdr:row>
      <xdr:rowOff>13788</xdr:rowOff>
    </xdr:to>
    <xdr:sp macro="" textlink="">
      <xdr:nvSpPr>
        <xdr:cNvPr id="374" name="楕円 373">
          <a:extLst>
            <a:ext uri="{FF2B5EF4-FFF2-40B4-BE49-F238E27FC236}">
              <a16:creationId xmlns:a16="http://schemas.microsoft.com/office/drawing/2014/main" id="{F13F1276-533E-46A9-AA9C-1584BF37E7DC}"/>
            </a:ext>
          </a:extLst>
        </xdr:cNvPr>
        <xdr:cNvSpPr/>
      </xdr:nvSpPr>
      <xdr:spPr>
        <a:xfrm>
          <a:off x="6921500" y="1397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134438</xdr:rowOff>
    </xdr:from>
    <xdr:to>
      <xdr:col>41</xdr:col>
      <xdr:colOff>50800</xdr:colOff>
      <xdr:row>85</xdr:row>
      <xdr:rowOff>16873</xdr:rowOff>
    </xdr:to>
    <xdr:cxnSp macro="">
      <xdr:nvCxnSpPr>
        <xdr:cNvPr id="375" name="直線コネクタ 374">
          <a:extLst>
            <a:ext uri="{FF2B5EF4-FFF2-40B4-BE49-F238E27FC236}">
              <a16:creationId xmlns:a16="http://schemas.microsoft.com/office/drawing/2014/main" id="{13693029-1E57-481A-BC36-DCC2526EBD62}"/>
            </a:ext>
          </a:extLst>
        </xdr:cNvPr>
        <xdr:cNvCxnSpPr/>
      </xdr:nvCxnSpPr>
      <xdr:spPr>
        <a:xfrm>
          <a:off x="6972300" y="14021888"/>
          <a:ext cx="889000" cy="56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154413</xdr:rowOff>
    </xdr:from>
    <xdr:ext cx="469744" cy="259045"/>
    <xdr:sp macro="" textlink="">
      <xdr:nvSpPr>
        <xdr:cNvPr id="376" name="n_1aveValue【福祉施設】&#10;一人当たり面積">
          <a:extLst>
            <a:ext uri="{FF2B5EF4-FFF2-40B4-BE49-F238E27FC236}">
              <a16:creationId xmlns:a16="http://schemas.microsoft.com/office/drawing/2014/main" id="{D35257EA-9E1B-464C-9641-4C32B69889DC}"/>
            </a:ext>
          </a:extLst>
        </xdr:cNvPr>
        <xdr:cNvSpPr txBox="1"/>
      </xdr:nvSpPr>
      <xdr:spPr>
        <a:xfrm>
          <a:off x="93917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66239</xdr:rowOff>
    </xdr:from>
    <xdr:ext cx="469744" cy="259045"/>
    <xdr:sp macro="" textlink="">
      <xdr:nvSpPr>
        <xdr:cNvPr id="377" name="n_2aveValue【福祉施設】&#10;一人当たり面積">
          <a:extLst>
            <a:ext uri="{FF2B5EF4-FFF2-40B4-BE49-F238E27FC236}">
              <a16:creationId xmlns:a16="http://schemas.microsoft.com/office/drawing/2014/main" id="{81FF4D7F-5541-4956-B453-1B46C3C7F07F}"/>
            </a:ext>
          </a:extLst>
        </xdr:cNvPr>
        <xdr:cNvSpPr txBox="1"/>
      </xdr:nvSpPr>
      <xdr:spPr>
        <a:xfrm>
          <a:off x="8515427" y="1412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79301</xdr:rowOff>
    </xdr:from>
    <xdr:ext cx="469744" cy="259045"/>
    <xdr:sp macro="" textlink="">
      <xdr:nvSpPr>
        <xdr:cNvPr id="378" name="n_3aveValue【福祉施設】&#10;一人当たり面積">
          <a:extLst>
            <a:ext uri="{FF2B5EF4-FFF2-40B4-BE49-F238E27FC236}">
              <a16:creationId xmlns:a16="http://schemas.microsoft.com/office/drawing/2014/main" id="{807BE51E-7ECB-4828-AD89-75B53F9054A7}"/>
            </a:ext>
          </a:extLst>
        </xdr:cNvPr>
        <xdr:cNvSpPr txBox="1"/>
      </xdr:nvSpPr>
      <xdr:spPr>
        <a:xfrm>
          <a:off x="7626427" y="1413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66964</xdr:rowOff>
    </xdr:from>
    <xdr:ext cx="469744" cy="259045"/>
    <xdr:sp macro="" textlink="">
      <xdr:nvSpPr>
        <xdr:cNvPr id="379" name="n_4aveValue【福祉施設】&#10;一人当たり面積">
          <a:extLst>
            <a:ext uri="{FF2B5EF4-FFF2-40B4-BE49-F238E27FC236}">
              <a16:creationId xmlns:a16="http://schemas.microsoft.com/office/drawing/2014/main" id="{D3184F2E-7829-46A6-B91F-1ED77B1A41A7}"/>
            </a:ext>
          </a:extLst>
        </xdr:cNvPr>
        <xdr:cNvSpPr txBox="1"/>
      </xdr:nvSpPr>
      <xdr:spPr>
        <a:xfrm>
          <a:off x="6737427" y="1446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71863</xdr:rowOff>
    </xdr:from>
    <xdr:ext cx="469744" cy="259045"/>
    <xdr:sp macro="" textlink="">
      <xdr:nvSpPr>
        <xdr:cNvPr id="380" name="n_1mainValue【福祉施設】&#10;一人当たり面積">
          <a:extLst>
            <a:ext uri="{FF2B5EF4-FFF2-40B4-BE49-F238E27FC236}">
              <a16:creationId xmlns:a16="http://schemas.microsoft.com/office/drawing/2014/main" id="{EC652A1B-5B6A-4EC0-AE94-50899C4EE82A}"/>
            </a:ext>
          </a:extLst>
        </xdr:cNvPr>
        <xdr:cNvSpPr txBox="1"/>
      </xdr:nvSpPr>
      <xdr:spPr>
        <a:xfrm>
          <a:off x="9391727" y="1464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75128</xdr:rowOff>
    </xdr:from>
    <xdr:ext cx="469744" cy="259045"/>
    <xdr:sp macro="" textlink="">
      <xdr:nvSpPr>
        <xdr:cNvPr id="381" name="n_2mainValue【福祉施設】&#10;一人当たり面積">
          <a:extLst>
            <a:ext uri="{FF2B5EF4-FFF2-40B4-BE49-F238E27FC236}">
              <a16:creationId xmlns:a16="http://schemas.microsoft.com/office/drawing/2014/main" id="{2E041E68-8FB3-4B76-91F4-983DE26A5748}"/>
            </a:ext>
          </a:extLst>
        </xdr:cNvPr>
        <xdr:cNvSpPr txBox="1"/>
      </xdr:nvSpPr>
      <xdr:spPr>
        <a:xfrm>
          <a:off x="8515427" y="14648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58800</xdr:rowOff>
    </xdr:from>
    <xdr:ext cx="469744" cy="259045"/>
    <xdr:sp macro="" textlink="">
      <xdr:nvSpPr>
        <xdr:cNvPr id="382" name="n_3mainValue【福祉施設】&#10;一人当たり面積">
          <a:extLst>
            <a:ext uri="{FF2B5EF4-FFF2-40B4-BE49-F238E27FC236}">
              <a16:creationId xmlns:a16="http://schemas.microsoft.com/office/drawing/2014/main" id="{9DB03673-B2D2-44E3-80FF-54F5DB89FA10}"/>
            </a:ext>
          </a:extLst>
        </xdr:cNvPr>
        <xdr:cNvSpPr txBox="1"/>
      </xdr:nvSpPr>
      <xdr:spPr>
        <a:xfrm>
          <a:off x="7626427" y="1463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30315</xdr:rowOff>
    </xdr:from>
    <xdr:ext cx="469744" cy="259045"/>
    <xdr:sp macro="" textlink="">
      <xdr:nvSpPr>
        <xdr:cNvPr id="383" name="n_4mainValue【福祉施設】&#10;一人当たり面積">
          <a:extLst>
            <a:ext uri="{FF2B5EF4-FFF2-40B4-BE49-F238E27FC236}">
              <a16:creationId xmlns:a16="http://schemas.microsoft.com/office/drawing/2014/main" id="{5514BDF6-4E0A-47B3-B61E-437B306F6287}"/>
            </a:ext>
          </a:extLst>
        </xdr:cNvPr>
        <xdr:cNvSpPr txBox="1"/>
      </xdr:nvSpPr>
      <xdr:spPr>
        <a:xfrm>
          <a:off x="6737427" y="1374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4" name="正方形/長方形 383">
          <a:extLst>
            <a:ext uri="{FF2B5EF4-FFF2-40B4-BE49-F238E27FC236}">
              <a16:creationId xmlns:a16="http://schemas.microsoft.com/office/drawing/2014/main" id="{5FDA628A-BFD5-42BB-A891-6FD590D7511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5" name="正方形/長方形 384">
          <a:extLst>
            <a:ext uri="{FF2B5EF4-FFF2-40B4-BE49-F238E27FC236}">
              <a16:creationId xmlns:a16="http://schemas.microsoft.com/office/drawing/2014/main" id="{08FBB2A1-EF5E-48C8-82E9-ECF77F1BC35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6" name="正方形/長方形 385">
          <a:extLst>
            <a:ext uri="{FF2B5EF4-FFF2-40B4-BE49-F238E27FC236}">
              <a16:creationId xmlns:a16="http://schemas.microsoft.com/office/drawing/2014/main" id="{30CB61BE-5EF0-4DA7-9566-E3239EB5B30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7" name="正方形/長方形 386">
          <a:extLst>
            <a:ext uri="{FF2B5EF4-FFF2-40B4-BE49-F238E27FC236}">
              <a16:creationId xmlns:a16="http://schemas.microsoft.com/office/drawing/2014/main" id="{0D26A628-0943-4781-9EDE-3381D060E31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8" name="正方形/長方形 387">
          <a:extLst>
            <a:ext uri="{FF2B5EF4-FFF2-40B4-BE49-F238E27FC236}">
              <a16:creationId xmlns:a16="http://schemas.microsoft.com/office/drawing/2014/main" id="{4C06EA98-0582-4EB9-806A-1F4B423A6E3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9" name="正方形/長方形 388">
          <a:extLst>
            <a:ext uri="{FF2B5EF4-FFF2-40B4-BE49-F238E27FC236}">
              <a16:creationId xmlns:a16="http://schemas.microsoft.com/office/drawing/2014/main" id="{C20F38AB-DA53-4B6A-A7C6-DC883A719C1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0" name="正方形/長方形 389">
          <a:extLst>
            <a:ext uri="{FF2B5EF4-FFF2-40B4-BE49-F238E27FC236}">
              <a16:creationId xmlns:a16="http://schemas.microsoft.com/office/drawing/2014/main" id="{BB1FA030-8462-4CF6-BA64-12532C26CAB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正方形/長方形 390">
          <a:extLst>
            <a:ext uri="{FF2B5EF4-FFF2-40B4-BE49-F238E27FC236}">
              <a16:creationId xmlns:a16="http://schemas.microsoft.com/office/drawing/2014/main" id="{BBA831FB-B682-480C-9833-965D4E52E9F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2" name="テキスト ボックス 391">
          <a:extLst>
            <a:ext uri="{FF2B5EF4-FFF2-40B4-BE49-F238E27FC236}">
              <a16:creationId xmlns:a16="http://schemas.microsoft.com/office/drawing/2014/main" id="{B458B959-B8E8-433A-86F2-CBD8F186BF7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3" name="直線コネクタ 392">
          <a:extLst>
            <a:ext uri="{FF2B5EF4-FFF2-40B4-BE49-F238E27FC236}">
              <a16:creationId xmlns:a16="http://schemas.microsoft.com/office/drawing/2014/main" id="{2BC191A5-9A2A-444C-AACB-A4E6E7B3100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4" name="テキスト ボックス 393">
          <a:extLst>
            <a:ext uri="{FF2B5EF4-FFF2-40B4-BE49-F238E27FC236}">
              <a16:creationId xmlns:a16="http://schemas.microsoft.com/office/drawing/2014/main" id="{F8333D38-8EEA-49B3-AB30-4A541E8FCD77}"/>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5" name="直線コネクタ 394">
          <a:extLst>
            <a:ext uri="{FF2B5EF4-FFF2-40B4-BE49-F238E27FC236}">
              <a16:creationId xmlns:a16="http://schemas.microsoft.com/office/drawing/2014/main" id="{738A9D19-9181-40A1-AA4B-7B2FABA064BC}"/>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6" name="テキスト ボックス 395">
          <a:extLst>
            <a:ext uri="{FF2B5EF4-FFF2-40B4-BE49-F238E27FC236}">
              <a16:creationId xmlns:a16="http://schemas.microsoft.com/office/drawing/2014/main" id="{901AB625-29E3-423E-ACEA-CA23F8EF10EB}"/>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7" name="直線コネクタ 396">
          <a:extLst>
            <a:ext uri="{FF2B5EF4-FFF2-40B4-BE49-F238E27FC236}">
              <a16:creationId xmlns:a16="http://schemas.microsoft.com/office/drawing/2014/main" id="{550A6E09-A1F0-41FE-AE26-53C4DC9E8BD2}"/>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8" name="テキスト ボックス 397">
          <a:extLst>
            <a:ext uri="{FF2B5EF4-FFF2-40B4-BE49-F238E27FC236}">
              <a16:creationId xmlns:a16="http://schemas.microsoft.com/office/drawing/2014/main" id="{89905BAF-BE66-4F78-9D2C-79E9D6EDEC08}"/>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9" name="直線コネクタ 398">
          <a:extLst>
            <a:ext uri="{FF2B5EF4-FFF2-40B4-BE49-F238E27FC236}">
              <a16:creationId xmlns:a16="http://schemas.microsoft.com/office/drawing/2014/main" id="{80D87588-5737-4B85-9C4C-3646D00D3FEC}"/>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400" name="テキスト ボックス 399">
          <a:extLst>
            <a:ext uri="{FF2B5EF4-FFF2-40B4-BE49-F238E27FC236}">
              <a16:creationId xmlns:a16="http://schemas.microsoft.com/office/drawing/2014/main" id="{5832D6D4-AB6D-4C1F-BD1B-0D673FED8C2B}"/>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1" name="直線コネクタ 400">
          <a:extLst>
            <a:ext uri="{FF2B5EF4-FFF2-40B4-BE49-F238E27FC236}">
              <a16:creationId xmlns:a16="http://schemas.microsoft.com/office/drawing/2014/main" id="{54EB6ACC-2A6D-4CBD-A679-638D709B8936}"/>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2" name="テキスト ボックス 401">
          <a:extLst>
            <a:ext uri="{FF2B5EF4-FFF2-40B4-BE49-F238E27FC236}">
              <a16:creationId xmlns:a16="http://schemas.microsoft.com/office/drawing/2014/main" id="{1E97C8EE-F3C0-48D0-BDEE-E5363373BF7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3" name="直線コネクタ 402">
          <a:extLst>
            <a:ext uri="{FF2B5EF4-FFF2-40B4-BE49-F238E27FC236}">
              <a16:creationId xmlns:a16="http://schemas.microsoft.com/office/drawing/2014/main" id="{F96B743C-DC26-419A-A620-DFCF043906D3}"/>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4" name="テキスト ボックス 403">
          <a:extLst>
            <a:ext uri="{FF2B5EF4-FFF2-40B4-BE49-F238E27FC236}">
              <a16:creationId xmlns:a16="http://schemas.microsoft.com/office/drawing/2014/main" id="{BA217699-D211-45C2-8076-039C53D8A92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5" name="直線コネクタ 404">
          <a:extLst>
            <a:ext uri="{FF2B5EF4-FFF2-40B4-BE49-F238E27FC236}">
              <a16:creationId xmlns:a16="http://schemas.microsoft.com/office/drawing/2014/main" id="{46E2E550-63A7-4295-B279-600C6850A278}"/>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6" name="テキスト ボックス 405">
          <a:extLst>
            <a:ext uri="{FF2B5EF4-FFF2-40B4-BE49-F238E27FC236}">
              <a16:creationId xmlns:a16="http://schemas.microsoft.com/office/drawing/2014/main" id="{0E5EB0E3-3FDC-40D9-B4D9-0F3139D41475}"/>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7" name="直線コネクタ 406">
          <a:extLst>
            <a:ext uri="{FF2B5EF4-FFF2-40B4-BE49-F238E27FC236}">
              <a16:creationId xmlns:a16="http://schemas.microsoft.com/office/drawing/2014/main" id="{3959A024-8D8E-4790-8DDC-F9849F91F22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8" name="【市民会館】&#10;有形固定資産減価償却率グラフ枠">
          <a:extLst>
            <a:ext uri="{FF2B5EF4-FFF2-40B4-BE49-F238E27FC236}">
              <a16:creationId xmlns:a16="http://schemas.microsoft.com/office/drawing/2014/main" id="{F4559ACA-1B05-4A86-8C95-AC03799D989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109</xdr:row>
      <xdr:rowOff>35379</xdr:rowOff>
    </xdr:to>
    <xdr:cxnSp macro="">
      <xdr:nvCxnSpPr>
        <xdr:cNvPr id="409" name="直線コネクタ 408">
          <a:extLst>
            <a:ext uri="{FF2B5EF4-FFF2-40B4-BE49-F238E27FC236}">
              <a16:creationId xmlns:a16="http://schemas.microsoft.com/office/drawing/2014/main" id="{0C4AB509-A1B2-4906-96C5-7C4BC278AA77}"/>
            </a:ext>
          </a:extLst>
        </xdr:cNvPr>
        <xdr:cNvCxnSpPr/>
      </xdr:nvCxnSpPr>
      <xdr:spPr>
        <a:xfrm flipV="1">
          <a:off x="4634865" y="17152620"/>
          <a:ext cx="0" cy="1570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10" name="【市民会館】&#10;有形固定資産減価償却率最小値テキスト">
          <a:extLst>
            <a:ext uri="{FF2B5EF4-FFF2-40B4-BE49-F238E27FC236}">
              <a16:creationId xmlns:a16="http://schemas.microsoft.com/office/drawing/2014/main" id="{D64576CF-B830-46BB-829F-6220ED1DA2BF}"/>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1" name="直線コネクタ 410">
          <a:extLst>
            <a:ext uri="{FF2B5EF4-FFF2-40B4-BE49-F238E27FC236}">
              <a16:creationId xmlns:a16="http://schemas.microsoft.com/office/drawing/2014/main" id="{BD3EB115-5966-45C8-8F22-20868659AC26}"/>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340478" cy="259045"/>
    <xdr:sp macro="" textlink="">
      <xdr:nvSpPr>
        <xdr:cNvPr id="412" name="【市民会館】&#10;有形固定資産減価償却率最大値テキスト">
          <a:extLst>
            <a:ext uri="{FF2B5EF4-FFF2-40B4-BE49-F238E27FC236}">
              <a16:creationId xmlns:a16="http://schemas.microsoft.com/office/drawing/2014/main" id="{7BC080BB-5578-479E-978F-30D535DAF5D5}"/>
            </a:ext>
          </a:extLst>
        </xdr:cNvPr>
        <xdr:cNvSpPr txBox="1"/>
      </xdr:nvSpPr>
      <xdr:spPr>
        <a:xfrm>
          <a:off x="4673600" y="1692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413" name="直線コネクタ 412">
          <a:extLst>
            <a:ext uri="{FF2B5EF4-FFF2-40B4-BE49-F238E27FC236}">
              <a16:creationId xmlns:a16="http://schemas.microsoft.com/office/drawing/2014/main" id="{4E4B7738-89F6-4E3A-9591-558C84449B78}"/>
            </a:ext>
          </a:extLst>
        </xdr:cNvPr>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414" name="【市民会館】&#10;有形固定資産減価償却率平均値テキスト">
          <a:extLst>
            <a:ext uri="{FF2B5EF4-FFF2-40B4-BE49-F238E27FC236}">
              <a16:creationId xmlns:a16="http://schemas.microsoft.com/office/drawing/2014/main" id="{75C3985F-54BA-4612-B6A5-0D4397095EAE}"/>
            </a:ext>
          </a:extLst>
        </xdr:cNvPr>
        <xdr:cNvSpPr txBox="1"/>
      </xdr:nvSpPr>
      <xdr:spPr>
        <a:xfrm>
          <a:off x="4673600" y="1776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5" name="フローチャート: 判断 414">
          <a:extLst>
            <a:ext uri="{FF2B5EF4-FFF2-40B4-BE49-F238E27FC236}">
              <a16:creationId xmlns:a16="http://schemas.microsoft.com/office/drawing/2014/main" id="{C0FDC60E-305D-444B-8A46-871A52396762}"/>
            </a:ext>
          </a:extLst>
        </xdr:cNvPr>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77651</xdr:rowOff>
    </xdr:from>
    <xdr:to>
      <xdr:col>20</xdr:col>
      <xdr:colOff>38100</xdr:colOff>
      <xdr:row>105</xdr:row>
      <xdr:rowOff>7801</xdr:rowOff>
    </xdr:to>
    <xdr:sp macro="" textlink="">
      <xdr:nvSpPr>
        <xdr:cNvPr id="416" name="フローチャート: 判断 415">
          <a:extLst>
            <a:ext uri="{FF2B5EF4-FFF2-40B4-BE49-F238E27FC236}">
              <a16:creationId xmlns:a16="http://schemas.microsoft.com/office/drawing/2014/main" id="{F08569BB-A33B-42C8-819A-5B61A71FCD9C}"/>
            </a:ext>
          </a:extLst>
        </xdr:cNvPr>
        <xdr:cNvSpPr/>
      </xdr:nvSpPr>
      <xdr:spPr>
        <a:xfrm>
          <a:off x="3746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116839</xdr:rowOff>
    </xdr:from>
    <xdr:to>
      <xdr:col>15</xdr:col>
      <xdr:colOff>101600</xdr:colOff>
      <xdr:row>105</xdr:row>
      <xdr:rowOff>46989</xdr:rowOff>
    </xdr:to>
    <xdr:sp macro="" textlink="">
      <xdr:nvSpPr>
        <xdr:cNvPr id="417" name="フローチャート: 判断 416">
          <a:extLst>
            <a:ext uri="{FF2B5EF4-FFF2-40B4-BE49-F238E27FC236}">
              <a16:creationId xmlns:a16="http://schemas.microsoft.com/office/drawing/2014/main" id="{83F4ACFF-0A2A-4361-954A-3C85D9D616F7}"/>
            </a:ext>
          </a:extLst>
        </xdr:cNvPr>
        <xdr:cNvSpPr/>
      </xdr:nvSpPr>
      <xdr:spPr>
        <a:xfrm>
          <a:off x="2857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46627</xdr:rowOff>
    </xdr:from>
    <xdr:to>
      <xdr:col>10</xdr:col>
      <xdr:colOff>165100</xdr:colOff>
      <xdr:row>104</xdr:row>
      <xdr:rowOff>148227</xdr:rowOff>
    </xdr:to>
    <xdr:sp macro="" textlink="">
      <xdr:nvSpPr>
        <xdr:cNvPr id="418" name="フローチャート: 判断 417">
          <a:extLst>
            <a:ext uri="{FF2B5EF4-FFF2-40B4-BE49-F238E27FC236}">
              <a16:creationId xmlns:a16="http://schemas.microsoft.com/office/drawing/2014/main" id="{48B440B0-1BCF-48E7-9850-3FDE16AB7391}"/>
            </a:ext>
          </a:extLst>
        </xdr:cNvPr>
        <xdr:cNvSpPr/>
      </xdr:nvSpPr>
      <xdr:spPr>
        <a:xfrm>
          <a:off x="1968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31931</xdr:rowOff>
    </xdr:from>
    <xdr:to>
      <xdr:col>6</xdr:col>
      <xdr:colOff>38100</xdr:colOff>
      <xdr:row>104</xdr:row>
      <xdr:rowOff>133531</xdr:rowOff>
    </xdr:to>
    <xdr:sp macro="" textlink="">
      <xdr:nvSpPr>
        <xdr:cNvPr id="419" name="フローチャート: 判断 418">
          <a:extLst>
            <a:ext uri="{FF2B5EF4-FFF2-40B4-BE49-F238E27FC236}">
              <a16:creationId xmlns:a16="http://schemas.microsoft.com/office/drawing/2014/main" id="{706755C3-7960-4674-AC8C-3BADC2FCBEE6}"/>
            </a:ext>
          </a:extLst>
        </xdr:cNvPr>
        <xdr:cNvSpPr/>
      </xdr:nvSpPr>
      <xdr:spPr>
        <a:xfrm>
          <a:off x="1079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F1CA7781-E98D-4EBB-92C4-DB9FCC420CE5}"/>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3327E76C-CF61-4AA6-AF65-E609EE41159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1ED9815C-7DDF-4C2F-83A5-0F1C1219D7F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8647A421-5B9E-4B3B-8F66-325410F3413C}"/>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4" name="テキスト ボックス 423">
          <a:extLst>
            <a:ext uri="{FF2B5EF4-FFF2-40B4-BE49-F238E27FC236}">
              <a16:creationId xmlns:a16="http://schemas.microsoft.com/office/drawing/2014/main" id="{ED374C23-5590-473B-9A34-F5E1862A4E8F}"/>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97245</xdr:rowOff>
    </xdr:from>
    <xdr:to>
      <xdr:col>24</xdr:col>
      <xdr:colOff>114300</xdr:colOff>
      <xdr:row>108</xdr:row>
      <xdr:rowOff>27395</xdr:rowOff>
    </xdr:to>
    <xdr:sp macro="" textlink="">
      <xdr:nvSpPr>
        <xdr:cNvPr id="425" name="楕円 424">
          <a:extLst>
            <a:ext uri="{FF2B5EF4-FFF2-40B4-BE49-F238E27FC236}">
              <a16:creationId xmlns:a16="http://schemas.microsoft.com/office/drawing/2014/main" id="{7597C9F4-8E6B-4FE4-9560-417007A49950}"/>
            </a:ext>
          </a:extLst>
        </xdr:cNvPr>
        <xdr:cNvSpPr/>
      </xdr:nvSpPr>
      <xdr:spPr>
        <a:xfrm>
          <a:off x="4584700" y="1844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75672</xdr:rowOff>
    </xdr:from>
    <xdr:ext cx="405111" cy="259045"/>
    <xdr:sp macro="" textlink="">
      <xdr:nvSpPr>
        <xdr:cNvPr id="426" name="【市民会館】&#10;有形固定資産減価償却率該当値テキスト">
          <a:extLst>
            <a:ext uri="{FF2B5EF4-FFF2-40B4-BE49-F238E27FC236}">
              <a16:creationId xmlns:a16="http://schemas.microsoft.com/office/drawing/2014/main" id="{18D89B59-2AF3-49B8-BD18-46E5CB389278}"/>
            </a:ext>
          </a:extLst>
        </xdr:cNvPr>
        <xdr:cNvSpPr txBox="1"/>
      </xdr:nvSpPr>
      <xdr:spPr>
        <a:xfrm>
          <a:off x="4673600" y="1842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61323</xdr:rowOff>
    </xdr:from>
    <xdr:to>
      <xdr:col>20</xdr:col>
      <xdr:colOff>38100</xdr:colOff>
      <xdr:row>107</xdr:row>
      <xdr:rowOff>162923</xdr:rowOff>
    </xdr:to>
    <xdr:sp macro="" textlink="">
      <xdr:nvSpPr>
        <xdr:cNvPr id="427" name="楕円 426">
          <a:extLst>
            <a:ext uri="{FF2B5EF4-FFF2-40B4-BE49-F238E27FC236}">
              <a16:creationId xmlns:a16="http://schemas.microsoft.com/office/drawing/2014/main" id="{5DDAEF8F-C787-4D2B-AFF1-FBD36A25AD3E}"/>
            </a:ext>
          </a:extLst>
        </xdr:cNvPr>
        <xdr:cNvSpPr/>
      </xdr:nvSpPr>
      <xdr:spPr>
        <a:xfrm>
          <a:off x="3746500" y="1840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112123</xdr:rowOff>
    </xdr:from>
    <xdr:to>
      <xdr:col>24</xdr:col>
      <xdr:colOff>63500</xdr:colOff>
      <xdr:row>107</xdr:row>
      <xdr:rowOff>148045</xdr:rowOff>
    </xdr:to>
    <xdr:cxnSp macro="">
      <xdr:nvCxnSpPr>
        <xdr:cNvPr id="428" name="直線コネクタ 427">
          <a:extLst>
            <a:ext uri="{FF2B5EF4-FFF2-40B4-BE49-F238E27FC236}">
              <a16:creationId xmlns:a16="http://schemas.microsoft.com/office/drawing/2014/main" id="{B0CC9519-6BAF-4068-AEB9-19DBF2915C1F}"/>
            </a:ext>
          </a:extLst>
        </xdr:cNvPr>
        <xdr:cNvCxnSpPr/>
      </xdr:nvCxnSpPr>
      <xdr:spPr>
        <a:xfrm>
          <a:off x="3797300" y="18457273"/>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25400</xdr:rowOff>
    </xdr:from>
    <xdr:to>
      <xdr:col>15</xdr:col>
      <xdr:colOff>101600</xdr:colOff>
      <xdr:row>107</xdr:row>
      <xdr:rowOff>127000</xdr:rowOff>
    </xdr:to>
    <xdr:sp macro="" textlink="">
      <xdr:nvSpPr>
        <xdr:cNvPr id="429" name="楕円 428">
          <a:extLst>
            <a:ext uri="{FF2B5EF4-FFF2-40B4-BE49-F238E27FC236}">
              <a16:creationId xmlns:a16="http://schemas.microsoft.com/office/drawing/2014/main" id="{5146B849-BC63-43E8-980A-9BBDC8058A59}"/>
            </a:ext>
          </a:extLst>
        </xdr:cNvPr>
        <xdr:cNvSpPr/>
      </xdr:nvSpPr>
      <xdr:spPr>
        <a:xfrm>
          <a:off x="28575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76200</xdr:rowOff>
    </xdr:from>
    <xdr:to>
      <xdr:col>19</xdr:col>
      <xdr:colOff>177800</xdr:colOff>
      <xdr:row>107</xdr:row>
      <xdr:rowOff>112123</xdr:rowOff>
    </xdr:to>
    <xdr:cxnSp macro="">
      <xdr:nvCxnSpPr>
        <xdr:cNvPr id="430" name="直線コネクタ 429">
          <a:extLst>
            <a:ext uri="{FF2B5EF4-FFF2-40B4-BE49-F238E27FC236}">
              <a16:creationId xmlns:a16="http://schemas.microsoft.com/office/drawing/2014/main" id="{5662041D-BF1E-4290-B2C5-C0F5E8352415}"/>
            </a:ext>
          </a:extLst>
        </xdr:cNvPr>
        <xdr:cNvCxnSpPr/>
      </xdr:nvCxnSpPr>
      <xdr:spPr>
        <a:xfrm>
          <a:off x="2908300" y="1842135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156029</xdr:rowOff>
    </xdr:from>
    <xdr:to>
      <xdr:col>10</xdr:col>
      <xdr:colOff>165100</xdr:colOff>
      <xdr:row>107</xdr:row>
      <xdr:rowOff>86179</xdr:rowOff>
    </xdr:to>
    <xdr:sp macro="" textlink="">
      <xdr:nvSpPr>
        <xdr:cNvPr id="431" name="楕円 430">
          <a:extLst>
            <a:ext uri="{FF2B5EF4-FFF2-40B4-BE49-F238E27FC236}">
              <a16:creationId xmlns:a16="http://schemas.microsoft.com/office/drawing/2014/main" id="{313CA143-C51C-4C01-BB82-641A8E1E7F39}"/>
            </a:ext>
          </a:extLst>
        </xdr:cNvPr>
        <xdr:cNvSpPr/>
      </xdr:nvSpPr>
      <xdr:spPr>
        <a:xfrm>
          <a:off x="19685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35379</xdr:rowOff>
    </xdr:from>
    <xdr:to>
      <xdr:col>15</xdr:col>
      <xdr:colOff>50800</xdr:colOff>
      <xdr:row>107</xdr:row>
      <xdr:rowOff>76200</xdr:rowOff>
    </xdr:to>
    <xdr:cxnSp macro="">
      <xdr:nvCxnSpPr>
        <xdr:cNvPr id="432" name="直線コネクタ 431">
          <a:extLst>
            <a:ext uri="{FF2B5EF4-FFF2-40B4-BE49-F238E27FC236}">
              <a16:creationId xmlns:a16="http://schemas.microsoft.com/office/drawing/2014/main" id="{9C6FD564-6FE2-4ADE-BACF-DE82EFF8606C}"/>
            </a:ext>
          </a:extLst>
        </xdr:cNvPr>
        <xdr:cNvCxnSpPr/>
      </xdr:nvCxnSpPr>
      <xdr:spPr>
        <a:xfrm>
          <a:off x="2019300" y="1838052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43362</xdr:rowOff>
    </xdr:from>
    <xdr:to>
      <xdr:col>6</xdr:col>
      <xdr:colOff>38100</xdr:colOff>
      <xdr:row>106</xdr:row>
      <xdr:rowOff>144962</xdr:rowOff>
    </xdr:to>
    <xdr:sp macro="" textlink="">
      <xdr:nvSpPr>
        <xdr:cNvPr id="433" name="楕円 432">
          <a:extLst>
            <a:ext uri="{FF2B5EF4-FFF2-40B4-BE49-F238E27FC236}">
              <a16:creationId xmlns:a16="http://schemas.microsoft.com/office/drawing/2014/main" id="{E647B686-7B1A-42C3-AB43-F793AA56B8B9}"/>
            </a:ext>
          </a:extLst>
        </xdr:cNvPr>
        <xdr:cNvSpPr/>
      </xdr:nvSpPr>
      <xdr:spPr>
        <a:xfrm>
          <a:off x="1079500" y="1821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94162</xdr:rowOff>
    </xdr:from>
    <xdr:to>
      <xdr:col>10</xdr:col>
      <xdr:colOff>114300</xdr:colOff>
      <xdr:row>107</xdr:row>
      <xdr:rowOff>35379</xdr:rowOff>
    </xdr:to>
    <xdr:cxnSp macro="">
      <xdr:nvCxnSpPr>
        <xdr:cNvPr id="434" name="直線コネクタ 433">
          <a:extLst>
            <a:ext uri="{FF2B5EF4-FFF2-40B4-BE49-F238E27FC236}">
              <a16:creationId xmlns:a16="http://schemas.microsoft.com/office/drawing/2014/main" id="{5EE62763-7891-4A38-9B59-DAC272B2CC15}"/>
            </a:ext>
          </a:extLst>
        </xdr:cNvPr>
        <xdr:cNvCxnSpPr/>
      </xdr:nvCxnSpPr>
      <xdr:spPr>
        <a:xfrm>
          <a:off x="1130300" y="18267862"/>
          <a:ext cx="8890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24328</xdr:rowOff>
    </xdr:from>
    <xdr:ext cx="405111" cy="259045"/>
    <xdr:sp macro="" textlink="">
      <xdr:nvSpPr>
        <xdr:cNvPr id="435" name="n_1aveValue【市民会館】&#10;有形固定資産減価償却率">
          <a:extLst>
            <a:ext uri="{FF2B5EF4-FFF2-40B4-BE49-F238E27FC236}">
              <a16:creationId xmlns:a16="http://schemas.microsoft.com/office/drawing/2014/main" id="{7F82CCD6-8BFB-460C-BF98-E032A56F0100}"/>
            </a:ext>
          </a:extLst>
        </xdr:cNvPr>
        <xdr:cNvSpPr txBox="1"/>
      </xdr:nvSpPr>
      <xdr:spPr>
        <a:xfrm>
          <a:off x="3582044" y="1768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63516</xdr:rowOff>
    </xdr:from>
    <xdr:ext cx="405111" cy="259045"/>
    <xdr:sp macro="" textlink="">
      <xdr:nvSpPr>
        <xdr:cNvPr id="436" name="n_2aveValue【市民会館】&#10;有形固定資産減価償却率">
          <a:extLst>
            <a:ext uri="{FF2B5EF4-FFF2-40B4-BE49-F238E27FC236}">
              <a16:creationId xmlns:a16="http://schemas.microsoft.com/office/drawing/2014/main" id="{BB7EFB77-7AE9-4C86-98B8-5CC42AA5C2CF}"/>
            </a:ext>
          </a:extLst>
        </xdr:cNvPr>
        <xdr:cNvSpPr txBox="1"/>
      </xdr:nvSpPr>
      <xdr:spPr>
        <a:xfrm>
          <a:off x="2705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164754</xdr:rowOff>
    </xdr:from>
    <xdr:ext cx="405111" cy="259045"/>
    <xdr:sp macro="" textlink="">
      <xdr:nvSpPr>
        <xdr:cNvPr id="437" name="n_3aveValue【市民会館】&#10;有形固定資産減価償却率">
          <a:extLst>
            <a:ext uri="{FF2B5EF4-FFF2-40B4-BE49-F238E27FC236}">
              <a16:creationId xmlns:a16="http://schemas.microsoft.com/office/drawing/2014/main" id="{EF033180-BA0B-4BAE-963A-C007BED60E21}"/>
            </a:ext>
          </a:extLst>
        </xdr:cNvPr>
        <xdr:cNvSpPr txBox="1"/>
      </xdr:nvSpPr>
      <xdr:spPr>
        <a:xfrm>
          <a:off x="1816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150058</xdr:rowOff>
    </xdr:from>
    <xdr:ext cx="405111" cy="259045"/>
    <xdr:sp macro="" textlink="">
      <xdr:nvSpPr>
        <xdr:cNvPr id="438" name="n_4aveValue【市民会館】&#10;有形固定資産減価償却率">
          <a:extLst>
            <a:ext uri="{FF2B5EF4-FFF2-40B4-BE49-F238E27FC236}">
              <a16:creationId xmlns:a16="http://schemas.microsoft.com/office/drawing/2014/main" id="{89DF645F-8A56-417B-AE1A-01357B995B0F}"/>
            </a:ext>
          </a:extLst>
        </xdr:cNvPr>
        <xdr:cNvSpPr txBox="1"/>
      </xdr:nvSpPr>
      <xdr:spPr>
        <a:xfrm>
          <a:off x="927744" y="1763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154050</xdr:rowOff>
    </xdr:from>
    <xdr:ext cx="405111" cy="259045"/>
    <xdr:sp macro="" textlink="">
      <xdr:nvSpPr>
        <xdr:cNvPr id="439" name="n_1mainValue【市民会館】&#10;有形固定資産減価償却率">
          <a:extLst>
            <a:ext uri="{FF2B5EF4-FFF2-40B4-BE49-F238E27FC236}">
              <a16:creationId xmlns:a16="http://schemas.microsoft.com/office/drawing/2014/main" id="{62C569EF-464E-47ED-9CA0-15407666F84B}"/>
            </a:ext>
          </a:extLst>
        </xdr:cNvPr>
        <xdr:cNvSpPr txBox="1"/>
      </xdr:nvSpPr>
      <xdr:spPr>
        <a:xfrm>
          <a:off x="3582044" y="1849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118127</xdr:rowOff>
    </xdr:from>
    <xdr:ext cx="405111" cy="259045"/>
    <xdr:sp macro="" textlink="">
      <xdr:nvSpPr>
        <xdr:cNvPr id="440" name="n_2mainValue【市民会館】&#10;有形固定資産減価償却率">
          <a:extLst>
            <a:ext uri="{FF2B5EF4-FFF2-40B4-BE49-F238E27FC236}">
              <a16:creationId xmlns:a16="http://schemas.microsoft.com/office/drawing/2014/main" id="{9ACC0622-5759-4A37-85BE-0042E5E4F570}"/>
            </a:ext>
          </a:extLst>
        </xdr:cNvPr>
        <xdr:cNvSpPr txBox="1"/>
      </xdr:nvSpPr>
      <xdr:spPr>
        <a:xfrm>
          <a:off x="2705744" y="184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77306</xdr:rowOff>
    </xdr:from>
    <xdr:ext cx="405111" cy="259045"/>
    <xdr:sp macro="" textlink="">
      <xdr:nvSpPr>
        <xdr:cNvPr id="441" name="n_3mainValue【市民会館】&#10;有形固定資産減価償却率">
          <a:extLst>
            <a:ext uri="{FF2B5EF4-FFF2-40B4-BE49-F238E27FC236}">
              <a16:creationId xmlns:a16="http://schemas.microsoft.com/office/drawing/2014/main" id="{924BF1E1-95DD-47F0-9C94-8109FC51A6A9}"/>
            </a:ext>
          </a:extLst>
        </xdr:cNvPr>
        <xdr:cNvSpPr txBox="1"/>
      </xdr:nvSpPr>
      <xdr:spPr>
        <a:xfrm>
          <a:off x="1816744" y="1842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136089</xdr:rowOff>
    </xdr:from>
    <xdr:ext cx="405111" cy="259045"/>
    <xdr:sp macro="" textlink="">
      <xdr:nvSpPr>
        <xdr:cNvPr id="442" name="n_4mainValue【市民会館】&#10;有形固定資産減価償却率">
          <a:extLst>
            <a:ext uri="{FF2B5EF4-FFF2-40B4-BE49-F238E27FC236}">
              <a16:creationId xmlns:a16="http://schemas.microsoft.com/office/drawing/2014/main" id="{37CD24F1-5A15-4527-BD63-5E4C3B0F8466}"/>
            </a:ext>
          </a:extLst>
        </xdr:cNvPr>
        <xdr:cNvSpPr txBox="1"/>
      </xdr:nvSpPr>
      <xdr:spPr>
        <a:xfrm>
          <a:off x="927744" y="1830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3" name="正方形/長方形 442">
          <a:extLst>
            <a:ext uri="{FF2B5EF4-FFF2-40B4-BE49-F238E27FC236}">
              <a16:creationId xmlns:a16="http://schemas.microsoft.com/office/drawing/2014/main" id="{E8D7E7ED-E2A7-4048-AFF7-5170510C621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4" name="正方形/長方形 443">
          <a:extLst>
            <a:ext uri="{FF2B5EF4-FFF2-40B4-BE49-F238E27FC236}">
              <a16:creationId xmlns:a16="http://schemas.microsoft.com/office/drawing/2014/main" id="{8D7611F0-1A8E-403B-815C-B2889663EBC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5" name="正方形/長方形 444">
          <a:extLst>
            <a:ext uri="{FF2B5EF4-FFF2-40B4-BE49-F238E27FC236}">
              <a16:creationId xmlns:a16="http://schemas.microsoft.com/office/drawing/2014/main" id="{FBA47207-4D40-4B81-97BB-76933D02853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6" name="正方形/長方形 445">
          <a:extLst>
            <a:ext uri="{FF2B5EF4-FFF2-40B4-BE49-F238E27FC236}">
              <a16:creationId xmlns:a16="http://schemas.microsoft.com/office/drawing/2014/main" id="{F07CC0A4-E028-471B-BFE4-3C80E2AC4E2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7" name="正方形/長方形 446">
          <a:extLst>
            <a:ext uri="{FF2B5EF4-FFF2-40B4-BE49-F238E27FC236}">
              <a16:creationId xmlns:a16="http://schemas.microsoft.com/office/drawing/2014/main" id="{CD479575-7475-4DC3-A1B7-DD3E58123F0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8" name="正方形/長方形 447">
          <a:extLst>
            <a:ext uri="{FF2B5EF4-FFF2-40B4-BE49-F238E27FC236}">
              <a16:creationId xmlns:a16="http://schemas.microsoft.com/office/drawing/2014/main" id="{B4F9C3FC-E6B9-4C14-B7F0-AA2807C39EB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9" name="正方形/長方形 448">
          <a:extLst>
            <a:ext uri="{FF2B5EF4-FFF2-40B4-BE49-F238E27FC236}">
              <a16:creationId xmlns:a16="http://schemas.microsoft.com/office/drawing/2014/main" id="{08B7A232-CBC8-4533-ADFE-86371ED5B9E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0" name="正方形/長方形 449">
          <a:extLst>
            <a:ext uri="{FF2B5EF4-FFF2-40B4-BE49-F238E27FC236}">
              <a16:creationId xmlns:a16="http://schemas.microsoft.com/office/drawing/2014/main" id="{3D8A367B-3214-40D2-B500-CB8933F5E37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1" name="テキスト ボックス 450">
          <a:extLst>
            <a:ext uri="{FF2B5EF4-FFF2-40B4-BE49-F238E27FC236}">
              <a16:creationId xmlns:a16="http://schemas.microsoft.com/office/drawing/2014/main" id="{59429354-8747-48C2-AABC-66F8FC72B52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2" name="直線コネクタ 451">
          <a:extLst>
            <a:ext uri="{FF2B5EF4-FFF2-40B4-BE49-F238E27FC236}">
              <a16:creationId xmlns:a16="http://schemas.microsoft.com/office/drawing/2014/main" id="{02025283-676F-4DE7-98AC-8687DE35D632}"/>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3" name="直線コネクタ 452">
          <a:extLst>
            <a:ext uri="{FF2B5EF4-FFF2-40B4-BE49-F238E27FC236}">
              <a16:creationId xmlns:a16="http://schemas.microsoft.com/office/drawing/2014/main" id="{2C2A7AD5-E789-4860-BAF5-3C7F30AA8C2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4" name="テキスト ボックス 453">
          <a:extLst>
            <a:ext uri="{FF2B5EF4-FFF2-40B4-BE49-F238E27FC236}">
              <a16:creationId xmlns:a16="http://schemas.microsoft.com/office/drawing/2014/main" id="{75CA8C96-887C-42D4-B4D6-AEA5C619AC76}"/>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5" name="直線コネクタ 454">
          <a:extLst>
            <a:ext uri="{FF2B5EF4-FFF2-40B4-BE49-F238E27FC236}">
              <a16:creationId xmlns:a16="http://schemas.microsoft.com/office/drawing/2014/main" id="{DA488136-6749-4B8E-96B4-DD964AC7F8EC}"/>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6" name="テキスト ボックス 455">
          <a:extLst>
            <a:ext uri="{FF2B5EF4-FFF2-40B4-BE49-F238E27FC236}">
              <a16:creationId xmlns:a16="http://schemas.microsoft.com/office/drawing/2014/main" id="{F558D372-8CF3-4F71-A8DA-05C040951275}"/>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7" name="直線コネクタ 456">
          <a:extLst>
            <a:ext uri="{FF2B5EF4-FFF2-40B4-BE49-F238E27FC236}">
              <a16:creationId xmlns:a16="http://schemas.microsoft.com/office/drawing/2014/main" id="{5A5F6FC8-B85E-440D-B3E4-D58B229BF176}"/>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8" name="テキスト ボックス 457">
          <a:extLst>
            <a:ext uri="{FF2B5EF4-FFF2-40B4-BE49-F238E27FC236}">
              <a16:creationId xmlns:a16="http://schemas.microsoft.com/office/drawing/2014/main" id="{F89F6733-4360-4223-90A5-5A0F46390A33}"/>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9" name="直線コネクタ 458">
          <a:extLst>
            <a:ext uri="{FF2B5EF4-FFF2-40B4-BE49-F238E27FC236}">
              <a16:creationId xmlns:a16="http://schemas.microsoft.com/office/drawing/2014/main" id="{94A2A74E-9D22-4C4B-92B2-C475E600FEEF}"/>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60" name="テキスト ボックス 459">
          <a:extLst>
            <a:ext uri="{FF2B5EF4-FFF2-40B4-BE49-F238E27FC236}">
              <a16:creationId xmlns:a16="http://schemas.microsoft.com/office/drawing/2014/main" id="{AED872B3-10CD-406E-B907-7502979F23B3}"/>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61" name="直線コネクタ 460">
          <a:extLst>
            <a:ext uri="{FF2B5EF4-FFF2-40B4-BE49-F238E27FC236}">
              <a16:creationId xmlns:a16="http://schemas.microsoft.com/office/drawing/2014/main" id="{041F087B-B5A6-4FCC-B3B6-EC31E0B0A7C3}"/>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62" name="テキスト ボックス 461">
          <a:extLst>
            <a:ext uri="{FF2B5EF4-FFF2-40B4-BE49-F238E27FC236}">
              <a16:creationId xmlns:a16="http://schemas.microsoft.com/office/drawing/2014/main" id="{15BFC3EB-721D-445A-89DC-0386D7C278F9}"/>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a:extLst>
            <a:ext uri="{FF2B5EF4-FFF2-40B4-BE49-F238E27FC236}">
              <a16:creationId xmlns:a16="http://schemas.microsoft.com/office/drawing/2014/main" id="{76232F15-65C2-4491-A026-9FA3BD23C019}"/>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4" name="テキスト ボックス 463">
          <a:extLst>
            <a:ext uri="{FF2B5EF4-FFF2-40B4-BE49-F238E27FC236}">
              <a16:creationId xmlns:a16="http://schemas.microsoft.com/office/drawing/2014/main" id="{636126B1-EC6E-4EDB-A8E2-6751027C569A}"/>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市民会館】&#10;一人当たり面積グラフ枠">
          <a:extLst>
            <a:ext uri="{FF2B5EF4-FFF2-40B4-BE49-F238E27FC236}">
              <a16:creationId xmlns:a16="http://schemas.microsoft.com/office/drawing/2014/main" id="{0E02F8F7-AC0A-4F76-B803-F60B032B4E3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102870</xdr:rowOff>
    </xdr:from>
    <xdr:to>
      <xdr:col>54</xdr:col>
      <xdr:colOff>189865</xdr:colOff>
      <xdr:row>108</xdr:row>
      <xdr:rowOff>80011</xdr:rowOff>
    </xdr:to>
    <xdr:cxnSp macro="">
      <xdr:nvCxnSpPr>
        <xdr:cNvPr id="466" name="直線コネクタ 465">
          <a:extLst>
            <a:ext uri="{FF2B5EF4-FFF2-40B4-BE49-F238E27FC236}">
              <a16:creationId xmlns:a16="http://schemas.microsoft.com/office/drawing/2014/main" id="{83089E9F-9255-4400-A074-E7E7BECDFECB}"/>
            </a:ext>
          </a:extLst>
        </xdr:cNvPr>
        <xdr:cNvCxnSpPr/>
      </xdr:nvCxnSpPr>
      <xdr:spPr>
        <a:xfrm flipV="1">
          <a:off x="10476865" y="17076420"/>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83838</xdr:rowOff>
    </xdr:from>
    <xdr:ext cx="469744" cy="259045"/>
    <xdr:sp macro="" textlink="">
      <xdr:nvSpPr>
        <xdr:cNvPr id="467" name="【市民会館】&#10;一人当たり面積最小値テキスト">
          <a:extLst>
            <a:ext uri="{FF2B5EF4-FFF2-40B4-BE49-F238E27FC236}">
              <a16:creationId xmlns:a16="http://schemas.microsoft.com/office/drawing/2014/main" id="{74B6AB2D-2A24-4030-8666-610B7F23114D}"/>
            </a:ext>
          </a:extLst>
        </xdr:cNvPr>
        <xdr:cNvSpPr txBox="1"/>
      </xdr:nvSpPr>
      <xdr:spPr>
        <a:xfrm>
          <a:off x="10515600" y="1860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80011</xdr:rowOff>
    </xdr:from>
    <xdr:to>
      <xdr:col>55</xdr:col>
      <xdr:colOff>88900</xdr:colOff>
      <xdr:row>108</xdr:row>
      <xdr:rowOff>80011</xdr:rowOff>
    </xdr:to>
    <xdr:cxnSp macro="">
      <xdr:nvCxnSpPr>
        <xdr:cNvPr id="468" name="直線コネクタ 467">
          <a:extLst>
            <a:ext uri="{FF2B5EF4-FFF2-40B4-BE49-F238E27FC236}">
              <a16:creationId xmlns:a16="http://schemas.microsoft.com/office/drawing/2014/main" id="{1152AAE3-AD3A-4DCB-9791-B528B048F9A9}"/>
            </a:ext>
          </a:extLst>
        </xdr:cNvPr>
        <xdr:cNvCxnSpPr/>
      </xdr:nvCxnSpPr>
      <xdr:spPr>
        <a:xfrm>
          <a:off x="10388600" y="18596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49547</xdr:rowOff>
    </xdr:from>
    <xdr:ext cx="469744" cy="259045"/>
    <xdr:sp macro="" textlink="">
      <xdr:nvSpPr>
        <xdr:cNvPr id="469" name="【市民会館】&#10;一人当たり面積最大値テキスト">
          <a:extLst>
            <a:ext uri="{FF2B5EF4-FFF2-40B4-BE49-F238E27FC236}">
              <a16:creationId xmlns:a16="http://schemas.microsoft.com/office/drawing/2014/main" id="{0283C072-43F0-4FDA-AA13-3962425A96DA}"/>
            </a:ext>
          </a:extLst>
        </xdr:cNvPr>
        <xdr:cNvSpPr txBox="1"/>
      </xdr:nvSpPr>
      <xdr:spPr>
        <a:xfrm>
          <a:off x="10515600" y="1685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102870</xdr:rowOff>
    </xdr:from>
    <xdr:to>
      <xdr:col>55</xdr:col>
      <xdr:colOff>88900</xdr:colOff>
      <xdr:row>99</xdr:row>
      <xdr:rowOff>102870</xdr:rowOff>
    </xdr:to>
    <xdr:cxnSp macro="">
      <xdr:nvCxnSpPr>
        <xdr:cNvPr id="470" name="直線コネクタ 469">
          <a:extLst>
            <a:ext uri="{FF2B5EF4-FFF2-40B4-BE49-F238E27FC236}">
              <a16:creationId xmlns:a16="http://schemas.microsoft.com/office/drawing/2014/main" id="{1C9F24DD-89EC-4B35-9969-C935D94CD4A5}"/>
            </a:ext>
          </a:extLst>
        </xdr:cNvPr>
        <xdr:cNvCxnSpPr/>
      </xdr:nvCxnSpPr>
      <xdr:spPr>
        <a:xfrm>
          <a:off x="10388600" y="1707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128288</xdr:rowOff>
    </xdr:from>
    <xdr:ext cx="469744" cy="259045"/>
    <xdr:sp macro="" textlink="">
      <xdr:nvSpPr>
        <xdr:cNvPr id="471" name="【市民会館】&#10;一人当たり面積平均値テキスト">
          <a:extLst>
            <a:ext uri="{FF2B5EF4-FFF2-40B4-BE49-F238E27FC236}">
              <a16:creationId xmlns:a16="http://schemas.microsoft.com/office/drawing/2014/main" id="{E317EBB3-FD44-42ED-B04C-6B3F7CB34BB6}"/>
            </a:ext>
          </a:extLst>
        </xdr:cNvPr>
        <xdr:cNvSpPr txBox="1"/>
      </xdr:nvSpPr>
      <xdr:spPr>
        <a:xfrm>
          <a:off x="10515600" y="177876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105411</xdr:rowOff>
    </xdr:from>
    <xdr:to>
      <xdr:col>55</xdr:col>
      <xdr:colOff>50800</xdr:colOff>
      <xdr:row>105</xdr:row>
      <xdr:rowOff>35561</xdr:rowOff>
    </xdr:to>
    <xdr:sp macro="" textlink="">
      <xdr:nvSpPr>
        <xdr:cNvPr id="472" name="フローチャート: 判断 471">
          <a:extLst>
            <a:ext uri="{FF2B5EF4-FFF2-40B4-BE49-F238E27FC236}">
              <a16:creationId xmlns:a16="http://schemas.microsoft.com/office/drawing/2014/main" id="{214A3233-4BB1-4BB0-8522-B2AF5104B4CF}"/>
            </a:ext>
          </a:extLst>
        </xdr:cNvPr>
        <xdr:cNvSpPr/>
      </xdr:nvSpPr>
      <xdr:spPr>
        <a:xfrm>
          <a:off x="10426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73" name="フローチャート: 判断 472">
          <a:extLst>
            <a:ext uri="{FF2B5EF4-FFF2-40B4-BE49-F238E27FC236}">
              <a16:creationId xmlns:a16="http://schemas.microsoft.com/office/drawing/2014/main" id="{94427FE6-EC7E-4754-B574-45833FB5C869}"/>
            </a:ext>
          </a:extLst>
        </xdr:cNvPr>
        <xdr:cNvSpPr/>
      </xdr:nvSpPr>
      <xdr:spPr>
        <a:xfrm>
          <a:off x="958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74" name="フローチャート: 判断 473">
          <a:extLst>
            <a:ext uri="{FF2B5EF4-FFF2-40B4-BE49-F238E27FC236}">
              <a16:creationId xmlns:a16="http://schemas.microsoft.com/office/drawing/2014/main" id="{F0691CBA-33E9-4EBF-A976-E6B8CAA61752}"/>
            </a:ext>
          </a:extLst>
        </xdr:cNvPr>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78739</xdr:rowOff>
    </xdr:from>
    <xdr:to>
      <xdr:col>41</xdr:col>
      <xdr:colOff>101600</xdr:colOff>
      <xdr:row>105</xdr:row>
      <xdr:rowOff>8889</xdr:rowOff>
    </xdr:to>
    <xdr:sp macro="" textlink="">
      <xdr:nvSpPr>
        <xdr:cNvPr id="475" name="フローチャート: 判断 474">
          <a:extLst>
            <a:ext uri="{FF2B5EF4-FFF2-40B4-BE49-F238E27FC236}">
              <a16:creationId xmlns:a16="http://schemas.microsoft.com/office/drawing/2014/main" id="{4FE1B433-F6B7-4E29-9E95-5047D805599A}"/>
            </a:ext>
          </a:extLst>
        </xdr:cNvPr>
        <xdr:cNvSpPr/>
      </xdr:nvSpPr>
      <xdr:spPr>
        <a:xfrm>
          <a:off x="7810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105411</xdr:rowOff>
    </xdr:from>
    <xdr:to>
      <xdr:col>36</xdr:col>
      <xdr:colOff>165100</xdr:colOff>
      <xdr:row>105</xdr:row>
      <xdr:rowOff>35561</xdr:rowOff>
    </xdr:to>
    <xdr:sp macro="" textlink="">
      <xdr:nvSpPr>
        <xdr:cNvPr id="476" name="フローチャート: 判断 475">
          <a:extLst>
            <a:ext uri="{FF2B5EF4-FFF2-40B4-BE49-F238E27FC236}">
              <a16:creationId xmlns:a16="http://schemas.microsoft.com/office/drawing/2014/main" id="{23079D11-AA48-4C7D-8C7B-F8E57527EC36}"/>
            </a:ext>
          </a:extLst>
        </xdr:cNvPr>
        <xdr:cNvSpPr/>
      </xdr:nvSpPr>
      <xdr:spPr>
        <a:xfrm>
          <a:off x="692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A0AB2844-F6E1-41A2-BC90-07AE5DD4AA3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CD2229BE-B836-45D6-BBE0-9A7F6284BEB3}"/>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D3F7728E-1AEF-4BE5-950F-BBF9F8FD154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EDC47A84-7A72-40A6-B182-539CF2D0643F}"/>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1" name="テキスト ボックス 480">
          <a:extLst>
            <a:ext uri="{FF2B5EF4-FFF2-40B4-BE49-F238E27FC236}">
              <a16:creationId xmlns:a16="http://schemas.microsoft.com/office/drawing/2014/main" id="{C6CB2988-666D-461C-9C2B-6D2A25285792}"/>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162561</xdr:rowOff>
    </xdr:from>
    <xdr:to>
      <xdr:col>55</xdr:col>
      <xdr:colOff>50800</xdr:colOff>
      <xdr:row>106</xdr:row>
      <xdr:rowOff>92711</xdr:rowOff>
    </xdr:to>
    <xdr:sp macro="" textlink="">
      <xdr:nvSpPr>
        <xdr:cNvPr id="482" name="楕円 481">
          <a:extLst>
            <a:ext uri="{FF2B5EF4-FFF2-40B4-BE49-F238E27FC236}">
              <a16:creationId xmlns:a16="http://schemas.microsoft.com/office/drawing/2014/main" id="{B9BC2610-A767-44AB-8AC1-D6F5A4AF5A74}"/>
            </a:ext>
          </a:extLst>
        </xdr:cNvPr>
        <xdr:cNvSpPr/>
      </xdr:nvSpPr>
      <xdr:spPr>
        <a:xfrm>
          <a:off x="104267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140988</xdr:rowOff>
    </xdr:from>
    <xdr:ext cx="469744" cy="259045"/>
    <xdr:sp macro="" textlink="">
      <xdr:nvSpPr>
        <xdr:cNvPr id="483" name="【市民会館】&#10;一人当たり面積該当値テキスト">
          <a:extLst>
            <a:ext uri="{FF2B5EF4-FFF2-40B4-BE49-F238E27FC236}">
              <a16:creationId xmlns:a16="http://schemas.microsoft.com/office/drawing/2014/main" id="{54E9E94B-66A5-404A-BC26-7E173F90A545}"/>
            </a:ext>
          </a:extLst>
        </xdr:cNvPr>
        <xdr:cNvSpPr txBox="1"/>
      </xdr:nvSpPr>
      <xdr:spPr>
        <a:xfrm>
          <a:off x="10515600" y="1814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162561</xdr:rowOff>
    </xdr:from>
    <xdr:to>
      <xdr:col>50</xdr:col>
      <xdr:colOff>165100</xdr:colOff>
      <xdr:row>106</xdr:row>
      <xdr:rowOff>92711</xdr:rowOff>
    </xdr:to>
    <xdr:sp macro="" textlink="">
      <xdr:nvSpPr>
        <xdr:cNvPr id="484" name="楕円 483">
          <a:extLst>
            <a:ext uri="{FF2B5EF4-FFF2-40B4-BE49-F238E27FC236}">
              <a16:creationId xmlns:a16="http://schemas.microsoft.com/office/drawing/2014/main" id="{91466F7C-80D7-43A0-9B74-BB1EE3572832}"/>
            </a:ext>
          </a:extLst>
        </xdr:cNvPr>
        <xdr:cNvSpPr/>
      </xdr:nvSpPr>
      <xdr:spPr>
        <a:xfrm>
          <a:off x="9588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41911</xdr:rowOff>
    </xdr:from>
    <xdr:to>
      <xdr:col>55</xdr:col>
      <xdr:colOff>0</xdr:colOff>
      <xdr:row>106</xdr:row>
      <xdr:rowOff>41911</xdr:rowOff>
    </xdr:to>
    <xdr:cxnSp macro="">
      <xdr:nvCxnSpPr>
        <xdr:cNvPr id="485" name="直線コネクタ 484">
          <a:extLst>
            <a:ext uri="{FF2B5EF4-FFF2-40B4-BE49-F238E27FC236}">
              <a16:creationId xmlns:a16="http://schemas.microsoft.com/office/drawing/2014/main" id="{2FC4C7F5-A94C-46C1-B621-87376B4D1ECA}"/>
            </a:ext>
          </a:extLst>
        </xdr:cNvPr>
        <xdr:cNvCxnSpPr/>
      </xdr:nvCxnSpPr>
      <xdr:spPr>
        <a:xfrm>
          <a:off x="9639300" y="182156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166370</xdr:rowOff>
    </xdr:from>
    <xdr:to>
      <xdr:col>46</xdr:col>
      <xdr:colOff>38100</xdr:colOff>
      <xdr:row>106</xdr:row>
      <xdr:rowOff>96520</xdr:rowOff>
    </xdr:to>
    <xdr:sp macro="" textlink="">
      <xdr:nvSpPr>
        <xdr:cNvPr id="486" name="楕円 485">
          <a:extLst>
            <a:ext uri="{FF2B5EF4-FFF2-40B4-BE49-F238E27FC236}">
              <a16:creationId xmlns:a16="http://schemas.microsoft.com/office/drawing/2014/main" id="{932E360A-955D-484D-B3F7-90AB3FF79554}"/>
            </a:ext>
          </a:extLst>
        </xdr:cNvPr>
        <xdr:cNvSpPr/>
      </xdr:nvSpPr>
      <xdr:spPr>
        <a:xfrm>
          <a:off x="8699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41911</xdr:rowOff>
    </xdr:from>
    <xdr:to>
      <xdr:col>50</xdr:col>
      <xdr:colOff>114300</xdr:colOff>
      <xdr:row>106</xdr:row>
      <xdr:rowOff>45720</xdr:rowOff>
    </xdr:to>
    <xdr:cxnSp macro="">
      <xdr:nvCxnSpPr>
        <xdr:cNvPr id="487" name="直線コネクタ 486">
          <a:extLst>
            <a:ext uri="{FF2B5EF4-FFF2-40B4-BE49-F238E27FC236}">
              <a16:creationId xmlns:a16="http://schemas.microsoft.com/office/drawing/2014/main" id="{4728ABCD-6D9F-429D-A518-C4E9719B959C}"/>
            </a:ext>
          </a:extLst>
        </xdr:cNvPr>
        <xdr:cNvCxnSpPr/>
      </xdr:nvCxnSpPr>
      <xdr:spPr>
        <a:xfrm flipV="1">
          <a:off x="8750300" y="182156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2539</xdr:rowOff>
    </xdr:from>
    <xdr:to>
      <xdr:col>41</xdr:col>
      <xdr:colOff>101600</xdr:colOff>
      <xdr:row>106</xdr:row>
      <xdr:rowOff>104139</xdr:rowOff>
    </xdr:to>
    <xdr:sp macro="" textlink="">
      <xdr:nvSpPr>
        <xdr:cNvPr id="488" name="楕円 487">
          <a:extLst>
            <a:ext uri="{FF2B5EF4-FFF2-40B4-BE49-F238E27FC236}">
              <a16:creationId xmlns:a16="http://schemas.microsoft.com/office/drawing/2014/main" id="{9542D738-BA6A-40B8-8223-87BEB983F7A7}"/>
            </a:ext>
          </a:extLst>
        </xdr:cNvPr>
        <xdr:cNvSpPr/>
      </xdr:nvSpPr>
      <xdr:spPr>
        <a:xfrm>
          <a:off x="7810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45720</xdr:rowOff>
    </xdr:from>
    <xdr:to>
      <xdr:col>45</xdr:col>
      <xdr:colOff>177800</xdr:colOff>
      <xdr:row>106</xdr:row>
      <xdr:rowOff>53339</xdr:rowOff>
    </xdr:to>
    <xdr:cxnSp macro="">
      <xdr:nvCxnSpPr>
        <xdr:cNvPr id="489" name="直線コネクタ 488">
          <a:extLst>
            <a:ext uri="{FF2B5EF4-FFF2-40B4-BE49-F238E27FC236}">
              <a16:creationId xmlns:a16="http://schemas.microsoft.com/office/drawing/2014/main" id="{A6E7356C-87EB-4540-B787-C6174D2C56D4}"/>
            </a:ext>
          </a:extLst>
        </xdr:cNvPr>
        <xdr:cNvCxnSpPr/>
      </xdr:nvCxnSpPr>
      <xdr:spPr>
        <a:xfrm flipV="1">
          <a:off x="7861300" y="182194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6350</xdr:rowOff>
    </xdr:from>
    <xdr:to>
      <xdr:col>36</xdr:col>
      <xdr:colOff>165100</xdr:colOff>
      <xdr:row>106</xdr:row>
      <xdr:rowOff>107950</xdr:rowOff>
    </xdr:to>
    <xdr:sp macro="" textlink="">
      <xdr:nvSpPr>
        <xdr:cNvPr id="490" name="楕円 489">
          <a:extLst>
            <a:ext uri="{FF2B5EF4-FFF2-40B4-BE49-F238E27FC236}">
              <a16:creationId xmlns:a16="http://schemas.microsoft.com/office/drawing/2014/main" id="{9BC7CD33-B398-4460-A71C-57A3A7413568}"/>
            </a:ext>
          </a:extLst>
        </xdr:cNvPr>
        <xdr:cNvSpPr/>
      </xdr:nvSpPr>
      <xdr:spPr>
        <a:xfrm>
          <a:off x="69215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53339</xdr:rowOff>
    </xdr:from>
    <xdr:to>
      <xdr:col>41</xdr:col>
      <xdr:colOff>50800</xdr:colOff>
      <xdr:row>106</xdr:row>
      <xdr:rowOff>57150</xdr:rowOff>
    </xdr:to>
    <xdr:cxnSp macro="">
      <xdr:nvCxnSpPr>
        <xdr:cNvPr id="491" name="直線コネクタ 490">
          <a:extLst>
            <a:ext uri="{FF2B5EF4-FFF2-40B4-BE49-F238E27FC236}">
              <a16:creationId xmlns:a16="http://schemas.microsoft.com/office/drawing/2014/main" id="{43DDF50E-EA0C-4AE1-ADD6-073EB642E282}"/>
            </a:ext>
          </a:extLst>
        </xdr:cNvPr>
        <xdr:cNvCxnSpPr/>
      </xdr:nvCxnSpPr>
      <xdr:spPr>
        <a:xfrm flipV="1">
          <a:off x="6972300" y="182270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92" name="n_1aveValue【市民会館】&#10;一人当たり面積">
          <a:extLst>
            <a:ext uri="{FF2B5EF4-FFF2-40B4-BE49-F238E27FC236}">
              <a16:creationId xmlns:a16="http://schemas.microsoft.com/office/drawing/2014/main" id="{D8C5A50F-528A-4453-A2D0-CE3BACA68A5C}"/>
            </a:ext>
          </a:extLst>
        </xdr:cNvPr>
        <xdr:cNvSpPr txBox="1"/>
      </xdr:nvSpPr>
      <xdr:spPr>
        <a:xfrm>
          <a:off x="9391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93" name="n_2aveValue【市民会館】&#10;一人当たり面積">
          <a:extLst>
            <a:ext uri="{FF2B5EF4-FFF2-40B4-BE49-F238E27FC236}">
              <a16:creationId xmlns:a16="http://schemas.microsoft.com/office/drawing/2014/main" id="{A0B4FA28-6957-4F0F-930D-5C63709C2D60}"/>
            </a:ext>
          </a:extLst>
        </xdr:cNvPr>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25416</xdr:rowOff>
    </xdr:from>
    <xdr:ext cx="469744" cy="259045"/>
    <xdr:sp macro="" textlink="">
      <xdr:nvSpPr>
        <xdr:cNvPr id="494" name="n_3aveValue【市民会館】&#10;一人当たり面積">
          <a:extLst>
            <a:ext uri="{FF2B5EF4-FFF2-40B4-BE49-F238E27FC236}">
              <a16:creationId xmlns:a16="http://schemas.microsoft.com/office/drawing/2014/main" id="{8A3AAA1F-211D-40D0-A581-7561FF0EAEA4}"/>
            </a:ext>
          </a:extLst>
        </xdr:cNvPr>
        <xdr:cNvSpPr txBox="1"/>
      </xdr:nvSpPr>
      <xdr:spPr>
        <a:xfrm>
          <a:off x="7626427" y="176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52088</xdr:rowOff>
    </xdr:from>
    <xdr:ext cx="469744" cy="259045"/>
    <xdr:sp macro="" textlink="">
      <xdr:nvSpPr>
        <xdr:cNvPr id="495" name="n_4aveValue【市民会館】&#10;一人当たり面積">
          <a:extLst>
            <a:ext uri="{FF2B5EF4-FFF2-40B4-BE49-F238E27FC236}">
              <a16:creationId xmlns:a16="http://schemas.microsoft.com/office/drawing/2014/main" id="{D314AEAA-CC28-46F3-9E30-697172937525}"/>
            </a:ext>
          </a:extLst>
        </xdr:cNvPr>
        <xdr:cNvSpPr txBox="1"/>
      </xdr:nvSpPr>
      <xdr:spPr>
        <a:xfrm>
          <a:off x="67374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83838</xdr:rowOff>
    </xdr:from>
    <xdr:ext cx="469744" cy="259045"/>
    <xdr:sp macro="" textlink="">
      <xdr:nvSpPr>
        <xdr:cNvPr id="496" name="n_1mainValue【市民会館】&#10;一人当たり面積">
          <a:extLst>
            <a:ext uri="{FF2B5EF4-FFF2-40B4-BE49-F238E27FC236}">
              <a16:creationId xmlns:a16="http://schemas.microsoft.com/office/drawing/2014/main" id="{14936B41-DC7E-4B9C-8A02-958349C57AE7}"/>
            </a:ext>
          </a:extLst>
        </xdr:cNvPr>
        <xdr:cNvSpPr txBox="1"/>
      </xdr:nvSpPr>
      <xdr:spPr>
        <a:xfrm>
          <a:off x="93917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87647</xdr:rowOff>
    </xdr:from>
    <xdr:ext cx="469744" cy="259045"/>
    <xdr:sp macro="" textlink="">
      <xdr:nvSpPr>
        <xdr:cNvPr id="497" name="n_2mainValue【市民会館】&#10;一人当たり面積">
          <a:extLst>
            <a:ext uri="{FF2B5EF4-FFF2-40B4-BE49-F238E27FC236}">
              <a16:creationId xmlns:a16="http://schemas.microsoft.com/office/drawing/2014/main" id="{375C8427-A18B-48E3-8A95-51B53069CE61}"/>
            </a:ext>
          </a:extLst>
        </xdr:cNvPr>
        <xdr:cNvSpPr txBox="1"/>
      </xdr:nvSpPr>
      <xdr:spPr>
        <a:xfrm>
          <a:off x="851542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95266</xdr:rowOff>
    </xdr:from>
    <xdr:ext cx="469744" cy="259045"/>
    <xdr:sp macro="" textlink="">
      <xdr:nvSpPr>
        <xdr:cNvPr id="498" name="n_3mainValue【市民会館】&#10;一人当たり面積">
          <a:extLst>
            <a:ext uri="{FF2B5EF4-FFF2-40B4-BE49-F238E27FC236}">
              <a16:creationId xmlns:a16="http://schemas.microsoft.com/office/drawing/2014/main" id="{BBC23CD2-0A35-4F83-89AE-C53C5F195834}"/>
            </a:ext>
          </a:extLst>
        </xdr:cNvPr>
        <xdr:cNvSpPr txBox="1"/>
      </xdr:nvSpPr>
      <xdr:spPr>
        <a:xfrm>
          <a:off x="76264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99077</xdr:rowOff>
    </xdr:from>
    <xdr:ext cx="469744" cy="259045"/>
    <xdr:sp macro="" textlink="">
      <xdr:nvSpPr>
        <xdr:cNvPr id="499" name="n_4mainValue【市民会館】&#10;一人当たり面積">
          <a:extLst>
            <a:ext uri="{FF2B5EF4-FFF2-40B4-BE49-F238E27FC236}">
              <a16:creationId xmlns:a16="http://schemas.microsoft.com/office/drawing/2014/main" id="{21740B84-814D-43B6-93CD-3C2B9FFDC581}"/>
            </a:ext>
          </a:extLst>
        </xdr:cNvPr>
        <xdr:cNvSpPr txBox="1"/>
      </xdr:nvSpPr>
      <xdr:spPr>
        <a:xfrm>
          <a:off x="6737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0" name="正方形/長方形 499">
          <a:extLst>
            <a:ext uri="{FF2B5EF4-FFF2-40B4-BE49-F238E27FC236}">
              <a16:creationId xmlns:a16="http://schemas.microsoft.com/office/drawing/2014/main" id="{D02C9903-A003-42D8-BF01-3D9BC39555E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1" name="正方形/長方形 500">
          <a:extLst>
            <a:ext uri="{FF2B5EF4-FFF2-40B4-BE49-F238E27FC236}">
              <a16:creationId xmlns:a16="http://schemas.microsoft.com/office/drawing/2014/main" id="{94AD1460-7FA2-4A84-96C4-5BC10EEFCDC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2" name="正方形/長方形 501">
          <a:extLst>
            <a:ext uri="{FF2B5EF4-FFF2-40B4-BE49-F238E27FC236}">
              <a16:creationId xmlns:a16="http://schemas.microsoft.com/office/drawing/2014/main" id="{624C66CD-DA46-4447-BFEE-D5F77347AB3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3" name="正方形/長方形 502">
          <a:extLst>
            <a:ext uri="{FF2B5EF4-FFF2-40B4-BE49-F238E27FC236}">
              <a16:creationId xmlns:a16="http://schemas.microsoft.com/office/drawing/2014/main" id="{255D3085-AA92-42F7-938D-3B4BD18AEF7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4" name="正方形/長方形 503">
          <a:extLst>
            <a:ext uri="{FF2B5EF4-FFF2-40B4-BE49-F238E27FC236}">
              <a16:creationId xmlns:a16="http://schemas.microsoft.com/office/drawing/2014/main" id="{19453E67-1285-4CF0-B0CA-CBB2D6442E0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5" name="正方形/長方形 504">
          <a:extLst>
            <a:ext uri="{FF2B5EF4-FFF2-40B4-BE49-F238E27FC236}">
              <a16:creationId xmlns:a16="http://schemas.microsoft.com/office/drawing/2014/main" id="{B69549C0-20C9-490C-A8D9-121CDBF5E27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6" name="正方形/長方形 505">
          <a:extLst>
            <a:ext uri="{FF2B5EF4-FFF2-40B4-BE49-F238E27FC236}">
              <a16:creationId xmlns:a16="http://schemas.microsoft.com/office/drawing/2014/main" id="{291160C7-0499-4D77-AE18-BDA940950EF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正方形/長方形 506">
          <a:extLst>
            <a:ext uri="{FF2B5EF4-FFF2-40B4-BE49-F238E27FC236}">
              <a16:creationId xmlns:a16="http://schemas.microsoft.com/office/drawing/2014/main" id="{F2D0852E-0BDC-49A0-AD4F-EBD0B4A0D71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8" name="テキスト ボックス 507">
          <a:extLst>
            <a:ext uri="{FF2B5EF4-FFF2-40B4-BE49-F238E27FC236}">
              <a16:creationId xmlns:a16="http://schemas.microsoft.com/office/drawing/2014/main" id="{A597BC00-67AA-498F-8FC4-FE93BA5BF4B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9" name="直線コネクタ 508">
          <a:extLst>
            <a:ext uri="{FF2B5EF4-FFF2-40B4-BE49-F238E27FC236}">
              <a16:creationId xmlns:a16="http://schemas.microsoft.com/office/drawing/2014/main" id="{0C8B37B4-43B1-48E9-BC65-AF3E7CF7A71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0" name="テキスト ボックス 509">
          <a:extLst>
            <a:ext uri="{FF2B5EF4-FFF2-40B4-BE49-F238E27FC236}">
              <a16:creationId xmlns:a16="http://schemas.microsoft.com/office/drawing/2014/main" id="{C68F18BB-1E61-4507-88AC-73828B5E555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11" name="直線コネクタ 510">
          <a:extLst>
            <a:ext uri="{FF2B5EF4-FFF2-40B4-BE49-F238E27FC236}">
              <a16:creationId xmlns:a16="http://schemas.microsoft.com/office/drawing/2014/main" id="{149093AE-FC7C-4027-9932-A023FB487EE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2" name="テキスト ボックス 511">
          <a:extLst>
            <a:ext uri="{FF2B5EF4-FFF2-40B4-BE49-F238E27FC236}">
              <a16:creationId xmlns:a16="http://schemas.microsoft.com/office/drawing/2014/main" id="{AB48D00C-56BB-41EF-8D7A-44CA632CD441}"/>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3" name="直線コネクタ 512">
          <a:extLst>
            <a:ext uri="{FF2B5EF4-FFF2-40B4-BE49-F238E27FC236}">
              <a16:creationId xmlns:a16="http://schemas.microsoft.com/office/drawing/2014/main" id="{00D46DF2-1EF0-46FB-B18D-55EB79C20F5A}"/>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4" name="テキスト ボックス 513">
          <a:extLst>
            <a:ext uri="{FF2B5EF4-FFF2-40B4-BE49-F238E27FC236}">
              <a16:creationId xmlns:a16="http://schemas.microsoft.com/office/drawing/2014/main" id="{DDE7D409-DE5F-4BF1-96EE-4CCD7B028A9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5" name="直線コネクタ 514">
          <a:extLst>
            <a:ext uri="{FF2B5EF4-FFF2-40B4-BE49-F238E27FC236}">
              <a16:creationId xmlns:a16="http://schemas.microsoft.com/office/drawing/2014/main" id="{3C3CC3DB-9BF4-45BC-80CD-D70C268E7AA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6" name="テキスト ボックス 515">
          <a:extLst>
            <a:ext uri="{FF2B5EF4-FFF2-40B4-BE49-F238E27FC236}">
              <a16:creationId xmlns:a16="http://schemas.microsoft.com/office/drawing/2014/main" id="{6B2EC0C0-44C9-48CF-8AE8-750475320E37}"/>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7" name="直線コネクタ 516">
          <a:extLst>
            <a:ext uri="{FF2B5EF4-FFF2-40B4-BE49-F238E27FC236}">
              <a16:creationId xmlns:a16="http://schemas.microsoft.com/office/drawing/2014/main" id="{008E1CE2-4B00-40AD-8F46-7D99BDD1A71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8" name="テキスト ボックス 517">
          <a:extLst>
            <a:ext uri="{FF2B5EF4-FFF2-40B4-BE49-F238E27FC236}">
              <a16:creationId xmlns:a16="http://schemas.microsoft.com/office/drawing/2014/main" id="{FE23B6E4-4CC2-4802-B4CF-F1165ECA157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9" name="直線コネクタ 518">
          <a:extLst>
            <a:ext uri="{FF2B5EF4-FFF2-40B4-BE49-F238E27FC236}">
              <a16:creationId xmlns:a16="http://schemas.microsoft.com/office/drawing/2014/main" id="{E457EE8A-F0AF-48C1-BA96-8A96D681EB04}"/>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20" name="テキスト ボックス 519">
          <a:extLst>
            <a:ext uri="{FF2B5EF4-FFF2-40B4-BE49-F238E27FC236}">
              <a16:creationId xmlns:a16="http://schemas.microsoft.com/office/drawing/2014/main" id="{C7F3FEDC-D937-4330-AB81-5A7A717A227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21" name="直線コネクタ 520">
          <a:extLst>
            <a:ext uri="{FF2B5EF4-FFF2-40B4-BE49-F238E27FC236}">
              <a16:creationId xmlns:a16="http://schemas.microsoft.com/office/drawing/2014/main" id="{CBA1C055-3881-44FD-AFEC-3878D4430965}"/>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2" name="テキスト ボックス 521">
          <a:extLst>
            <a:ext uri="{FF2B5EF4-FFF2-40B4-BE49-F238E27FC236}">
              <a16:creationId xmlns:a16="http://schemas.microsoft.com/office/drawing/2014/main" id="{3E4DAACD-599A-40FC-8726-FC9B0E01F277}"/>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3" name="直線コネクタ 522">
          <a:extLst>
            <a:ext uri="{FF2B5EF4-FFF2-40B4-BE49-F238E27FC236}">
              <a16:creationId xmlns:a16="http://schemas.microsoft.com/office/drawing/2014/main" id="{AC210CC8-E63D-4202-A222-474C0E0A197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4" name="【一般廃棄物処理施設】&#10;有形固定資産減価償却率グラフ枠">
          <a:extLst>
            <a:ext uri="{FF2B5EF4-FFF2-40B4-BE49-F238E27FC236}">
              <a16:creationId xmlns:a16="http://schemas.microsoft.com/office/drawing/2014/main" id="{BE083E76-61BC-41BB-8256-A595F2FD60F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9253</xdr:rowOff>
    </xdr:from>
    <xdr:to>
      <xdr:col>85</xdr:col>
      <xdr:colOff>126364</xdr:colOff>
      <xdr:row>42</xdr:row>
      <xdr:rowOff>38644</xdr:rowOff>
    </xdr:to>
    <xdr:cxnSp macro="">
      <xdr:nvCxnSpPr>
        <xdr:cNvPr id="525" name="直線コネクタ 524">
          <a:extLst>
            <a:ext uri="{FF2B5EF4-FFF2-40B4-BE49-F238E27FC236}">
              <a16:creationId xmlns:a16="http://schemas.microsoft.com/office/drawing/2014/main" id="{AF257C6D-C89E-4124-8766-EBC15E5BAF37}"/>
            </a:ext>
          </a:extLst>
        </xdr:cNvPr>
        <xdr:cNvCxnSpPr/>
      </xdr:nvCxnSpPr>
      <xdr:spPr>
        <a:xfrm flipV="1">
          <a:off x="16318864" y="5838553"/>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42471</xdr:rowOff>
    </xdr:from>
    <xdr:ext cx="405111" cy="259045"/>
    <xdr:sp macro="" textlink="">
      <xdr:nvSpPr>
        <xdr:cNvPr id="526" name="【一般廃棄物処理施設】&#10;有形固定資産減価償却率最小値テキスト">
          <a:extLst>
            <a:ext uri="{FF2B5EF4-FFF2-40B4-BE49-F238E27FC236}">
              <a16:creationId xmlns:a16="http://schemas.microsoft.com/office/drawing/2014/main" id="{060DC491-21B0-4139-AF3D-D90E039D817E}"/>
            </a:ext>
          </a:extLst>
        </xdr:cNvPr>
        <xdr:cNvSpPr txBox="1"/>
      </xdr:nvSpPr>
      <xdr:spPr>
        <a:xfrm>
          <a:off x="16357600" y="724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38644</xdr:rowOff>
    </xdr:from>
    <xdr:to>
      <xdr:col>86</xdr:col>
      <xdr:colOff>25400</xdr:colOff>
      <xdr:row>42</xdr:row>
      <xdr:rowOff>38644</xdr:rowOff>
    </xdr:to>
    <xdr:cxnSp macro="">
      <xdr:nvCxnSpPr>
        <xdr:cNvPr id="527" name="直線コネクタ 526">
          <a:extLst>
            <a:ext uri="{FF2B5EF4-FFF2-40B4-BE49-F238E27FC236}">
              <a16:creationId xmlns:a16="http://schemas.microsoft.com/office/drawing/2014/main" id="{55780FD5-C812-457B-AAD0-4E70C0B85384}"/>
            </a:ext>
          </a:extLst>
        </xdr:cNvPr>
        <xdr:cNvCxnSpPr/>
      </xdr:nvCxnSpPr>
      <xdr:spPr>
        <a:xfrm>
          <a:off x="16230600" y="723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127380</xdr:rowOff>
    </xdr:from>
    <xdr:ext cx="405111" cy="259045"/>
    <xdr:sp macro="" textlink="">
      <xdr:nvSpPr>
        <xdr:cNvPr id="528" name="【一般廃棄物処理施設】&#10;有形固定資産減価償却率最大値テキスト">
          <a:extLst>
            <a:ext uri="{FF2B5EF4-FFF2-40B4-BE49-F238E27FC236}">
              <a16:creationId xmlns:a16="http://schemas.microsoft.com/office/drawing/2014/main" id="{0A1FECB6-2327-4FD2-8348-E8CE14C24096}"/>
            </a:ext>
          </a:extLst>
        </xdr:cNvPr>
        <xdr:cNvSpPr txBox="1"/>
      </xdr:nvSpPr>
      <xdr:spPr>
        <a:xfrm>
          <a:off x="16357600" y="561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9253</xdr:rowOff>
    </xdr:from>
    <xdr:to>
      <xdr:col>86</xdr:col>
      <xdr:colOff>25400</xdr:colOff>
      <xdr:row>34</xdr:row>
      <xdr:rowOff>9253</xdr:rowOff>
    </xdr:to>
    <xdr:cxnSp macro="">
      <xdr:nvCxnSpPr>
        <xdr:cNvPr id="529" name="直線コネクタ 528">
          <a:extLst>
            <a:ext uri="{FF2B5EF4-FFF2-40B4-BE49-F238E27FC236}">
              <a16:creationId xmlns:a16="http://schemas.microsoft.com/office/drawing/2014/main" id="{CD5B287A-A958-47CF-A500-EAEA0AD7282A}"/>
            </a:ext>
          </a:extLst>
        </xdr:cNvPr>
        <xdr:cNvCxnSpPr/>
      </xdr:nvCxnSpPr>
      <xdr:spPr>
        <a:xfrm>
          <a:off x="16230600" y="583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100165</xdr:rowOff>
    </xdr:from>
    <xdr:ext cx="405111" cy="259045"/>
    <xdr:sp macro="" textlink="">
      <xdr:nvSpPr>
        <xdr:cNvPr id="530" name="【一般廃棄物処理施設】&#10;有形固定資産減価償却率平均値テキスト">
          <a:extLst>
            <a:ext uri="{FF2B5EF4-FFF2-40B4-BE49-F238E27FC236}">
              <a16:creationId xmlns:a16="http://schemas.microsoft.com/office/drawing/2014/main" id="{BA618A3C-6F30-40A3-A95B-CB015407F052}"/>
            </a:ext>
          </a:extLst>
        </xdr:cNvPr>
        <xdr:cNvSpPr txBox="1"/>
      </xdr:nvSpPr>
      <xdr:spPr>
        <a:xfrm>
          <a:off x="16357600" y="6615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531" name="フローチャート: 判断 530">
          <a:extLst>
            <a:ext uri="{FF2B5EF4-FFF2-40B4-BE49-F238E27FC236}">
              <a16:creationId xmlns:a16="http://schemas.microsoft.com/office/drawing/2014/main" id="{3B475105-C8DD-4145-95C1-739CAB53BEC5}"/>
            </a:ext>
          </a:extLst>
        </xdr:cNvPr>
        <xdr:cNvSpPr/>
      </xdr:nvSpPr>
      <xdr:spPr>
        <a:xfrm>
          <a:off x="16268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62956</xdr:rowOff>
    </xdr:from>
    <xdr:to>
      <xdr:col>81</xdr:col>
      <xdr:colOff>101600</xdr:colOff>
      <xdr:row>38</xdr:row>
      <xdr:rowOff>164556</xdr:rowOff>
    </xdr:to>
    <xdr:sp macro="" textlink="">
      <xdr:nvSpPr>
        <xdr:cNvPr id="532" name="フローチャート: 判断 531">
          <a:extLst>
            <a:ext uri="{FF2B5EF4-FFF2-40B4-BE49-F238E27FC236}">
              <a16:creationId xmlns:a16="http://schemas.microsoft.com/office/drawing/2014/main" id="{0D067667-D309-46BF-9C3B-AB954BF3052C}"/>
            </a:ext>
          </a:extLst>
        </xdr:cNvPr>
        <xdr:cNvSpPr/>
      </xdr:nvSpPr>
      <xdr:spPr>
        <a:xfrm>
          <a:off x="15430500" y="657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43362</xdr:rowOff>
    </xdr:from>
    <xdr:to>
      <xdr:col>76</xdr:col>
      <xdr:colOff>165100</xdr:colOff>
      <xdr:row>38</xdr:row>
      <xdr:rowOff>144962</xdr:rowOff>
    </xdr:to>
    <xdr:sp macro="" textlink="">
      <xdr:nvSpPr>
        <xdr:cNvPr id="533" name="フローチャート: 判断 532">
          <a:extLst>
            <a:ext uri="{FF2B5EF4-FFF2-40B4-BE49-F238E27FC236}">
              <a16:creationId xmlns:a16="http://schemas.microsoft.com/office/drawing/2014/main" id="{9179350C-806A-458C-9138-E5D94927D4D7}"/>
            </a:ext>
          </a:extLst>
        </xdr:cNvPr>
        <xdr:cNvSpPr/>
      </xdr:nvSpPr>
      <xdr:spPr>
        <a:xfrm>
          <a:off x="14541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34" name="フローチャート: 判断 533">
          <a:extLst>
            <a:ext uri="{FF2B5EF4-FFF2-40B4-BE49-F238E27FC236}">
              <a16:creationId xmlns:a16="http://schemas.microsoft.com/office/drawing/2014/main" id="{1CC950A5-736F-4ACB-B952-91EFEF93D8E3}"/>
            </a:ext>
          </a:extLst>
        </xdr:cNvPr>
        <xdr:cNvSpPr/>
      </xdr:nvSpPr>
      <xdr:spPr>
        <a:xfrm>
          <a:off x="13652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35" name="フローチャート: 判断 534">
          <a:extLst>
            <a:ext uri="{FF2B5EF4-FFF2-40B4-BE49-F238E27FC236}">
              <a16:creationId xmlns:a16="http://schemas.microsoft.com/office/drawing/2014/main" id="{31A2CF5C-9DC9-4EA1-B419-A147639D1147}"/>
            </a:ext>
          </a:extLst>
        </xdr:cNvPr>
        <xdr:cNvSpPr/>
      </xdr:nvSpPr>
      <xdr:spPr>
        <a:xfrm>
          <a:off x="12763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3F358123-C928-455D-B497-90683AA0C91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1EA12816-18E6-4DF5-A250-EC5D6577D04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96A12EF6-E62D-4105-A214-7DEF0359C66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9" name="テキスト ボックス 538">
          <a:extLst>
            <a:ext uri="{FF2B5EF4-FFF2-40B4-BE49-F238E27FC236}">
              <a16:creationId xmlns:a16="http://schemas.microsoft.com/office/drawing/2014/main" id="{248E2880-882A-4DA6-8FEF-B0ED6E9B51C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40" name="テキスト ボックス 539">
          <a:extLst>
            <a:ext uri="{FF2B5EF4-FFF2-40B4-BE49-F238E27FC236}">
              <a16:creationId xmlns:a16="http://schemas.microsoft.com/office/drawing/2014/main" id="{5F2C7F5D-39AA-409D-A312-F58F2FF3B3C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89081</xdr:rowOff>
    </xdr:from>
    <xdr:to>
      <xdr:col>85</xdr:col>
      <xdr:colOff>177800</xdr:colOff>
      <xdr:row>38</xdr:row>
      <xdr:rowOff>19231</xdr:rowOff>
    </xdr:to>
    <xdr:sp macro="" textlink="">
      <xdr:nvSpPr>
        <xdr:cNvPr id="541" name="楕円 540">
          <a:extLst>
            <a:ext uri="{FF2B5EF4-FFF2-40B4-BE49-F238E27FC236}">
              <a16:creationId xmlns:a16="http://schemas.microsoft.com/office/drawing/2014/main" id="{BC93FC89-BE05-488B-A9A7-CD9A8E531E22}"/>
            </a:ext>
          </a:extLst>
        </xdr:cNvPr>
        <xdr:cNvSpPr/>
      </xdr:nvSpPr>
      <xdr:spPr>
        <a:xfrm>
          <a:off x="16268700" y="64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111958</xdr:rowOff>
    </xdr:from>
    <xdr:ext cx="405111" cy="259045"/>
    <xdr:sp macro="" textlink="">
      <xdr:nvSpPr>
        <xdr:cNvPr id="542" name="【一般廃棄物処理施設】&#10;有形固定資産減価償却率該当値テキスト">
          <a:extLst>
            <a:ext uri="{FF2B5EF4-FFF2-40B4-BE49-F238E27FC236}">
              <a16:creationId xmlns:a16="http://schemas.microsoft.com/office/drawing/2014/main" id="{68800943-92C6-42CF-AA03-BC012788EF02}"/>
            </a:ext>
          </a:extLst>
        </xdr:cNvPr>
        <xdr:cNvSpPr txBox="1"/>
      </xdr:nvSpPr>
      <xdr:spPr>
        <a:xfrm>
          <a:off x="16357600" y="628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10704</xdr:rowOff>
    </xdr:from>
    <xdr:to>
      <xdr:col>81</xdr:col>
      <xdr:colOff>101600</xdr:colOff>
      <xdr:row>36</xdr:row>
      <xdr:rowOff>112304</xdr:rowOff>
    </xdr:to>
    <xdr:sp macro="" textlink="">
      <xdr:nvSpPr>
        <xdr:cNvPr id="543" name="楕円 542">
          <a:extLst>
            <a:ext uri="{FF2B5EF4-FFF2-40B4-BE49-F238E27FC236}">
              <a16:creationId xmlns:a16="http://schemas.microsoft.com/office/drawing/2014/main" id="{5048819E-A666-466C-BD55-BD6DB863E049}"/>
            </a:ext>
          </a:extLst>
        </xdr:cNvPr>
        <xdr:cNvSpPr/>
      </xdr:nvSpPr>
      <xdr:spPr>
        <a:xfrm>
          <a:off x="15430500" y="618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61504</xdr:rowOff>
    </xdr:from>
    <xdr:to>
      <xdr:col>85</xdr:col>
      <xdr:colOff>127000</xdr:colOff>
      <xdr:row>37</xdr:row>
      <xdr:rowOff>139881</xdr:rowOff>
    </xdr:to>
    <xdr:cxnSp macro="">
      <xdr:nvCxnSpPr>
        <xdr:cNvPr id="544" name="直線コネクタ 543">
          <a:extLst>
            <a:ext uri="{FF2B5EF4-FFF2-40B4-BE49-F238E27FC236}">
              <a16:creationId xmlns:a16="http://schemas.microsoft.com/office/drawing/2014/main" id="{9FA16441-FC82-436C-BF40-72D878382057}"/>
            </a:ext>
          </a:extLst>
        </xdr:cNvPr>
        <xdr:cNvCxnSpPr/>
      </xdr:nvCxnSpPr>
      <xdr:spPr>
        <a:xfrm>
          <a:off x="15481300" y="6233704"/>
          <a:ext cx="838200" cy="24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115207</xdr:rowOff>
    </xdr:from>
    <xdr:to>
      <xdr:col>76</xdr:col>
      <xdr:colOff>165100</xdr:colOff>
      <xdr:row>36</xdr:row>
      <xdr:rowOff>45357</xdr:rowOff>
    </xdr:to>
    <xdr:sp macro="" textlink="">
      <xdr:nvSpPr>
        <xdr:cNvPr id="545" name="楕円 544">
          <a:extLst>
            <a:ext uri="{FF2B5EF4-FFF2-40B4-BE49-F238E27FC236}">
              <a16:creationId xmlns:a16="http://schemas.microsoft.com/office/drawing/2014/main" id="{0EE830A9-10EB-492D-A477-D414F07D7102}"/>
            </a:ext>
          </a:extLst>
        </xdr:cNvPr>
        <xdr:cNvSpPr/>
      </xdr:nvSpPr>
      <xdr:spPr>
        <a:xfrm>
          <a:off x="14541500" y="611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166007</xdr:rowOff>
    </xdr:from>
    <xdr:to>
      <xdr:col>81</xdr:col>
      <xdr:colOff>50800</xdr:colOff>
      <xdr:row>36</xdr:row>
      <xdr:rowOff>61504</xdr:rowOff>
    </xdr:to>
    <xdr:cxnSp macro="">
      <xdr:nvCxnSpPr>
        <xdr:cNvPr id="546" name="直線コネクタ 545">
          <a:extLst>
            <a:ext uri="{FF2B5EF4-FFF2-40B4-BE49-F238E27FC236}">
              <a16:creationId xmlns:a16="http://schemas.microsoft.com/office/drawing/2014/main" id="{FD65575F-287D-43F1-8FB9-D208F5498282}"/>
            </a:ext>
          </a:extLst>
        </xdr:cNvPr>
        <xdr:cNvCxnSpPr/>
      </xdr:nvCxnSpPr>
      <xdr:spPr>
        <a:xfrm>
          <a:off x="14592300" y="6166757"/>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15603</xdr:rowOff>
    </xdr:from>
    <xdr:to>
      <xdr:col>72</xdr:col>
      <xdr:colOff>38100</xdr:colOff>
      <xdr:row>36</xdr:row>
      <xdr:rowOff>117203</xdr:rowOff>
    </xdr:to>
    <xdr:sp macro="" textlink="">
      <xdr:nvSpPr>
        <xdr:cNvPr id="547" name="楕円 546">
          <a:extLst>
            <a:ext uri="{FF2B5EF4-FFF2-40B4-BE49-F238E27FC236}">
              <a16:creationId xmlns:a16="http://schemas.microsoft.com/office/drawing/2014/main" id="{26064023-A0BC-4FF5-B45F-F5862B600EE3}"/>
            </a:ext>
          </a:extLst>
        </xdr:cNvPr>
        <xdr:cNvSpPr/>
      </xdr:nvSpPr>
      <xdr:spPr>
        <a:xfrm>
          <a:off x="13652500" y="618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166007</xdr:rowOff>
    </xdr:from>
    <xdr:to>
      <xdr:col>76</xdr:col>
      <xdr:colOff>114300</xdr:colOff>
      <xdr:row>36</xdr:row>
      <xdr:rowOff>66403</xdr:rowOff>
    </xdr:to>
    <xdr:cxnSp macro="">
      <xdr:nvCxnSpPr>
        <xdr:cNvPr id="548" name="直線コネクタ 547">
          <a:extLst>
            <a:ext uri="{FF2B5EF4-FFF2-40B4-BE49-F238E27FC236}">
              <a16:creationId xmlns:a16="http://schemas.microsoft.com/office/drawing/2014/main" id="{51F80F4F-9F64-4815-97B8-5D17FEEAB10F}"/>
            </a:ext>
          </a:extLst>
        </xdr:cNvPr>
        <xdr:cNvCxnSpPr/>
      </xdr:nvCxnSpPr>
      <xdr:spPr>
        <a:xfrm flipV="1">
          <a:off x="13703300" y="6166757"/>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48260</xdr:rowOff>
    </xdr:from>
    <xdr:to>
      <xdr:col>67</xdr:col>
      <xdr:colOff>101600</xdr:colOff>
      <xdr:row>37</xdr:row>
      <xdr:rowOff>149860</xdr:rowOff>
    </xdr:to>
    <xdr:sp macro="" textlink="">
      <xdr:nvSpPr>
        <xdr:cNvPr id="549" name="楕円 548">
          <a:extLst>
            <a:ext uri="{FF2B5EF4-FFF2-40B4-BE49-F238E27FC236}">
              <a16:creationId xmlns:a16="http://schemas.microsoft.com/office/drawing/2014/main" id="{2CFF5463-5B12-4A9E-87E3-06B6ACADE7DB}"/>
            </a:ext>
          </a:extLst>
        </xdr:cNvPr>
        <xdr:cNvSpPr/>
      </xdr:nvSpPr>
      <xdr:spPr>
        <a:xfrm>
          <a:off x="12763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66403</xdr:rowOff>
    </xdr:from>
    <xdr:to>
      <xdr:col>71</xdr:col>
      <xdr:colOff>177800</xdr:colOff>
      <xdr:row>37</xdr:row>
      <xdr:rowOff>99060</xdr:rowOff>
    </xdr:to>
    <xdr:cxnSp macro="">
      <xdr:nvCxnSpPr>
        <xdr:cNvPr id="550" name="直線コネクタ 549">
          <a:extLst>
            <a:ext uri="{FF2B5EF4-FFF2-40B4-BE49-F238E27FC236}">
              <a16:creationId xmlns:a16="http://schemas.microsoft.com/office/drawing/2014/main" id="{A030CDCF-98E6-4F4F-9446-6AA927CCDE8C}"/>
            </a:ext>
          </a:extLst>
        </xdr:cNvPr>
        <xdr:cNvCxnSpPr/>
      </xdr:nvCxnSpPr>
      <xdr:spPr>
        <a:xfrm flipV="1">
          <a:off x="12814300" y="6238603"/>
          <a:ext cx="889000" cy="20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155683</xdr:rowOff>
    </xdr:from>
    <xdr:ext cx="405111" cy="259045"/>
    <xdr:sp macro="" textlink="">
      <xdr:nvSpPr>
        <xdr:cNvPr id="551" name="n_1aveValue【一般廃棄物処理施設】&#10;有形固定資産減価償却率">
          <a:extLst>
            <a:ext uri="{FF2B5EF4-FFF2-40B4-BE49-F238E27FC236}">
              <a16:creationId xmlns:a16="http://schemas.microsoft.com/office/drawing/2014/main" id="{8D365F3F-4F06-40D9-8BDE-D6A9D0F6F679}"/>
            </a:ext>
          </a:extLst>
        </xdr:cNvPr>
        <xdr:cNvSpPr txBox="1"/>
      </xdr:nvSpPr>
      <xdr:spPr>
        <a:xfrm>
          <a:off x="15266044" y="667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136089</xdr:rowOff>
    </xdr:from>
    <xdr:ext cx="405111" cy="259045"/>
    <xdr:sp macro="" textlink="">
      <xdr:nvSpPr>
        <xdr:cNvPr id="552" name="n_2aveValue【一般廃棄物処理施設】&#10;有形固定資産減価償却率">
          <a:extLst>
            <a:ext uri="{FF2B5EF4-FFF2-40B4-BE49-F238E27FC236}">
              <a16:creationId xmlns:a16="http://schemas.microsoft.com/office/drawing/2014/main" id="{7E0DF1FF-0915-40FE-8CF8-7A005A2B085F}"/>
            </a:ext>
          </a:extLst>
        </xdr:cNvPr>
        <xdr:cNvSpPr txBox="1"/>
      </xdr:nvSpPr>
      <xdr:spPr>
        <a:xfrm>
          <a:off x="14389744" y="665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140987</xdr:rowOff>
    </xdr:from>
    <xdr:ext cx="405111" cy="259045"/>
    <xdr:sp macro="" textlink="">
      <xdr:nvSpPr>
        <xdr:cNvPr id="553" name="n_3aveValue【一般廃棄物処理施設】&#10;有形固定資産減価償却率">
          <a:extLst>
            <a:ext uri="{FF2B5EF4-FFF2-40B4-BE49-F238E27FC236}">
              <a16:creationId xmlns:a16="http://schemas.microsoft.com/office/drawing/2014/main" id="{4E6AC1F5-B9B9-40F3-99F7-C1AB3AAF59EE}"/>
            </a:ext>
          </a:extLst>
        </xdr:cNvPr>
        <xdr:cNvSpPr txBox="1"/>
      </xdr:nvSpPr>
      <xdr:spPr>
        <a:xfrm>
          <a:off x="13500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54" name="n_4aveValue【一般廃棄物処理施設】&#10;有形固定資産減価償却率">
          <a:extLst>
            <a:ext uri="{FF2B5EF4-FFF2-40B4-BE49-F238E27FC236}">
              <a16:creationId xmlns:a16="http://schemas.microsoft.com/office/drawing/2014/main" id="{6620AE52-22A6-4158-B2D9-99A71BC89B6F}"/>
            </a:ext>
          </a:extLst>
        </xdr:cNvPr>
        <xdr:cNvSpPr txBox="1"/>
      </xdr:nvSpPr>
      <xdr:spPr>
        <a:xfrm>
          <a:off x="12611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128831</xdr:rowOff>
    </xdr:from>
    <xdr:ext cx="405111" cy="259045"/>
    <xdr:sp macro="" textlink="">
      <xdr:nvSpPr>
        <xdr:cNvPr id="555" name="n_1mainValue【一般廃棄物処理施設】&#10;有形固定資産減価償却率">
          <a:extLst>
            <a:ext uri="{FF2B5EF4-FFF2-40B4-BE49-F238E27FC236}">
              <a16:creationId xmlns:a16="http://schemas.microsoft.com/office/drawing/2014/main" id="{CECEB392-18C1-4334-A95F-5423EE9EFED6}"/>
            </a:ext>
          </a:extLst>
        </xdr:cNvPr>
        <xdr:cNvSpPr txBox="1"/>
      </xdr:nvSpPr>
      <xdr:spPr>
        <a:xfrm>
          <a:off x="15266044" y="595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61884</xdr:rowOff>
    </xdr:from>
    <xdr:ext cx="405111" cy="259045"/>
    <xdr:sp macro="" textlink="">
      <xdr:nvSpPr>
        <xdr:cNvPr id="556" name="n_2mainValue【一般廃棄物処理施設】&#10;有形固定資産減価償却率">
          <a:extLst>
            <a:ext uri="{FF2B5EF4-FFF2-40B4-BE49-F238E27FC236}">
              <a16:creationId xmlns:a16="http://schemas.microsoft.com/office/drawing/2014/main" id="{E43EECEC-26DB-43E6-9A97-5623A7622D02}"/>
            </a:ext>
          </a:extLst>
        </xdr:cNvPr>
        <xdr:cNvSpPr txBox="1"/>
      </xdr:nvSpPr>
      <xdr:spPr>
        <a:xfrm>
          <a:off x="14389744" y="589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133730</xdr:rowOff>
    </xdr:from>
    <xdr:ext cx="405111" cy="259045"/>
    <xdr:sp macro="" textlink="">
      <xdr:nvSpPr>
        <xdr:cNvPr id="557" name="n_3mainValue【一般廃棄物処理施設】&#10;有形固定資産減価償却率">
          <a:extLst>
            <a:ext uri="{FF2B5EF4-FFF2-40B4-BE49-F238E27FC236}">
              <a16:creationId xmlns:a16="http://schemas.microsoft.com/office/drawing/2014/main" id="{6A5A516F-52DA-4F3E-9875-B4BC4417D32C}"/>
            </a:ext>
          </a:extLst>
        </xdr:cNvPr>
        <xdr:cNvSpPr txBox="1"/>
      </xdr:nvSpPr>
      <xdr:spPr>
        <a:xfrm>
          <a:off x="13500744" y="5963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166387</xdr:rowOff>
    </xdr:from>
    <xdr:ext cx="405111" cy="259045"/>
    <xdr:sp macro="" textlink="">
      <xdr:nvSpPr>
        <xdr:cNvPr id="558" name="n_4mainValue【一般廃棄物処理施設】&#10;有形固定資産減価償却率">
          <a:extLst>
            <a:ext uri="{FF2B5EF4-FFF2-40B4-BE49-F238E27FC236}">
              <a16:creationId xmlns:a16="http://schemas.microsoft.com/office/drawing/2014/main" id="{6D2F2307-8F7D-4BEA-89B0-4885D33C51F1}"/>
            </a:ext>
          </a:extLst>
        </xdr:cNvPr>
        <xdr:cNvSpPr txBox="1"/>
      </xdr:nvSpPr>
      <xdr:spPr>
        <a:xfrm>
          <a:off x="1261174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9" name="正方形/長方形 558">
          <a:extLst>
            <a:ext uri="{FF2B5EF4-FFF2-40B4-BE49-F238E27FC236}">
              <a16:creationId xmlns:a16="http://schemas.microsoft.com/office/drawing/2014/main" id="{16DF36FF-33BA-4743-83DF-A5E96DE919F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60" name="正方形/長方形 559">
          <a:extLst>
            <a:ext uri="{FF2B5EF4-FFF2-40B4-BE49-F238E27FC236}">
              <a16:creationId xmlns:a16="http://schemas.microsoft.com/office/drawing/2014/main" id="{FC3F3D03-99D4-4BD5-BA89-ADEC3AAD6E1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61" name="正方形/長方形 560">
          <a:extLst>
            <a:ext uri="{FF2B5EF4-FFF2-40B4-BE49-F238E27FC236}">
              <a16:creationId xmlns:a16="http://schemas.microsoft.com/office/drawing/2014/main" id="{18C8512B-0608-4C28-A036-12ADDBEF7B9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2" name="正方形/長方形 561">
          <a:extLst>
            <a:ext uri="{FF2B5EF4-FFF2-40B4-BE49-F238E27FC236}">
              <a16:creationId xmlns:a16="http://schemas.microsoft.com/office/drawing/2014/main" id="{8B7E3D16-4FF0-424A-B5C0-43229104D88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3" name="正方形/長方形 562">
          <a:extLst>
            <a:ext uri="{FF2B5EF4-FFF2-40B4-BE49-F238E27FC236}">
              <a16:creationId xmlns:a16="http://schemas.microsoft.com/office/drawing/2014/main" id="{A98DE553-B42C-492A-B769-B6CB7238942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4" name="正方形/長方形 563">
          <a:extLst>
            <a:ext uri="{FF2B5EF4-FFF2-40B4-BE49-F238E27FC236}">
              <a16:creationId xmlns:a16="http://schemas.microsoft.com/office/drawing/2014/main" id="{C2E6923C-7AF1-4648-9AD3-18A4176176F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5" name="正方形/長方形 564">
          <a:extLst>
            <a:ext uri="{FF2B5EF4-FFF2-40B4-BE49-F238E27FC236}">
              <a16:creationId xmlns:a16="http://schemas.microsoft.com/office/drawing/2014/main" id="{6FE8DB72-383B-47A0-BF34-22D689DE827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6" name="正方形/長方形 565">
          <a:extLst>
            <a:ext uri="{FF2B5EF4-FFF2-40B4-BE49-F238E27FC236}">
              <a16:creationId xmlns:a16="http://schemas.microsoft.com/office/drawing/2014/main" id="{9B2A450B-7F25-458F-9048-BC928CB149F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7" name="テキスト ボックス 566">
          <a:extLst>
            <a:ext uri="{FF2B5EF4-FFF2-40B4-BE49-F238E27FC236}">
              <a16:creationId xmlns:a16="http://schemas.microsoft.com/office/drawing/2014/main" id="{F5A4E504-35C1-4237-AC7D-DBA5DFD9466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8" name="直線コネクタ 567">
          <a:extLst>
            <a:ext uri="{FF2B5EF4-FFF2-40B4-BE49-F238E27FC236}">
              <a16:creationId xmlns:a16="http://schemas.microsoft.com/office/drawing/2014/main" id="{B3476033-8D4B-4AC0-88E4-EA8F061C3AA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9" name="直線コネクタ 568">
          <a:extLst>
            <a:ext uri="{FF2B5EF4-FFF2-40B4-BE49-F238E27FC236}">
              <a16:creationId xmlns:a16="http://schemas.microsoft.com/office/drawing/2014/main" id="{A2D673E6-22C8-4D43-8C12-D74FD7DC5FBE}"/>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70" name="テキスト ボックス 569">
          <a:extLst>
            <a:ext uri="{FF2B5EF4-FFF2-40B4-BE49-F238E27FC236}">
              <a16:creationId xmlns:a16="http://schemas.microsoft.com/office/drawing/2014/main" id="{96E35913-8E9B-4700-B885-9C6BC8244B1C}"/>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71" name="直線コネクタ 570">
          <a:extLst>
            <a:ext uri="{FF2B5EF4-FFF2-40B4-BE49-F238E27FC236}">
              <a16:creationId xmlns:a16="http://schemas.microsoft.com/office/drawing/2014/main" id="{B01907E4-D1A3-404E-AF85-CE0E7A323D2F}"/>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72" name="テキスト ボックス 571">
          <a:extLst>
            <a:ext uri="{FF2B5EF4-FFF2-40B4-BE49-F238E27FC236}">
              <a16:creationId xmlns:a16="http://schemas.microsoft.com/office/drawing/2014/main" id="{71396A77-5A00-497D-BA7D-24152AD1016C}"/>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3" name="直線コネクタ 572">
          <a:extLst>
            <a:ext uri="{FF2B5EF4-FFF2-40B4-BE49-F238E27FC236}">
              <a16:creationId xmlns:a16="http://schemas.microsoft.com/office/drawing/2014/main" id="{BAB7F099-1876-451B-B228-BBB2EECBCB94}"/>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4" name="テキスト ボックス 573">
          <a:extLst>
            <a:ext uri="{FF2B5EF4-FFF2-40B4-BE49-F238E27FC236}">
              <a16:creationId xmlns:a16="http://schemas.microsoft.com/office/drawing/2014/main" id="{470D4B33-77CF-40E3-9060-17D7623B8A6B}"/>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5" name="直線コネクタ 574">
          <a:extLst>
            <a:ext uri="{FF2B5EF4-FFF2-40B4-BE49-F238E27FC236}">
              <a16:creationId xmlns:a16="http://schemas.microsoft.com/office/drawing/2014/main" id="{6AC205B0-E288-4F1F-BFA1-8813F2EF9801}"/>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6" name="テキスト ボックス 575">
          <a:extLst>
            <a:ext uri="{FF2B5EF4-FFF2-40B4-BE49-F238E27FC236}">
              <a16:creationId xmlns:a16="http://schemas.microsoft.com/office/drawing/2014/main" id="{3364C85E-801A-433B-ACD9-D6DEC47A339E}"/>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7" name="直線コネクタ 576">
          <a:extLst>
            <a:ext uri="{FF2B5EF4-FFF2-40B4-BE49-F238E27FC236}">
              <a16:creationId xmlns:a16="http://schemas.microsoft.com/office/drawing/2014/main" id="{1A9C9AA8-C335-4A64-8783-23A8F62B5FE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8" name="テキスト ボックス 577">
          <a:extLst>
            <a:ext uri="{FF2B5EF4-FFF2-40B4-BE49-F238E27FC236}">
              <a16:creationId xmlns:a16="http://schemas.microsoft.com/office/drawing/2014/main" id="{5DEF3013-4765-43B5-B514-D0EFFAB8FFA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9" name="【一般廃棄物処理施設】&#10;一人当たり有形固定資産（償却資産）額グラフ枠">
          <a:extLst>
            <a:ext uri="{FF2B5EF4-FFF2-40B4-BE49-F238E27FC236}">
              <a16:creationId xmlns:a16="http://schemas.microsoft.com/office/drawing/2014/main" id="{5937F4C7-7A9D-41AC-B0DB-6DFA5E42401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282</xdr:rowOff>
    </xdr:from>
    <xdr:to>
      <xdr:col>116</xdr:col>
      <xdr:colOff>62864</xdr:colOff>
      <xdr:row>41</xdr:row>
      <xdr:rowOff>115488</xdr:rowOff>
    </xdr:to>
    <xdr:cxnSp macro="">
      <xdr:nvCxnSpPr>
        <xdr:cNvPr id="580" name="直線コネクタ 579">
          <a:extLst>
            <a:ext uri="{FF2B5EF4-FFF2-40B4-BE49-F238E27FC236}">
              <a16:creationId xmlns:a16="http://schemas.microsoft.com/office/drawing/2014/main" id="{89E3D13B-47EB-4595-8F9B-FBC641FD26AC}"/>
            </a:ext>
          </a:extLst>
        </xdr:cNvPr>
        <xdr:cNvCxnSpPr/>
      </xdr:nvCxnSpPr>
      <xdr:spPr>
        <a:xfrm flipV="1">
          <a:off x="22160864" y="5829582"/>
          <a:ext cx="0" cy="131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119315</xdr:rowOff>
    </xdr:from>
    <xdr:ext cx="469744" cy="259045"/>
    <xdr:sp macro="" textlink="">
      <xdr:nvSpPr>
        <xdr:cNvPr id="581" name="【一般廃棄物処理施設】&#10;一人当たり有形固定資産（償却資産）額最小値テキスト">
          <a:extLst>
            <a:ext uri="{FF2B5EF4-FFF2-40B4-BE49-F238E27FC236}">
              <a16:creationId xmlns:a16="http://schemas.microsoft.com/office/drawing/2014/main" id="{893FBCA8-0A35-49DA-BD79-1C3984B2F8B7}"/>
            </a:ext>
          </a:extLst>
        </xdr:cNvPr>
        <xdr:cNvSpPr txBox="1"/>
      </xdr:nvSpPr>
      <xdr:spPr>
        <a:xfrm>
          <a:off x="22199600" y="714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115488</xdr:rowOff>
    </xdr:from>
    <xdr:to>
      <xdr:col>116</xdr:col>
      <xdr:colOff>152400</xdr:colOff>
      <xdr:row>41</xdr:row>
      <xdr:rowOff>115488</xdr:rowOff>
    </xdr:to>
    <xdr:cxnSp macro="">
      <xdr:nvCxnSpPr>
        <xdr:cNvPr id="582" name="直線コネクタ 581">
          <a:extLst>
            <a:ext uri="{FF2B5EF4-FFF2-40B4-BE49-F238E27FC236}">
              <a16:creationId xmlns:a16="http://schemas.microsoft.com/office/drawing/2014/main" id="{59767DA9-03A3-49AD-8B01-11DE1D74402E}"/>
            </a:ext>
          </a:extLst>
        </xdr:cNvPr>
        <xdr:cNvCxnSpPr/>
      </xdr:nvCxnSpPr>
      <xdr:spPr>
        <a:xfrm>
          <a:off x="22072600" y="714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118409</xdr:rowOff>
    </xdr:from>
    <xdr:ext cx="599010" cy="259045"/>
    <xdr:sp macro="" textlink="">
      <xdr:nvSpPr>
        <xdr:cNvPr id="583" name="【一般廃棄物処理施設】&#10;一人当たり有形固定資産（償却資産）額最大値テキスト">
          <a:extLst>
            <a:ext uri="{FF2B5EF4-FFF2-40B4-BE49-F238E27FC236}">
              <a16:creationId xmlns:a16="http://schemas.microsoft.com/office/drawing/2014/main" id="{C6F4B957-E9EF-420B-B4DF-D40A7FA5BDED}"/>
            </a:ext>
          </a:extLst>
        </xdr:cNvPr>
        <xdr:cNvSpPr txBox="1"/>
      </xdr:nvSpPr>
      <xdr:spPr>
        <a:xfrm>
          <a:off x="22199600" y="5604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282</xdr:rowOff>
    </xdr:from>
    <xdr:to>
      <xdr:col>116</xdr:col>
      <xdr:colOff>152400</xdr:colOff>
      <xdr:row>34</xdr:row>
      <xdr:rowOff>282</xdr:rowOff>
    </xdr:to>
    <xdr:cxnSp macro="">
      <xdr:nvCxnSpPr>
        <xdr:cNvPr id="584" name="直線コネクタ 583">
          <a:extLst>
            <a:ext uri="{FF2B5EF4-FFF2-40B4-BE49-F238E27FC236}">
              <a16:creationId xmlns:a16="http://schemas.microsoft.com/office/drawing/2014/main" id="{7FF76D9C-3791-474E-ADFC-7C600892846E}"/>
            </a:ext>
          </a:extLst>
        </xdr:cNvPr>
        <xdr:cNvCxnSpPr/>
      </xdr:nvCxnSpPr>
      <xdr:spPr>
        <a:xfrm>
          <a:off x="22072600" y="5829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82246</xdr:rowOff>
    </xdr:from>
    <xdr:ext cx="599010" cy="259045"/>
    <xdr:sp macro="" textlink="">
      <xdr:nvSpPr>
        <xdr:cNvPr id="585" name="【一般廃棄物処理施設】&#10;一人当たり有形固定資産（償却資産）額平均値テキスト">
          <a:extLst>
            <a:ext uri="{FF2B5EF4-FFF2-40B4-BE49-F238E27FC236}">
              <a16:creationId xmlns:a16="http://schemas.microsoft.com/office/drawing/2014/main" id="{9E6DD7CE-1C0D-4B46-8804-1CF49ACB59DE}"/>
            </a:ext>
          </a:extLst>
        </xdr:cNvPr>
        <xdr:cNvSpPr txBox="1"/>
      </xdr:nvSpPr>
      <xdr:spPr>
        <a:xfrm>
          <a:off x="22199600" y="65973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103819</xdr:rowOff>
    </xdr:from>
    <xdr:to>
      <xdr:col>116</xdr:col>
      <xdr:colOff>114300</xdr:colOff>
      <xdr:row>39</xdr:row>
      <xdr:rowOff>33969</xdr:rowOff>
    </xdr:to>
    <xdr:sp macro="" textlink="">
      <xdr:nvSpPr>
        <xdr:cNvPr id="586" name="フローチャート: 判断 585">
          <a:extLst>
            <a:ext uri="{FF2B5EF4-FFF2-40B4-BE49-F238E27FC236}">
              <a16:creationId xmlns:a16="http://schemas.microsoft.com/office/drawing/2014/main" id="{2FD01430-C6FB-4476-8230-8FA6DB31B85F}"/>
            </a:ext>
          </a:extLst>
        </xdr:cNvPr>
        <xdr:cNvSpPr/>
      </xdr:nvSpPr>
      <xdr:spPr>
        <a:xfrm>
          <a:off x="22110700" y="661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102863</xdr:rowOff>
    </xdr:from>
    <xdr:to>
      <xdr:col>112</xdr:col>
      <xdr:colOff>38100</xdr:colOff>
      <xdr:row>39</xdr:row>
      <xdr:rowOff>33013</xdr:rowOff>
    </xdr:to>
    <xdr:sp macro="" textlink="">
      <xdr:nvSpPr>
        <xdr:cNvPr id="587" name="フローチャート: 判断 586">
          <a:extLst>
            <a:ext uri="{FF2B5EF4-FFF2-40B4-BE49-F238E27FC236}">
              <a16:creationId xmlns:a16="http://schemas.microsoft.com/office/drawing/2014/main" id="{75A01BFB-C037-409A-A06F-1EABFCB4B8D6}"/>
            </a:ext>
          </a:extLst>
        </xdr:cNvPr>
        <xdr:cNvSpPr/>
      </xdr:nvSpPr>
      <xdr:spPr>
        <a:xfrm>
          <a:off x="21272500" y="6617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101748</xdr:rowOff>
    </xdr:from>
    <xdr:to>
      <xdr:col>107</xdr:col>
      <xdr:colOff>101600</xdr:colOff>
      <xdr:row>39</xdr:row>
      <xdr:rowOff>31898</xdr:rowOff>
    </xdr:to>
    <xdr:sp macro="" textlink="">
      <xdr:nvSpPr>
        <xdr:cNvPr id="588" name="フローチャート: 判断 587">
          <a:extLst>
            <a:ext uri="{FF2B5EF4-FFF2-40B4-BE49-F238E27FC236}">
              <a16:creationId xmlns:a16="http://schemas.microsoft.com/office/drawing/2014/main" id="{25837232-1784-4AEA-93B3-F0373334AF69}"/>
            </a:ext>
          </a:extLst>
        </xdr:cNvPr>
        <xdr:cNvSpPr/>
      </xdr:nvSpPr>
      <xdr:spPr>
        <a:xfrm>
          <a:off x="20383500" y="66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72323</xdr:rowOff>
    </xdr:from>
    <xdr:to>
      <xdr:col>102</xdr:col>
      <xdr:colOff>165100</xdr:colOff>
      <xdr:row>39</xdr:row>
      <xdr:rowOff>2473</xdr:rowOff>
    </xdr:to>
    <xdr:sp macro="" textlink="">
      <xdr:nvSpPr>
        <xdr:cNvPr id="589" name="フローチャート: 判断 588">
          <a:extLst>
            <a:ext uri="{FF2B5EF4-FFF2-40B4-BE49-F238E27FC236}">
              <a16:creationId xmlns:a16="http://schemas.microsoft.com/office/drawing/2014/main" id="{63FE7EA4-5A32-4642-88C4-703E496BA239}"/>
            </a:ext>
          </a:extLst>
        </xdr:cNvPr>
        <xdr:cNvSpPr/>
      </xdr:nvSpPr>
      <xdr:spPr>
        <a:xfrm>
          <a:off x="19494500" y="658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85751</xdr:rowOff>
    </xdr:from>
    <xdr:to>
      <xdr:col>98</xdr:col>
      <xdr:colOff>38100</xdr:colOff>
      <xdr:row>39</xdr:row>
      <xdr:rowOff>15901</xdr:rowOff>
    </xdr:to>
    <xdr:sp macro="" textlink="">
      <xdr:nvSpPr>
        <xdr:cNvPr id="590" name="フローチャート: 判断 589">
          <a:extLst>
            <a:ext uri="{FF2B5EF4-FFF2-40B4-BE49-F238E27FC236}">
              <a16:creationId xmlns:a16="http://schemas.microsoft.com/office/drawing/2014/main" id="{D1942CD4-AB78-499E-B52F-BB6D16343CF5}"/>
            </a:ext>
          </a:extLst>
        </xdr:cNvPr>
        <xdr:cNvSpPr/>
      </xdr:nvSpPr>
      <xdr:spPr>
        <a:xfrm>
          <a:off x="18605500" y="660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6F76936B-A48A-40EC-84B2-B62C7DA71AE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9B6DF74C-B652-48F0-A75C-76555800EB0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C3CE7001-A65C-465E-AEB9-B129293BCA0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3BBA9973-6763-42DD-B728-36E0DF7BFA0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5" name="テキスト ボックス 594">
          <a:extLst>
            <a:ext uri="{FF2B5EF4-FFF2-40B4-BE49-F238E27FC236}">
              <a16:creationId xmlns:a16="http://schemas.microsoft.com/office/drawing/2014/main" id="{368D1F56-62DB-40B9-9975-0431818FF1E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45393</xdr:rowOff>
    </xdr:from>
    <xdr:to>
      <xdr:col>116</xdr:col>
      <xdr:colOff>114300</xdr:colOff>
      <xdr:row>37</xdr:row>
      <xdr:rowOff>146993</xdr:rowOff>
    </xdr:to>
    <xdr:sp macro="" textlink="">
      <xdr:nvSpPr>
        <xdr:cNvPr id="596" name="楕円 595">
          <a:extLst>
            <a:ext uri="{FF2B5EF4-FFF2-40B4-BE49-F238E27FC236}">
              <a16:creationId xmlns:a16="http://schemas.microsoft.com/office/drawing/2014/main" id="{031DD46F-0FFA-4C3D-912B-F44EF4037C08}"/>
            </a:ext>
          </a:extLst>
        </xdr:cNvPr>
        <xdr:cNvSpPr/>
      </xdr:nvSpPr>
      <xdr:spPr>
        <a:xfrm>
          <a:off x="22110700" y="638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68270</xdr:rowOff>
    </xdr:from>
    <xdr:ext cx="599010" cy="259045"/>
    <xdr:sp macro="" textlink="">
      <xdr:nvSpPr>
        <xdr:cNvPr id="597" name="【一般廃棄物処理施設】&#10;一人当たり有形固定資産（償却資産）額該当値テキスト">
          <a:extLst>
            <a:ext uri="{FF2B5EF4-FFF2-40B4-BE49-F238E27FC236}">
              <a16:creationId xmlns:a16="http://schemas.microsoft.com/office/drawing/2014/main" id="{5B9A9140-5A81-4894-82DD-89CA1F4838BD}"/>
            </a:ext>
          </a:extLst>
        </xdr:cNvPr>
        <xdr:cNvSpPr txBox="1"/>
      </xdr:nvSpPr>
      <xdr:spPr>
        <a:xfrm>
          <a:off x="22199600" y="6240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84672</xdr:rowOff>
    </xdr:from>
    <xdr:to>
      <xdr:col>112</xdr:col>
      <xdr:colOff>38100</xdr:colOff>
      <xdr:row>34</xdr:row>
      <xdr:rowOff>14822</xdr:rowOff>
    </xdr:to>
    <xdr:sp macro="" textlink="">
      <xdr:nvSpPr>
        <xdr:cNvPr id="598" name="楕円 597">
          <a:extLst>
            <a:ext uri="{FF2B5EF4-FFF2-40B4-BE49-F238E27FC236}">
              <a16:creationId xmlns:a16="http://schemas.microsoft.com/office/drawing/2014/main" id="{43625703-E1F3-47BF-886B-932A6B875E24}"/>
            </a:ext>
          </a:extLst>
        </xdr:cNvPr>
        <xdr:cNvSpPr/>
      </xdr:nvSpPr>
      <xdr:spPr>
        <a:xfrm>
          <a:off x="21272500" y="574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135472</xdr:rowOff>
    </xdr:from>
    <xdr:to>
      <xdr:col>116</xdr:col>
      <xdr:colOff>63500</xdr:colOff>
      <xdr:row>37</xdr:row>
      <xdr:rowOff>96193</xdr:rowOff>
    </xdr:to>
    <xdr:cxnSp macro="">
      <xdr:nvCxnSpPr>
        <xdr:cNvPr id="599" name="直線コネクタ 598">
          <a:extLst>
            <a:ext uri="{FF2B5EF4-FFF2-40B4-BE49-F238E27FC236}">
              <a16:creationId xmlns:a16="http://schemas.microsoft.com/office/drawing/2014/main" id="{15DD0C88-CFBE-4D84-B872-7B91F9F99A37}"/>
            </a:ext>
          </a:extLst>
        </xdr:cNvPr>
        <xdr:cNvCxnSpPr/>
      </xdr:nvCxnSpPr>
      <xdr:spPr>
        <a:xfrm>
          <a:off x="21323300" y="5793322"/>
          <a:ext cx="838200" cy="64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18748</xdr:rowOff>
    </xdr:from>
    <xdr:to>
      <xdr:col>107</xdr:col>
      <xdr:colOff>101600</xdr:colOff>
      <xdr:row>33</xdr:row>
      <xdr:rowOff>120348</xdr:rowOff>
    </xdr:to>
    <xdr:sp macro="" textlink="">
      <xdr:nvSpPr>
        <xdr:cNvPr id="600" name="楕円 599">
          <a:extLst>
            <a:ext uri="{FF2B5EF4-FFF2-40B4-BE49-F238E27FC236}">
              <a16:creationId xmlns:a16="http://schemas.microsoft.com/office/drawing/2014/main" id="{CDA13CC6-81FD-454C-8D1E-7A731D6D41B9}"/>
            </a:ext>
          </a:extLst>
        </xdr:cNvPr>
        <xdr:cNvSpPr/>
      </xdr:nvSpPr>
      <xdr:spPr>
        <a:xfrm>
          <a:off x="20383500" y="567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69548</xdr:rowOff>
    </xdr:from>
    <xdr:to>
      <xdr:col>111</xdr:col>
      <xdr:colOff>177800</xdr:colOff>
      <xdr:row>33</xdr:row>
      <xdr:rowOff>135472</xdr:rowOff>
    </xdr:to>
    <xdr:cxnSp macro="">
      <xdr:nvCxnSpPr>
        <xdr:cNvPr id="601" name="直線コネクタ 600">
          <a:extLst>
            <a:ext uri="{FF2B5EF4-FFF2-40B4-BE49-F238E27FC236}">
              <a16:creationId xmlns:a16="http://schemas.microsoft.com/office/drawing/2014/main" id="{1B417FD3-DD6F-4C25-A35F-7E892C263D4D}"/>
            </a:ext>
          </a:extLst>
        </xdr:cNvPr>
        <xdr:cNvCxnSpPr/>
      </xdr:nvCxnSpPr>
      <xdr:spPr>
        <a:xfrm>
          <a:off x="20434300" y="5727398"/>
          <a:ext cx="889000" cy="6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121832</xdr:rowOff>
    </xdr:from>
    <xdr:to>
      <xdr:col>102</xdr:col>
      <xdr:colOff>165100</xdr:colOff>
      <xdr:row>36</xdr:row>
      <xdr:rowOff>51982</xdr:rowOff>
    </xdr:to>
    <xdr:sp macro="" textlink="">
      <xdr:nvSpPr>
        <xdr:cNvPr id="602" name="楕円 601">
          <a:extLst>
            <a:ext uri="{FF2B5EF4-FFF2-40B4-BE49-F238E27FC236}">
              <a16:creationId xmlns:a16="http://schemas.microsoft.com/office/drawing/2014/main" id="{D0D58A00-DAB5-4AB4-B8AB-A61FD2E4D3A3}"/>
            </a:ext>
          </a:extLst>
        </xdr:cNvPr>
        <xdr:cNvSpPr/>
      </xdr:nvSpPr>
      <xdr:spPr>
        <a:xfrm>
          <a:off x="19494500" y="612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69548</xdr:rowOff>
    </xdr:from>
    <xdr:to>
      <xdr:col>107</xdr:col>
      <xdr:colOff>50800</xdr:colOff>
      <xdr:row>36</xdr:row>
      <xdr:rowOff>1182</xdr:rowOff>
    </xdr:to>
    <xdr:cxnSp macro="">
      <xdr:nvCxnSpPr>
        <xdr:cNvPr id="603" name="直線コネクタ 602">
          <a:extLst>
            <a:ext uri="{FF2B5EF4-FFF2-40B4-BE49-F238E27FC236}">
              <a16:creationId xmlns:a16="http://schemas.microsoft.com/office/drawing/2014/main" id="{19D9C3D2-AB3E-4636-A5A9-EC9B4AA2470A}"/>
            </a:ext>
          </a:extLst>
        </xdr:cNvPr>
        <xdr:cNvCxnSpPr/>
      </xdr:nvCxnSpPr>
      <xdr:spPr>
        <a:xfrm flipV="1">
          <a:off x="19545300" y="5727398"/>
          <a:ext cx="889000" cy="44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100344</xdr:rowOff>
    </xdr:from>
    <xdr:to>
      <xdr:col>98</xdr:col>
      <xdr:colOff>38100</xdr:colOff>
      <xdr:row>38</xdr:row>
      <xdr:rowOff>30494</xdr:rowOff>
    </xdr:to>
    <xdr:sp macro="" textlink="">
      <xdr:nvSpPr>
        <xdr:cNvPr id="604" name="楕円 603">
          <a:extLst>
            <a:ext uri="{FF2B5EF4-FFF2-40B4-BE49-F238E27FC236}">
              <a16:creationId xmlns:a16="http://schemas.microsoft.com/office/drawing/2014/main" id="{227C4C15-1978-4F58-8AA3-A2E4CE20153F}"/>
            </a:ext>
          </a:extLst>
        </xdr:cNvPr>
        <xdr:cNvSpPr/>
      </xdr:nvSpPr>
      <xdr:spPr>
        <a:xfrm>
          <a:off x="18605500" y="644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1182</xdr:rowOff>
    </xdr:from>
    <xdr:to>
      <xdr:col>102</xdr:col>
      <xdr:colOff>114300</xdr:colOff>
      <xdr:row>37</xdr:row>
      <xdr:rowOff>151144</xdr:rowOff>
    </xdr:to>
    <xdr:cxnSp macro="">
      <xdr:nvCxnSpPr>
        <xdr:cNvPr id="605" name="直線コネクタ 604">
          <a:extLst>
            <a:ext uri="{FF2B5EF4-FFF2-40B4-BE49-F238E27FC236}">
              <a16:creationId xmlns:a16="http://schemas.microsoft.com/office/drawing/2014/main" id="{AFCD30E3-7778-4942-9A1E-FA10110C423E}"/>
            </a:ext>
          </a:extLst>
        </xdr:cNvPr>
        <xdr:cNvCxnSpPr/>
      </xdr:nvCxnSpPr>
      <xdr:spPr>
        <a:xfrm flipV="1">
          <a:off x="18656300" y="6173382"/>
          <a:ext cx="889000" cy="32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24140</xdr:rowOff>
    </xdr:from>
    <xdr:ext cx="599010" cy="259045"/>
    <xdr:sp macro="" textlink="">
      <xdr:nvSpPr>
        <xdr:cNvPr id="606" name="n_1aveValue【一般廃棄物処理施設】&#10;一人当たり有形固定資産（償却資産）額">
          <a:extLst>
            <a:ext uri="{FF2B5EF4-FFF2-40B4-BE49-F238E27FC236}">
              <a16:creationId xmlns:a16="http://schemas.microsoft.com/office/drawing/2014/main" id="{157DE811-1078-4B61-81C0-B42B959C2D83}"/>
            </a:ext>
          </a:extLst>
        </xdr:cNvPr>
        <xdr:cNvSpPr txBox="1"/>
      </xdr:nvSpPr>
      <xdr:spPr>
        <a:xfrm>
          <a:off x="21011095" y="671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23025</xdr:rowOff>
    </xdr:from>
    <xdr:ext cx="599010" cy="259045"/>
    <xdr:sp macro="" textlink="">
      <xdr:nvSpPr>
        <xdr:cNvPr id="607" name="n_2aveValue【一般廃棄物処理施設】&#10;一人当たり有形固定資産（償却資産）額">
          <a:extLst>
            <a:ext uri="{FF2B5EF4-FFF2-40B4-BE49-F238E27FC236}">
              <a16:creationId xmlns:a16="http://schemas.microsoft.com/office/drawing/2014/main" id="{27F0BA35-A6BB-450F-9069-2474288216C7}"/>
            </a:ext>
          </a:extLst>
        </xdr:cNvPr>
        <xdr:cNvSpPr txBox="1"/>
      </xdr:nvSpPr>
      <xdr:spPr>
        <a:xfrm>
          <a:off x="20134795" y="6709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165050</xdr:rowOff>
    </xdr:from>
    <xdr:ext cx="599010" cy="259045"/>
    <xdr:sp macro="" textlink="">
      <xdr:nvSpPr>
        <xdr:cNvPr id="608" name="n_3aveValue【一般廃棄物処理施設】&#10;一人当たり有形固定資産（償却資産）額">
          <a:extLst>
            <a:ext uri="{FF2B5EF4-FFF2-40B4-BE49-F238E27FC236}">
              <a16:creationId xmlns:a16="http://schemas.microsoft.com/office/drawing/2014/main" id="{D7A104D0-A007-494D-9BBB-B6A97A41ED17}"/>
            </a:ext>
          </a:extLst>
        </xdr:cNvPr>
        <xdr:cNvSpPr txBox="1"/>
      </xdr:nvSpPr>
      <xdr:spPr>
        <a:xfrm>
          <a:off x="19245795" y="6680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7028</xdr:rowOff>
    </xdr:from>
    <xdr:ext cx="599010" cy="259045"/>
    <xdr:sp macro="" textlink="">
      <xdr:nvSpPr>
        <xdr:cNvPr id="609" name="n_4aveValue【一般廃棄物処理施設】&#10;一人当たり有形固定資産（償却資産）額">
          <a:extLst>
            <a:ext uri="{FF2B5EF4-FFF2-40B4-BE49-F238E27FC236}">
              <a16:creationId xmlns:a16="http://schemas.microsoft.com/office/drawing/2014/main" id="{9C7479EB-DBC4-4D29-9228-3351C14BE5B1}"/>
            </a:ext>
          </a:extLst>
        </xdr:cNvPr>
        <xdr:cNvSpPr txBox="1"/>
      </xdr:nvSpPr>
      <xdr:spPr>
        <a:xfrm>
          <a:off x="18356795" y="669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32</xdr:row>
      <xdr:rowOff>31349</xdr:rowOff>
    </xdr:from>
    <xdr:ext cx="599010" cy="259045"/>
    <xdr:sp macro="" textlink="">
      <xdr:nvSpPr>
        <xdr:cNvPr id="610" name="n_1mainValue【一般廃棄物処理施設】&#10;一人当たり有形固定資産（償却資産）額">
          <a:extLst>
            <a:ext uri="{FF2B5EF4-FFF2-40B4-BE49-F238E27FC236}">
              <a16:creationId xmlns:a16="http://schemas.microsoft.com/office/drawing/2014/main" id="{638A9C5F-2369-4E1D-A537-0D646FFCF00C}"/>
            </a:ext>
          </a:extLst>
        </xdr:cNvPr>
        <xdr:cNvSpPr txBox="1"/>
      </xdr:nvSpPr>
      <xdr:spPr>
        <a:xfrm>
          <a:off x="21011095" y="5517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31</xdr:row>
      <xdr:rowOff>136875</xdr:rowOff>
    </xdr:from>
    <xdr:ext cx="599010" cy="259045"/>
    <xdr:sp macro="" textlink="">
      <xdr:nvSpPr>
        <xdr:cNvPr id="611" name="n_2mainValue【一般廃棄物処理施設】&#10;一人当たり有形固定資産（償却資産）額">
          <a:extLst>
            <a:ext uri="{FF2B5EF4-FFF2-40B4-BE49-F238E27FC236}">
              <a16:creationId xmlns:a16="http://schemas.microsoft.com/office/drawing/2014/main" id="{F29E138C-0C36-46AC-976C-F4645114A86D}"/>
            </a:ext>
          </a:extLst>
        </xdr:cNvPr>
        <xdr:cNvSpPr txBox="1"/>
      </xdr:nvSpPr>
      <xdr:spPr>
        <a:xfrm>
          <a:off x="20134795" y="5451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68509</xdr:rowOff>
    </xdr:from>
    <xdr:ext cx="599010" cy="259045"/>
    <xdr:sp macro="" textlink="">
      <xdr:nvSpPr>
        <xdr:cNvPr id="612" name="n_3mainValue【一般廃棄物処理施設】&#10;一人当たり有形固定資産（償却資産）額">
          <a:extLst>
            <a:ext uri="{FF2B5EF4-FFF2-40B4-BE49-F238E27FC236}">
              <a16:creationId xmlns:a16="http://schemas.microsoft.com/office/drawing/2014/main" id="{47B8E6D0-C9CF-4BA6-8258-2C302582A99A}"/>
            </a:ext>
          </a:extLst>
        </xdr:cNvPr>
        <xdr:cNvSpPr txBox="1"/>
      </xdr:nvSpPr>
      <xdr:spPr>
        <a:xfrm>
          <a:off x="19245795" y="5897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47021</xdr:rowOff>
    </xdr:from>
    <xdr:ext cx="599010" cy="259045"/>
    <xdr:sp macro="" textlink="">
      <xdr:nvSpPr>
        <xdr:cNvPr id="613" name="n_4mainValue【一般廃棄物処理施設】&#10;一人当たり有形固定資産（償却資産）額">
          <a:extLst>
            <a:ext uri="{FF2B5EF4-FFF2-40B4-BE49-F238E27FC236}">
              <a16:creationId xmlns:a16="http://schemas.microsoft.com/office/drawing/2014/main" id="{161841EB-E2B9-4C97-AFE7-49B0ECDF58CC}"/>
            </a:ext>
          </a:extLst>
        </xdr:cNvPr>
        <xdr:cNvSpPr txBox="1"/>
      </xdr:nvSpPr>
      <xdr:spPr>
        <a:xfrm>
          <a:off x="18356795" y="6219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4" name="正方形/長方形 613">
          <a:extLst>
            <a:ext uri="{FF2B5EF4-FFF2-40B4-BE49-F238E27FC236}">
              <a16:creationId xmlns:a16="http://schemas.microsoft.com/office/drawing/2014/main" id="{69B53F3F-4CF2-4CED-854C-3D466E8CDE3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5" name="正方形/長方形 614">
          <a:extLst>
            <a:ext uri="{FF2B5EF4-FFF2-40B4-BE49-F238E27FC236}">
              <a16:creationId xmlns:a16="http://schemas.microsoft.com/office/drawing/2014/main" id="{98B515C9-4CA6-413D-AEA9-4AAB0977A69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6" name="正方形/長方形 615">
          <a:extLst>
            <a:ext uri="{FF2B5EF4-FFF2-40B4-BE49-F238E27FC236}">
              <a16:creationId xmlns:a16="http://schemas.microsoft.com/office/drawing/2014/main" id="{689A3AC8-7B1D-40EE-97F1-15DB19C10DB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7" name="正方形/長方形 616">
          <a:extLst>
            <a:ext uri="{FF2B5EF4-FFF2-40B4-BE49-F238E27FC236}">
              <a16:creationId xmlns:a16="http://schemas.microsoft.com/office/drawing/2014/main" id="{40D5191C-944E-4965-AE6E-F0D92CE9D5A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8" name="正方形/長方形 617">
          <a:extLst>
            <a:ext uri="{FF2B5EF4-FFF2-40B4-BE49-F238E27FC236}">
              <a16:creationId xmlns:a16="http://schemas.microsoft.com/office/drawing/2014/main" id="{5C206A4E-947B-4DAB-87BF-E5FFD8A1091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9" name="正方形/長方形 618">
          <a:extLst>
            <a:ext uri="{FF2B5EF4-FFF2-40B4-BE49-F238E27FC236}">
              <a16:creationId xmlns:a16="http://schemas.microsoft.com/office/drawing/2014/main" id="{56DFC391-3C7B-48F3-A165-9DD7006B14A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0" name="正方形/長方形 619">
          <a:extLst>
            <a:ext uri="{FF2B5EF4-FFF2-40B4-BE49-F238E27FC236}">
              <a16:creationId xmlns:a16="http://schemas.microsoft.com/office/drawing/2014/main" id="{F2C5B444-EC72-43E9-8B98-4B2ED78F537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1" name="正方形/長方形 620">
          <a:extLst>
            <a:ext uri="{FF2B5EF4-FFF2-40B4-BE49-F238E27FC236}">
              <a16:creationId xmlns:a16="http://schemas.microsoft.com/office/drawing/2014/main" id="{F327B8B0-1A5B-4F49-A5DB-A9F7F3B41F4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2" name="テキスト ボックス 621">
          <a:extLst>
            <a:ext uri="{FF2B5EF4-FFF2-40B4-BE49-F238E27FC236}">
              <a16:creationId xmlns:a16="http://schemas.microsoft.com/office/drawing/2014/main" id="{A8B498CF-9919-4F02-A7B0-F43C38AB691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3" name="直線コネクタ 622">
          <a:extLst>
            <a:ext uri="{FF2B5EF4-FFF2-40B4-BE49-F238E27FC236}">
              <a16:creationId xmlns:a16="http://schemas.microsoft.com/office/drawing/2014/main" id="{284DB751-93F2-44C7-A268-1CCF7A023D5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4" name="テキスト ボックス 623">
          <a:extLst>
            <a:ext uri="{FF2B5EF4-FFF2-40B4-BE49-F238E27FC236}">
              <a16:creationId xmlns:a16="http://schemas.microsoft.com/office/drawing/2014/main" id="{C3FE3970-750C-4D61-ABE1-60FA32F53C8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5" name="直線コネクタ 624">
          <a:extLst>
            <a:ext uri="{FF2B5EF4-FFF2-40B4-BE49-F238E27FC236}">
              <a16:creationId xmlns:a16="http://schemas.microsoft.com/office/drawing/2014/main" id="{699FB10A-BCC9-4C0E-905C-947262B0ED0D}"/>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6" name="テキスト ボックス 625">
          <a:extLst>
            <a:ext uri="{FF2B5EF4-FFF2-40B4-BE49-F238E27FC236}">
              <a16:creationId xmlns:a16="http://schemas.microsoft.com/office/drawing/2014/main" id="{FE1598ED-2063-4FD5-8580-4C7A5FDADE4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7" name="直線コネクタ 626">
          <a:extLst>
            <a:ext uri="{FF2B5EF4-FFF2-40B4-BE49-F238E27FC236}">
              <a16:creationId xmlns:a16="http://schemas.microsoft.com/office/drawing/2014/main" id="{3634A3E7-FDBF-413C-97AB-A7E129A6F075}"/>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8" name="テキスト ボックス 627">
          <a:extLst>
            <a:ext uri="{FF2B5EF4-FFF2-40B4-BE49-F238E27FC236}">
              <a16:creationId xmlns:a16="http://schemas.microsoft.com/office/drawing/2014/main" id="{330183A4-E9DC-4A82-9859-E013626AE9D3}"/>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9" name="直線コネクタ 628">
          <a:extLst>
            <a:ext uri="{FF2B5EF4-FFF2-40B4-BE49-F238E27FC236}">
              <a16:creationId xmlns:a16="http://schemas.microsoft.com/office/drawing/2014/main" id="{FF359195-B624-4289-8421-D4E046A3348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0" name="テキスト ボックス 629">
          <a:extLst>
            <a:ext uri="{FF2B5EF4-FFF2-40B4-BE49-F238E27FC236}">
              <a16:creationId xmlns:a16="http://schemas.microsoft.com/office/drawing/2014/main" id="{59D2EAA7-4E95-4276-90B7-6152A193F33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1" name="直線コネクタ 630">
          <a:extLst>
            <a:ext uri="{FF2B5EF4-FFF2-40B4-BE49-F238E27FC236}">
              <a16:creationId xmlns:a16="http://schemas.microsoft.com/office/drawing/2014/main" id="{18C3599D-A089-4F93-898F-7A5B14F4B01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2" name="テキスト ボックス 631">
          <a:extLst>
            <a:ext uri="{FF2B5EF4-FFF2-40B4-BE49-F238E27FC236}">
              <a16:creationId xmlns:a16="http://schemas.microsoft.com/office/drawing/2014/main" id="{EFF975BE-881C-47AF-A3AF-BEABB32F2EDD}"/>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3" name="直線コネクタ 632">
          <a:extLst>
            <a:ext uri="{FF2B5EF4-FFF2-40B4-BE49-F238E27FC236}">
              <a16:creationId xmlns:a16="http://schemas.microsoft.com/office/drawing/2014/main" id="{383AE701-B561-4E8B-B9A0-351FDFF56CA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4" name="テキスト ボックス 633">
          <a:extLst>
            <a:ext uri="{FF2B5EF4-FFF2-40B4-BE49-F238E27FC236}">
              <a16:creationId xmlns:a16="http://schemas.microsoft.com/office/drawing/2014/main" id="{EC581745-780B-470B-82AF-A1395ECC4DEA}"/>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5" name="直線コネクタ 634">
          <a:extLst>
            <a:ext uri="{FF2B5EF4-FFF2-40B4-BE49-F238E27FC236}">
              <a16:creationId xmlns:a16="http://schemas.microsoft.com/office/drawing/2014/main" id="{8B8C3DA6-595A-4DBA-BED0-5A96D9CB291F}"/>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6" name="テキスト ボックス 635">
          <a:extLst>
            <a:ext uri="{FF2B5EF4-FFF2-40B4-BE49-F238E27FC236}">
              <a16:creationId xmlns:a16="http://schemas.microsoft.com/office/drawing/2014/main" id="{7409AD16-479C-4A64-82DA-9069A34DCC84}"/>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7" name="直線コネクタ 636">
          <a:extLst>
            <a:ext uri="{FF2B5EF4-FFF2-40B4-BE49-F238E27FC236}">
              <a16:creationId xmlns:a16="http://schemas.microsoft.com/office/drawing/2014/main" id="{2134BC7E-541F-42DF-8A23-D0AA4EC6F54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8" name="【保健センター・保健所】&#10;有形固定資産減価償却率グラフ枠">
          <a:extLst>
            <a:ext uri="{FF2B5EF4-FFF2-40B4-BE49-F238E27FC236}">
              <a16:creationId xmlns:a16="http://schemas.microsoft.com/office/drawing/2014/main" id="{FFA1DC18-5F13-475E-A255-2E7795EFCFE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32657</xdr:rowOff>
    </xdr:from>
    <xdr:to>
      <xdr:col>85</xdr:col>
      <xdr:colOff>126364</xdr:colOff>
      <xdr:row>64</xdr:row>
      <xdr:rowOff>130628</xdr:rowOff>
    </xdr:to>
    <xdr:cxnSp macro="">
      <xdr:nvCxnSpPr>
        <xdr:cNvPr id="639" name="直線コネクタ 638">
          <a:extLst>
            <a:ext uri="{FF2B5EF4-FFF2-40B4-BE49-F238E27FC236}">
              <a16:creationId xmlns:a16="http://schemas.microsoft.com/office/drawing/2014/main" id="{3DFCEF9C-00B1-462A-9B01-C600F576FC92}"/>
            </a:ext>
          </a:extLst>
        </xdr:cNvPr>
        <xdr:cNvCxnSpPr/>
      </xdr:nvCxnSpPr>
      <xdr:spPr>
        <a:xfrm flipV="1">
          <a:off x="16318864" y="96338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40" name="【保健センター・保健所】&#10;有形固定資産減価償却率最小値テキスト">
          <a:extLst>
            <a:ext uri="{FF2B5EF4-FFF2-40B4-BE49-F238E27FC236}">
              <a16:creationId xmlns:a16="http://schemas.microsoft.com/office/drawing/2014/main" id="{930204D6-20B8-4488-99EF-9FF26696FA06}"/>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41" name="直線コネクタ 640">
          <a:extLst>
            <a:ext uri="{FF2B5EF4-FFF2-40B4-BE49-F238E27FC236}">
              <a16:creationId xmlns:a16="http://schemas.microsoft.com/office/drawing/2014/main" id="{FCB9A423-350D-4632-9201-4A0A00848D5A}"/>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150784</xdr:rowOff>
    </xdr:from>
    <xdr:ext cx="405111" cy="259045"/>
    <xdr:sp macro="" textlink="">
      <xdr:nvSpPr>
        <xdr:cNvPr id="642" name="【保健センター・保健所】&#10;有形固定資産減価償却率最大値テキスト">
          <a:extLst>
            <a:ext uri="{FF2B5EF4-FFF2-40B4-BE49-F238E27FC236}">
              <a16:creationId xmlns:a16="http://schemas.microsoft.com/office/drawing/2014/main" id="{5D3BD66E-CF15-4C5D-83D4-F74BA729DB40}"/>
            </a:ext>
          </a:extLst>
        </xdr:cNvPr>
        <xdr:cNvSpPr txBox="1"/>
      </xdr:nvSpPr>
      <xdr:spPr>
        <a:xfrm>
          <a:off x="16357600" y="940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32657</xdr:rowOff>
    </xdr:from>
    <xdr:to>
      <xdr:col>86</xdr:col>
      <xdr:colOff>25400</xdr:colOff>
      <xdr:row>56</xdr:row>
      <xdr:rowOff>32657</xdr:rowOff>
    </xdr:to>
    <xdr:cxnSp macro="">
      <xdr:nvCxnSpPr>
        <xdr:cNvPr id="643" name="直線コネクタ 642">
          <a:extLst>
            <a:ext uri="{FF2B5EF4-FFF2-40B4-BE49-F238E27FC236}">
              <a16:creationId xmlns:a16="http://schemas.microsoft.com/office/drawing/2014/main" id="{00A19095-5543-43A4-9E75-1493D9706752}"/>
            </a:ext>
          </a:extLst>
        </xdr:cNvPr>
        <xdr:cNvCxnSpPr/>
      </xdr:nvCxnSpPr>
      <xdr:spPr>
        <a:xfrm>
          <a:off x="16230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58618</xdr:rowOff>
    </xdr:from>
    <xdr:ext cx="405111" cy="259045"/>
    <xdr:sp macro="" textlink="">
      <xdr:nvSpPr>
        <xdr:cNvPr id="644" name="【保健センター・保健所】&#10;有形固定資産減価償却率平均値テキスト">
          <a:extLst>
            <a:ext uri="{FF2B5EF4-FFF2-40B4-BE49-F238E27FC236}">
              <a16:creationId xmlns:a16="http://schemas.microsoft.com/office/drawing/2014/main" id="{3B064324-AE52-4D61-8D42-8110D5AD6B12}"/>
            </a:ext>
          </a:extLst>
        </xdr:cNvPr>
        <xdr:cNvSpPr txBox="1"/>
      </xdr:nvSpPr>
      <xdr:spPr>
        <a:xfrm>
          <a:off x="16357600" y="101741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35741</xdr:rowOff>
    </xdr:from>
    <xdr:to>
      <xdr:col>85</xdr:col>
      <xdr:colOff>177800</xdr:colOff>
      <xdr:row>60</xdr:row>
      <xdr:rowOff>137341</xdr:rowOff>
    </xdr:to>
    <xdr:sp macro="" textlink="">
      <xdr:nvSpPr>
        <xdr:cNvPr id="645" name="フローチャート: 判断 644">
          <a:extLst>
            <a:ext uri="{FF2B5EF4-FFF2-40B4-BE49-F238E27FC236}">
              <a16:creationId xmlns:a16="http://schemas.microsoft.com/office/drawing/2014/main" id="{0ACAC223-B538-4964-ABCC-6A4E90664FC1}"/>
            </a:ext>
          </a:extLst>
        </xdr:cNvPr>
        <xdr:cNvSpPr/>
      </xdr:nvSpPr>
      <xdr:spPr>
        <a:xfrm>
          <a:off x="162687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12881</xdr:rowOff>
    </xdr:from>
    <xdr:to>
      <xdr:col>81</xdr:col>
      <xdr:colOff>101600</xdr:colOff>
      <xdr:row>60</xdr:row>
      <xdr:rowOff>114481</xdr:rowOff>
    </xdr:to>
    <xdr:sp macro="" textlink="">
      <xdr:nvSpPr>
        <xdr:cNvPr id="646" name="フローチャート: 判断 645">
          <a:extLst>
            <a:ext uri="{FF2B5EF4-FFF2-40B4-BE49-F238E27FC236}">
              <a16:creationId xmlns:a16="http://schemas.microsoft.com/office/drawing/2014/main" id="{1B78B409-823B-4171-9D92-C8343DD0F875}"/>
            </a:ext>
          </a:extLst>
        </xdr:cNvPr>
        <xdr:cNvSpPr/>
      </xdr:nvSpPr>
      <xdr:spPr>
        <a:xfrm>
          <a:off x="15430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47" name="フローチャート: 判断 646">
          <a:extLst>
            <a:ext uri="{FF2B5EF4-FFF2-40B4-BE49-F238E27FC236}">
              <a16:creationId xmlns:a16="http://schemas.microsoft.com/office/drawing/2014/main" id="{3903626B-DB91-46C3-9CBF-D236D0020238}"/>
            </a:ext>
          </a:extLst>
        </xdr:cNvPr>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648" name="フローチャート: 判断 647">
          <a:extLst>
            <a:ext uri="{FF2B5EF4-FFF2-40B4-BE49-F238E27FC236}">
              <a16:creationId xmlns:a16="http://schemas.microsoft.com/office/drawing/2014/main" id="{F6D79A04-0308-4124-ADCC-214601896098}"/>
            </a:ext>
          </a:extLst>
        </xdr:cNvPr>
        <xdr:cNvSpPr/>
      </xdr:nvSpPr>
      <xdr:spPr>
        <a:xfrm>
          <a:off x="13652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81462</xdr:rowOff>
    </xdr:from>
    <xdr:to>
      <xdr:col>67</xdr:col>
      <xdr:colOff>101600</xdr:colOff>
      <xdr:row>60</xdr:row>
      <xdr:rowOff>11612</xdr:rowOff>
    </xdr:to>
    <xdr:sp macro="" textlink="">
      <xdr:nvSpPr>
        <xdr:cNvPr id="649" name="フローチャート: 判断 648">
          <a:extLst>
            <a:ext uri="{FF2B5EF4-FFF2-40B4-BE49-F238E27FC236}">
              <a16:creationId xmlns:a16="http://schemas.microsoft.com/office/drawing/2014/main" id="{AAAAB1FE-A497-42D5-9E65-C7693EA67924}"/>
            </a:ext>
          </a:extLst>
        </xdr:cNvPr>
        <xdr:cNvSpPr/>
      </xdr:nvSpPr>
      <xdr:spPr>
        <a:xfrm>
          <a:off x="12763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8C8DB051-1D3C-4E04-8C5F-0B4A984563F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C49A490B-1B74-4BC4-AAED-539A3043BF8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E3BE3AD8-FE52-4B68-96C6-66F0D61DD1F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8F9D1FC7-4093-4D16-BA04-395F638381D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45A69117-7D61-4B14-9186-66B5FD7C211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145143</xdr:rowOff>
    </xdr:from>
    <xdr:to>
      <xdr:col>85</xdr:col>
      <xdr:colOff>177800</xdr:colOff>
      <xdr:row>61</xdr:row>
      <xdr:rowOff>75293</xdr:rowOff>
    </xdr:to>
    <xdr:sp macro="" textlink="">
      <xdr:nvSpPr>
        <xdr:cNvPr id="655" name="楕円 654">
          <a:extLst>
            <a:ext uri="{FF2B5EF4-FFF2-40B4-BE49-F238E27FC236}">
              <a16:creationId xmlns:a16="http://schemas.microsoft.com/office/drawing/2014/main" id="{281AEDF3-BDDD-41DF-BE98-47137555D253}"/>
            </a:ext>
          </a:extLst>
        </xdr:cNvPr>
        <xdr:cNvSpPr/>
      </xdr:nvSpPr>
      <xdr:spPr>
        <a:xfrm>
          <a:off x="16268700" y="1043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123570</xdr:rowOff>
    </xdr:from>
    <xdr:ext cx="405111" cy="259045"/>
    <xdr:sp macro="" textlink="">
      <xdr:nvSpPr>
        <xdr:cNvPr id="656" name="【保健センター・保健所】&#10;有形固定資産減価償却率該当値テキスト">
          <a:extLst>
            <a:ext uri="{FF2B5EF4-FFF2-40B4-BE49-F238E27FC236}">
              <a16:creationId xmlns:a16="http://schemas.microsoft.com/office/drawing/2014/main" id="{F45D6253-7825-42AA-8713-01936109AD67}"/>
            </a:ext>
          </a:extLst>
        </xdr:cNvPr>
        <xdr:cNvSpPr txBox="1"/>
      </xdr:nvSpPr>
      <xdr:spPr>
        <a:xfrm>
          <a:off x="16357600" y="1041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112485</xdr:rowOff>
    </xdr:from>
    <xdr:to>
      <xdr:col>81</xdr:col>
      <xdr:colOff>101600</xdr:colOff>
      <xdr:row>61</xdr:row>
      <xdr:rowOff>42635</xdr:rowOff>
    </xdr:to>
    <xdr:sp macro="" textlink="">
      <xdr:nvSpPr>
        <xdr:cNvPr id="657" name="楕円 656">
          <a:extLst>
            <a:ext uri="{FF2B5EF4-FFF2-40B4-BE49-F238E27FC236}">
              <a16:creationId xmlns:a16="http://schemas.microsoft.com/office/drawing/2014/main" id="{5CFB7A48-3079-4FF7-88FB-2E54994E704A}"/>
            </a:ext>
          </a:extLst>
        </xdr:cNvPr>
        <xdr:cNvSpPr/>
      </xdr:nvSpPr>
      <xdr:spPr>
        <a:xfrm>
          <a:off x="15430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163285</xdr:rowOff>
    </xdr:from>
    <xdr:to>
      <xdr:col>85</xdr:col>
      <xdr:colOff>127000</xdr:colOff>
      <xdr:row>61</xdr:row>
      <xdr:rowOff>24493</xdr:rowOff>
    </xdr:to>
    <xdr:cxnSp macro="">
      <xdr:nvCxnSpPr>
        <xdr:cNvPr id="658" name="直線コネクタ 657">
          <a:extLst>
            <a:ext uri="{FF2B5EF4-FFF2-40B4-BE49-F238E27FC236}">
              <a16:creationId xmlns:a16="http://schemas.microsoft.com/office/drawing/2014/main" id="{D56C4A09-430A-4D4D-9B6A-017ABE1D2533}"/>
            </a:ext>
          </a:extLst>
        </xdr:cNvPr>
        <xdr:cNvCxnSpPr/>
      </xdr:nvCxnSpPr>
      <xdr:spPr>
        <a:xfrm>
          <a:off x="15481300" y="104502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79828</xdr:rowOff>
    </xdr:from>
    <xdr:to>
      <xdr:col>76</xdr:col>
      <xdr:colOff>165100</xdr:colOff>
      <xdr:row>61</xdr:row>
      <xdr:rowOff>9978</xdr:rowOff>
    </xdr:to>
    <xdr:sp macro="" textlink="">
      <xdr:nvSpPr>
        <xdr:cNvPr id="659" name="楕円 658">
          <a:extLst>
            <a:ext uri="{FF2B5EF4-FFF2-40B4-BE49-F238E27FC236}">
              <a16:creationId xmlns:a16="http://schemas.microsoft.com/office/drawing/2014/main" id="{19A9A0CD-1AC2-4262-97F2-31929091FC6C}"/>
            </a:ext>
          </a:extLst>
        </xdr:cNvPr>
        <xdr:cNvSpPr/>
      </xdr:nvSpPr>
      <xdr:spPr>
        <a:xfrm>
          <a:off x="145415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130628</xdr:rowOff>
    </xdr:from>
    <xdr:to>
      <xdr:col>81</xdr:col>
      <xdr:colOff>50800</xdr:colOff>
      <xdr:row>60</xdr:row>
      <xdr:rowOff>163285</xdr:rowOff>
    </xdr:to>
    <xdr:cxnSp macro="">
      <xdr:nvCxnSpPr>
        <xdr:cNvPr id="660" name="直線コネクタ 659">
          <a:extLst>
            <a:ext uri="{FF2B5EF4-FFF2-40B4-BE49-F238E27FC236}">
              <a16:creationId xmlns:a16="http://schemas.microsoft.com/office/drawing/2014/main" id="{09B62FCC-ED6D-469F-80E7-2232885BB7D2}"/>
            </a:ext>
          </a:extLst>
        </xdr:cNvPr>
        <xdr:cNvCxnSpPr/>
      </xdr:nvCxnSpPr>
      <xdr:spPr>
        <a:xfrm>
          <a:off x="14592300" y="104176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47172</xdr:rowOff>
    </xdr:from>
    <xdr:to>
      <xdr:col>72</xdr:col>
      <xdr:colOff>38100</xdr:colOff>
      <xdr:row>60</xdr:row>
      <xdr:rowOff>148772</xdr:rowOff>
    </xdr:to>
    <xdr:sp macro="" textlink="">
      <xdr:nvSpPr>
        <xdr:cNvPr id="661" name="楕円 660">
          <a:extLst>
            <a:ext uri="{FF2B5EF4-FFF2-40B4-BE49-F238E27FC236}">
              <a16:creationId xmlns:a16="http://schemas.microsoft.com/office/drawing/2014/main" id="{54AC181A-7D68-421D-AACA-36D43F53FFA6}"/>
            </a:ext>
          </a:extLst>
        </xdr:cNvPr>
        <xdr:cNvSpPr/>
      </xdr:nvSpPr>
      <xdr:spPr>
        <a:xfrm>
          <a:off x="13652500" y="1033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97972</xdr:rowOff>
    </xdr:from>
    <xdr:to>
      <xdr:col>76</xdr:col>
      <xdr:colOff>114300</xdr:colOff>
      <xdr:row>60</xdr:row>
      <xdr:rowOff>130628</xdr:rowOff>
    </xdr:to>
    <xdr:cxnSp macro="">
      <xdr:nvCxnSpPr>
        <xdr:cNvPr id="662" name="直線コネクタ 661">
          <a:extLst>
            <a:ext uri="{FF2B5EF4-FFF2-40B4-BE49-F238E27FC236}">
              <a16:creationId xmlns:a16="http://schemas.microsoft.com/office/drawing/2014/main" id="{AF49268D-26EC-46E7-B7C4-7266062EBB44}"/>
            </a:ext>
          </a:extLst>
        </xdr:cNvPr>
        <xdr:cNvCxnSpPr/>
      </xdr:nvCxnSpPr>
      <xdr:spPr>
        <a:xfrm>
          <a:off x="13703300" y="10384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14515</xdr:rowOff>
    </xdr:from>
    <xdr:to>
      <xdr:col>67</xdr:col>
      <xdr:colOff>101600</xdr:colOff>
      <xdr:row>60</xdr:row>
      <xdr:rowOff>116115</xdr:rowOff>
    </xdr:to>
    <xdr:sp macro="" textlink="">
      <xdr:nvSpPr>
        <xdr:cNvPr id="663" name="楕円 662">
          <a:extLst>
            <a:ext uri="{FF2B5EF4-FFF2-40B4-BE49-F238E27FC236}">
              <a16:creationId xmlns:a16="http://schemas.microsoft.com/office/drawing/2014/main" id="{6B1D3384-D24D-4630-A69D-1E37E642C207}"/>
            </a:ext>
          </a:extLst>
        </xdr:cNvPr>
        <xdr:cNvSpPr/>
      </xdr:nvSpPr>
      <xdr:spPr>
        <a:xfrm>
          <a:off x="12763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65315</xdr:rowOff>
    </xdr:from>
    <xdr:to>
      <xdr:col>71</xdr:col>
      <xdr:colOff>177800</xdr:colOff>
      <xdr:row>60</xdr:row>
      <xdr:rowOff>97972</xdr:rowOff>
    </xdr:to>
    <xdr:cxnSp macro="">
      <xdr:nvCxnSpPr>
        <xdr:cNvPr id="664" name="直線コネクタ 663">
          <a:extLst>
            <a:ext uri="{FF2B5EF4-FFF2-40B4-BE49-F238E27FC236}">
              <a16:creationId xmlns:a16="http://schemas.microsoft.com/office/drawing/2014/main" id="{7B849F2F-63D8-4006-A09C-6E8229BAD2A3}"/>
            </a:ext>
          </a:extLst>
        </xdr:cNvPr>
        <xdr:cNvCxnSpPr/>
      </xdr:nvCxnSpPr>
      <xdr:spPr>
        <a:xfrm>
          <a:off x="12814300" y="103523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131008</xdr:rowOff>
    </xdr:from>
    <xdr:ext cx="405111" cy="259045"/>
    <xdr:sp macro="" textlink="">
      <xdr:nvSpPr>
        <xdr:cNvPr id="665" name="n_1aveValue【保健センター・保健所】&#10;有形固定資産減価償却率">
          <a:extLst>
            <a:ext uri="{FF2B5EF4-FFF2-40B4-BE49-F238E27FC236}">
              <a16:creationId xmlns:a16="http://schemas.microsoft.com/office/drawing/2014/main" id="{D5D8F140-8C12-4851-8187-66CC5CD49EDD}"/>
            </a:ext>
          </a:extLst>
        </xdr:cNvPr>
        <xdr:cNvSpPr txBox="1"/>
      </xdr:nvSpPr>
      <xdr:spPr>
        <a:xfrm>
          <a:off x="15266044" y="1007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73858</xdr:rowOff>
    </xdr:from>
    <xdr:ext cx="405111" cy="259045"/>
    <xdr:sp macro="" textlink="">
      <xdr:nvSpPr>
        <xdr:cNvPr id="666" name="n_2aveValue【保健センター・保健所】&#10;有形固定資産減価償却率">
          <a:extLst>
            <a:ext uri="{FF2B5EF4-FFF2-40B4-BE49-F238E27FC236}">
              <a16:creationId xmlns:a16="http://schemas.microsoft.com/office/drawing/2014/main" id="{16E6BFE6-34FC-4834-B8B3-A300F58C4BED}"/>
            </a:ext>
          </a:extLst>
        </xdr:cNvPr>
        <xdr:cNvSpPr txBox="1"/>
      </xdr:nvSpPr>
      <xdr:spPr>
        <a:xfrm>
          <a:off x="14389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78757</xdr:rowOff>
    </xdr:from>
    <xdr:ext cx="405111" cy="259045"/>
    <xdr:sp macro="" textlink="">
      <xdr:nvSpPr>
        <xdr:cNvPr id="667" name="n_3aveValue【保健センター・保健所】&#10;有形固定資産減価償却率">
          <a:extLst>
            <a:ext uri="{FF2B5EF4-FFF2-40B4-BE49-F238E27FC236}">
              <a16:creationId xmlns:a16="http://schemas.microsoft.com/office/drawing/2014/main" id="{861C0D86-353B-497B-BAC4-CA163374571B}"/>
            </a:ext>
          </a:extLst>
        </xdr:cNvPr>
        <xdr:cNvSpPr txBox="1"/>
      </xdr:nvSpPr>
      <xdr:spPr>
        <a:xfrm>
          <a:off x="13500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28139</xdr:rowOff>
    </xdr:from>
    <xdr:ext cx="405111" cy="259045"/>
    <xdr:sp macro="" textlink="">
      <xdr:nvSpPr>
        <xdr:cNvPr id="668" name="n_4aveValue【保健センター・保健所】&#10;有形固定資産減価償却率">
          <a:extLst>
            <a:ext uri="{FF2B5EF4-FFF2-40B4-BE49-F238E27FC236}">
              <a16:creationId xmlns:a16="http://schemas.microsoft.com/office/drawing/2014/main" id="{95DD6D4F-51CA-43CB-8268-3A8F673953EE}"/>
            </a:ext>
          </a:extLst>
        </xdr:cNvPr>
        <xdr:cNvSpPr txBox="1"/>
      </xdr:nvSpPr>
      <xdr:spPr>
        <a:xfrm>
          <a:off x="126117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33762</xdr:rowOff>
    </xdr:from>
    <xdr:ext cx="405111" cy="259045"/>
    <xdr:sp macro="" textlink="">
      <xdr:nvSpPr>
        <xdr:cNvPr id="669" name="n_1mainValue【保健センター・保健所】&#10;有形固定資産減価償却率">
          <a:extLst>
            <a:ext uri="{FF2B5EF4-FFF2-40B4-BE49-F238E27FC236}">
              <a16:creationId xmlns:a16="http://schemas.microsoft.com/office/drawing/2014/main" id="{7046B2CA-6A50-464A-BD9F-9C19F7984290}"/>
            </a:ext>
          </a:extLst>
        </xdr:cNvPr>
        <xdr:cNvSpPr txBox="1"/>
      </xdr:nvSpPr>
      <xdr:spPr>
        <a:xfrm>
          <a:off x="152660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1105</xdr:rowOff>
    </xdr:from>
    <xdr:ext cx="405111" cy="259045"/>
    <xdr:sp macro="" textlink="">
      <xdr:nvSpPr>
        <xdr:cNvPr id="670" name="n_2mainValue【保健センター・保健所】&#10;有形固定資産減価償却率">
          <a:extLst>
            <a:ext uri="{FF2B5EF4-FFF2-40B4-BE49-F238E27FC236}">
              <a16:creationId xmlns:a16="http://schemas.microsoft.com/office/drawing/2014/main" id="{88579EBB-9AC5-4B38-917A-87A26DF9CDE0}"/>
            </a:ext>
          </a:extLst>
        </xdr:cNvPr>
        <xdr:cNvSpPr txBox="1"/>
      </xdr:nvSpPr>
      <xdr:spPr>
        <a:xfrm>
          <a:off x="14389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139899</xdr:rowOff>
    </xdr:from>
    <xdr:ext cx="405111" cy="259045"/>
    <xdr:sp macro="" textlink="">
      <xdr:nvSpPr>
        <xdr:cNvPr id="671" name="n_3mainValue【保健センター・保健所】&#10;有形固定資産減価償却率">
          <a:extLst>
            <a:ext uri="{FF2B5EF4-FFF2-40B4-BE49-F238E27FC236}">
              <a16:creationId xmlns:a16="http://schemas.microsoft.com/office/drawing/2014/main" id="{BC684FF9-3459-4D47-B112-E4995C65ED6A}"/>
            </a:ext>
          </a:extLst>
        </xdr:cNvPr>
        <xdr:cNvSpPr txBox="1"/>
      </xdr:nvSpPr>
      <xdr:spPr>
        <a:xfrm>
          <a:off x="13500744" y="1042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107242</xdr:rowOff>
    </xdr:from>
    <xdr:ext cx="405111" cy="259045"/>
    <xdr:sp macro="" textlink="">
      <xdr:nvSpPr>
        <xdr:cNvPr id="672" name="n_4mainValue【保健センター・保健所】&#10;有形固定資産減価償却率">
          <a:extLst>
            <a:ext uri="{FF2B5EF4-FFF2-40B4-BE49-F238E27FC236}">
              <a16:creationId xmlns:a16="http://schemas.microsoft.com/office/drawing/2014/main" id="{8FBEEA20-7EE3-4D77-BD1E-A3FC0CEC1BA0}"/>
            </a:ext>
          </a:extLst>
        </xdr:cNvPr>
        <xdr:cNvSpPr txBox="1"/>
      </xdr:nvSpPr>
      <xdr:spPr>
        <a:xfrm>
          <a:off x="126117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3" name="正方形/長方形 672">
          <a:extLst>
            <a:ext uri="{FF2B5EF4-FFF2-40B4-BE49-F238E27FC236}">
              <a16:creationId xmlns:a16="http://schemas.microsoft.com/office/drawing/2014/main" id="{E7E4D30B-7821-4632-B14B-EA43DF87E81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4" name="正方形/長方形 673">
          <a:extLst>
            <a:ext uri="{FF2B5EF4-FFF2-40B4-BE49-F238E27FC236}">
              <a16:creationId xmlns:a16="http://schemas.microsoft.com/office/drawing/2014/main" id="{9830118D-72F5-44BC-B84E-E9FF34AF47C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5" name="正方形/長方形 674">
          <a:extLst>
            <a:ext uri="{FF2B5EF4-FFF2-40B4-BE49-F238E27FC236}">
              <a16:creationId xmlns:a16="http://schemas.microsoft.com/office/drawing/2014/main" id="{0C7888D9-635D-4016-AFC3-2CCFACD7EC9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6" name="正方形/長方形 675">
          <a:extLst>
            <a:ext uri="{FF2B5EF4-FFF2-40B4-BE49-F238E27FC236}">
              <a16:creationId xmlns:a16="http://schemas.microsoft.com/office/drawing/2014/main" id="{74308E9C-E7F0-40B2-943D-D797DFDE4E0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7" name="正方形/長方形 676">
          <a:extLst>
            <a:ext uri="{FF2B5EF4-FFF2-40B4-BE49-F238E27FC236}">
              <a16:creationId xmlns:a16="http://schemas.microsoft.com/office/drawing/2014/main" id="{ADF0340F-8101-4A14-8EFA-10549FD6803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8" name="正方形/長方形 677">
          <a:extLst>
            <a:ext uri="{FF2B5EF4-FFF2-40B4-BE49-F238E27FC236}">
              <a16:creationId xmlns:a16="http://schemas.microsoft.com/office/drawing/2014/main" id="{EE4EC202-3A30-4356-ADD2-4E71EBB762E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9" name="正方形/長方形 678">
          <a:extLst>
            <a:ext uri="{FF2B5EF4-FFF2-40B4-BE49-F238E27FC236}">
              <a16:creationId xmlns:a16="http://schemas.microsoft.com/office/drawing/2014/main" id="{637DACA7-26E0-4D94-AEBE-41A4A674057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0" name="正方形/長方形 679">
          <a:extLst>
            <a:ext uri="{FF2B5EF4-FFF2-40B4-BE49-F238E27FC236}">
              <a16:creationId xmlns:a16="http://schemas.microsoft.com/office/drawing/2014/main" id="{15C16CA7-3ABC-4B8F-940A-C06174A9B94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1" name="テキスト ボックス 680">
          <a:extLst>
            <a:ext uri="{FF2B5EF4-FFF2-40B4-BE49-F238E27FC236}">
              <a16:creationId xmlns:a16="http://schemas.microsoft.com/office/drawing/2014/main" id="{24499CB2-9571-4AED-9346-DFBF26AE07C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2" name="直線コネクタ 681">
          <a:extLst>
            <a:ext uri="{FF2B5EF4-FFF2-40B4-BE49-F238E27FC236}">
              <a16:creationId xmlns:a16="http://schemas.microsoft.com/office/drawing/2014/main" id="{269852B5-32D2-41EB-A77F-EA855DC97DE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3" name="直線コネクタ 682">
          <a:extLst>
            <a:ext uri="{FF2B5EF4-FFF2-40B4-BE49-F238E27FC236}">
              <a16:creationId xmlns:a16="http://schemas.microsoft.com/office/drawing/2014/main" id="{75A1F6AF-D170-4009-879D-4FCC4D5E406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4" name="テキスト ボックス 683">
          <a:extLst>
            <a:ext uri="{FF2B5EF4-FFF2-40B4-BE49-F238E27FC236}">
              <a16:creationId xmlns:a16="http://schemas.microsoft.com/office/drawing/2014/main" id="{E8E896F9-5877-421C-A7BF-46C3259856C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5" name="直線コネクタ 684">
          <a:extLst>
            <a:ext uri="{FF2B5EF4-FFF2-40B4-BE49-F238E27FC236}">
              <a16:creationId xmlns:a16="http://schemas.microsoft.com/office/drawing/2014/main" id="{8EED22C8-81C2-48C7-A807-3D6C21DB872C}"/>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6" name="テキスト ボックス 685">
          <a:extLst>
            <a:ext uri="{FF2B5EF4-FFF2-40B4-BE49-F238E27FC236}">
              <a16:creationId xmlns:a16="http://schemas.microsoft.com/office/drawing/2014/main" id="{DE3E79A6-E021-4763-AF6C-0D9577EFD7B4}"/>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7" name="直線コネクタ 686">
          <a:extLst>
            <a:ext uri="{FF2B5EF4-FFF2-40B4-BE49-F238E27FC236}">
              <a16:creationId xmlns:a16="http://schemas.microsoft.com/office/drawing/2014/main" id="{A0A957EF-84EF-4943-A196-B74E6C163F95}"/>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8" name="テキスト ボックス 687">
          <a:extLst>
            <a:ext uri="{FF2B5EF4-FFF2-40B4-BE49-F238E27FC236}">
              <a16:creationId xmlns:a16="http://schemas.microsoft.com/office/drawing/2014/main" id="{8474CF23-BFDF-4EC4-A827-015B90E92BFA}"/>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9" name="直線コネクタ 688">
          <a:extLst>
            <a:ext uri="{FF2B5EF4-FFF2-40B4-BE49-F238E27FC236}">
              <a16:creationId xmlns:a16="http://schemas.microsoft.com/office/drawing/2014/main" id="{887795DF-892D-4558-8A81-D6327A2C2AD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90" name="テキスト ボックス 689">
          <a:extLst>
            <a:ext uri="{FF2B5EF4-FFF2-40B4-BE49-F238E27FC236}">
              <a16:creationId xmlns:a16="http://schemas.microsoft.com/office/drawing/2014/main" id="{092B40EF-293A-4E46-805D-FEA6B16A613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26D2C65D-1E84-490A-A1C7-92074130785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E1B969C9-8E3C-4E61-9E15-9B3333DC216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A3374FEC-2482-4756-9350-227463EFDB9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166878</xdr:rowOff>
    </xdr:from>
    <xdr:to>
      <xdr:col>116</xdr:col>
      <xdr:colOff>62864</xdr:colOff>
      <xdr:row>63</xdr:row>
      <xdr:rowOff>162306</xdr:rowOff>
    </xdr:to>
    <xdr:cxnSp macro="">
      <xdr:nvCxnSpPr>
        <xdr:cNvPr id="694" name="直線コネクタ 693">
          <a:extLst>
            <a:ext uri="{FF2B5EF4-FFF2-40B4-BE49-F238E27FC236}">
              <a16:creationId xmlns:a16="http://schemas.microsoft.com/office/drawing/2014/main" id="{015AE234-D8F3-42F4-A2C0-289488E7381F}"/>
            </a:ext>
          </a:extLst>
        </xdr:cNvPr>
        <xdr:cNvCxnSpPr/>
      </xdr:nvCxnSpPr>
      <xdr:spPr>
        <a:xfrm flipV="1">
          <a:off x="22160864" y="9596628"/>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166133</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F2D25C49-4E41-4B1D-8392-76C1E3841A21}"/>
            </a:ext>
          </a:extLst>
        </xdr:cNvPr>
        <xdr:cNvSpPr txBox="1"/>
      </xdr:nvSpPr>
      <xdr:spPr>
        <a:xfrm>
          <a:off x="22199600" y="1096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162306</xdr:rowOff>
    </xdr:from>
    <xdr:to>
      <xdr:col>116</xdr:col>
      <xdr:colOff>152400</xdr:colOff>
      <xdr:row>63</xdr:row>
      <xdr:rowOff>162306</xdr:rowOff>
    </xdr:to>
    <xdr:cxnSp macro="">
      <xdr:nvCxnSpPr>
        <xdr:cNvPr id="696" name="直線コネクタ 695">
          <a:extLst>
            <a:ext uri="{FF2B5EF4-FFF2-40B4-BE49-F238E27FC236}">
              <a16:creationId xmlns:a16="http://schemas.microsoft.com/office/drawing/2014/main" id="{98B6B252-852C-4910-90AB-E642277A7CE3}"/>
            </a:ext>
          </a:extLst>
        </xdr:cNvPr>
        <xdr:cNvCxnSpPr/>
      </xdr:nvCxnSpPr>
      <xdr:spPr>
        <a:xfrm>
          <a:off x="22072600" y="1096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113555</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9E789A08-E0A6-40D4-827B-46C00F4C5F6E}"/>
            </a:ext>
          </a:extLst>
        </xdr:cNvPr>
        <xdr:cNvSpPr txBox="1"/>
      </xdr:nvSpPr>
      <xdr:spPr>
        <a:xfrm>
          <a:off x="22199600" y="937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166878</xdr:rowOff>
    </xdr:from>
    <xdr:to>
      <xdr:col>116</xdr:col>
      <xdr:colOff>152400</xdr:colOff>
      <xdr:row>55</xdr:row>
      <xdr:rowOff>166878</xdr:rowOff>
    </xdr:to>
    <xdr:cxnSp macro="">
      <xdr:nvCxnSpPr>
        <xdr:cNvPr id="698" name="直線コネクタ 697">
          <a:extLst>
            <a:ext uri="{FF2B5EF4-FFF2-40B4-BE49-F238E27FC236}">
              <a16:creationId xmlns:a16="http://schemas.microsoft.com/office/drawing/2014/main" id="{DE85B736-4037-4DB7-9C56-CB171366BAE7}"/>
            </a:ext>
          </a:extLst>
        </xdr:cNvPr>
        <xdr:cNvCxnSpPr/>
      </xdr:nvCxnSpPr>
      <xdr:spPr>
        <a:xfrm>
          <a:off x="22072600" y="959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129811</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58C59F38-2E28-4BA8-8344-5D0AAAF9B3FE}"/>
            </a:ext>
          </a:extLst>
        </xdr:cNvPr>
        <xdr:cNvSpPr txBox="1"/>
      </xdr:nvSpPr>
      <xdr:spPr>
        <a:xfrm>
          <a:off x="22199600" y="1041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106934</xdr:rowOff>
    </xdr:from>
    <xdr:to>
      <xdr:col>116</xdr:col>
      <xdr:colOff>114300</xdr:colOff>
      <xdr:row>62</xdr:row>
      <xdr:rowOff>37084</xdr:rowOff>
    </xdr:to>
    <xdr:sp macro="" textlink="">
      <xdr:nvSpPr>
        <xdr:cNvPr id="700" name="フローチャート: 判断 699">
          <a:extLst>
            <a:ext uri="{FF2B5EF4-FFF2-40B4-BE49-F238E27FC236}">
              <a16:creationId xmlns:a16="http://schemas.microsoft.com/office/drawing/2014/main" id="{A7914497-68E9-4AF8-AB58-47D773112053}"/>
            </a:ext>
          </a:extLst>
        </xdr:cNvPr>
        <xdr:cNvSpPr/>
      </xdr:nvSpPr>
      <xdr:spPr>
        <a:xfrm>
          <a:off x="22110700" y="105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106934</xdr:rowOff>
    </xdr:from>
    <xdr:to>
      <xdr:col>112</xdr:col>
      <xdr:colOff>38100</xdr:colOff>
      <xdr:row>62</xdr:row>
      <xdr:rowOff>37084</xdr:rowOff>
    </xdr:to>
    <xdr:sp macro="" textlink="">
      <xdr:nvSpPr>
        <xdr:cNvPr id="701" name="フローチャート: 判断 700">
          <a:extLst>
            <a:ext uri="{FF2B5EF4-FFF2-40B4-BE49-F238E27FC236}">
              <a16:creationId xmlns:a16="http://schemas.microsoft.com/office/drawing/2014/main" id="{B1A09F4B-8A33-40C4-A645-061382122B28}"/>
            </a:ext>
          </a:extLst>
        </xdr:cNvPr>
        <xdr:cNvSpPr/>
      </xdr:nvSpPr>
      <xdr:spPr>
        <a:xfrm>
          <a:off x="21272500" y="105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102362</xdr:rowOff>
    </xdr:from>
    <xdr:to>
      <xdr:col>107</xdr:col>
      <xdr:colOff>101600</xdr:colOff>
      <xdr:row>62</xdr:row>
      <xdr:rowOff>32512</xdr:rowOff>
    </xdr:to>
    <xdr:sp macro="" textlink="">
      <xdr:nvSpPr>
        <xdr:cNvPr id="702" name="フローチャート: 判断 701">
          <a:extLst>
            <a:ext uri="{FF2B5EF4-FFF2-40B4-BE49-F238E27FC236}">
              <a16:creationId xmlns:a16="http://schemas.microsoft.com/office/drawing/2014/main" id="{ED47B147-72CB-4A97-9D4A-D55FD2F243AD}"/>
            </a:ext>
          </a:extLst>
        </xdr:cNvPr>
        <xdr:cNvSpPr/>
      </xdr:nvSpPr>
      <xdr:spPr>
        <a:xfrm>
          <a:off x="203835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111506</xdr:rowOff>
    </xdr:from>
    <xdr:to>
      <xdr:col>102</xdr:col>
      <xdr:colOff>165100</xdr:colOff>
      <xdr:row>62</xdr:row>
      <xdr:rowOff>41656</xdr:rowOff>
    </xdr:to>
    <xdr:sp macro="" textlink="">
      <xdr:nvSpPr>
        <xdr:cNvPr id="703" name="フローチャート: 判断 702">
          <a:extLst>
            <a:ext uri="{FF2B5EF4-FFF2-40B4-BE49-F238E27FC236}">
              <a16:creationId xmlns:a16="http://schemas.microsoft.com/office/drawing/2014/main" id="{03216DFB-F790-4C32-89F7-55EA152E218F}"/>
            </a:ext>
          </a:extLst>
        </xdr:cNvPr>
        <xdr:cNvSpPr/>
      </xdr:nvSpPr>
      <xdr:spPr>
        <a:xfrm>
          <a:off x="194945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79502</xdr:rowOff>
    </xdr:from>
    <xdr:to>
      <xdr:col>98</xdr:col>
      <xdr:colOff>38100</xdr:colOff>
      <xdr:row>62</xdr:row>
      <xdr:rowOff>9652</xdr:rowOff>
    </xdr:to>
    <xdr:sp macro="" textlink="">
      <xdr:nvSpPr>
        <xdr:cNvPr id="704" name="フローチャート: 判断 703">
          <a:extLst>
            <a:ext uri="{FF2B5EF4-FFF2-40B4-BE49-F238E27FC236}">
              <a16:creationId xmlns:a16="http://schemas.microsoft.com/office/drawing/2014/main" id="{C00BAF72-3B1A-4A33-B4D7-74B3024DD015}"/>
            </a:ext>
          </a:extLst>
        </xdr:cNvPr>
        <xdr:cNvSpPr/>
      </xdr:nvSpPr>
      <xdr:spPr>
        <a:xfrm>
          <a:off x="186055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01C4E1F-08C1-45FF-ADFC-7B2B4936BEA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232CADF2-B5DA-4611-BC87-26D433B8DD8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C69802D9-27D5-4EFA-8051-5A2C96D4442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159AC928-D802-4351-99D3-2EF47A7A711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A2C2CAF6-5990-45A0-AD5C-C3C535045B0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159512</xdr:rowOff>
    </xdr:from>
    <xdr:to>
      <xdr:col>116</xdr:col>
      <xdr:colOff>114300</xdr:colOff>
      <xdr:row>63</xdr:row>
      <xdr:rowOff>89662</xdr:rowOff>
    </xdr:to>
    <xdr:sp macro="" textlink="">
      <xdr:nvSpPr>
        <xdr:cNvPr id="710" name="楕円 709">
          <a:extLst>
            <a:ext uri="{FF2B5EF4-FFF2-40B4-BE49-F238E27FC236}">
              <a16:creationId xmlns:a16="http://schemas.microsoft.com/office/drawing/2014/main" id="{AFB3F985-F3DB-4469-A5EA-304900059B97}"/>
            </a:ext>
          </a:extLst>
        </xdr:cNvPr>
        <xdr:cNvSpPr/>
      </xdr:nvSpPr>
      <xdr:spPr>
        <a:xfrm>
          <a:off x="221107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74439</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827D05C7-B0AA-47BD-9336-B47471CF57DE}"/>
            </a:ext>
          </a:extLst>
        </xdr:cNvPr>
        <xdr:cNvSpPr txBox="1"/>
      </xdr:nvSpPr>
      <xdr:spPr>
        <a:xfrm>
          <a:off x="22199600" y="1070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159512</xdr:rowOff>
    </xdr:from>
    <xdr:to>
      <xdr:col>112</xdr:col>
      <xdr:colOff>38100</xdr:colOff>
      <xdr:row>63</xdr:row>
      <xdr:rowOff>89662</xdr:rowOff>
    </xdr:to>
    <xdr:sp macro="" textlink="">
      <xdr:nvSpPr>
        <xdr:cNvPr id="712" name="楕円 711">
          <a:extLst>
            <a:ext uri="{FF2B5EF4-FFF2-40B4-BE49-F238E27FC236}">
              <a16:creationId xmlns:a16="http://schemas.microsoft.com/office/drawing/2014/main" id="{642A604A-B5B8-42A0-A6CC-51F0A92937A6}"/>
            </a:ext>
          </a:extLst>
        </xdr:cNvPr>
        <xdr:cNvSpPr/>
      </xdr:nvSpPr>
      <xdr:spPr>
        <a:xfrm>
          <a:off x="212725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38862</xdr:rowOff>
    </xdr:from>
    <xdr:to>
      <xdr:col>116</xdr:col>
      <xdr:colOff>63500</xdr:colOff>
      <xdr:row>63</xdr:row>
      <xdr:rowOff>38862</xdr:rowOff>
    </xdr:to>
    <xdr:cxnSp macro="">
      <xdr:nvCxnSpPr>
        <xdr:cNvPr id="713" name="直線コネクタ 712">
          <a:extLst>
            <a:ext uri="{FF2B5EF4-FFF2-40B4-BE49-F238E27FC236}">
              <a16:creationId xmlns:a16="http://schemas.microsoft.com/office/drawing/2014/main" id="{0BBC0B67-19B8-49D4-B58E-F0A1C3064BF5}"/>
            </a:ext>
          </a:extLst>
        </xdr:cNvPr>
        <xdr:cNvCxnSpPr/>
      </xdr:nvCxnSpPr>
      <xdr:spPr>
        <a:xfrm>
          <a:off x="21323300" y="108402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164084</xdr:rowOff>
    </xdr:from>
    <xdr:to>
      <xdr:col>107</xdr:col>
      <xdr:colOff>101600</xdr:colOff>
      <xdr:row>63</xdr:row>
      <xdr:rowOff>94234</xdr:rowOff>
    </xdr:to>
    <xdr:sp macro="" textlink="">
      <xdr:nvSpPr>
        <xdr:cNvPr id="714" name="楕円 713">
          <a:extLst>
            <a:ext uri="{FF2B5EF4-FFF2-40B4-BE49-F238E27FC236}">
              <a16:creationId xmlns:a16="http://schemas.microsoft.com/office/drawing/2014/main" id="{E85A30CB-1974-44DA-BB39-3387DA06B76D}"/>
            </a:ext>
          </a:extLst>
        </xdr:cNvPr>
        <xdr:cNvSpPr/>
      </xdr:nvSpPr>
      <xdr:spPr>
        <a:xfrm>
          <a:off x="20383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38862</xdr:rowOff>
    </xdr:from>
    <xdr:to>
      <xdr:col>111</xdr:col>
      <xdr:colOff>177800</xdr:colOff>
      <xdr:row>63</xdr:row>
      <xdr:rowOff>43434</xdr:rowOff>
    </xdr:to>
    <xdr:cxnSp macro="">
      <xdr:nvCxnSpPr>
        <xdr:cNvPr id="715" name="直線コネクタ 714">
          <a:extLst>
            <a:ext uri="{FF2B5EF4-FFF2-40B4-BE49-F238E27FC236}">
              <a16:creationId xmlns:a16="http://schemas.microsoft.com/office/drawing/2014/main" id="{9FDA3836-36DB-4CC1-AB3B-B4F7BD9CC579}"/>
            </a:ext>
          </a:extLst>
        </xdr:cNvPr>
        <xdr:cNvCxnSpPr/>
      </xdr:nvCxnSpPr>
      <xdr:spPr>
        <a:xfrm flipV="1">
          <a:off x="20434300" y="108402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164084</xdr:rowOff>
    </xdr:from>
    <xdr:to>
      <xdr:col>102</xdr:col>
      <xdr:colOff>165100</xdr:colOff>
      <xdr:row>63</xdr:row>
      <xdr:rowOff>94234</xdr:rowOff>
    </xdr:to>
    <xdr:sp macro="" textlink="">
      <xdr:nvSpPr>
        <xdr:cNvPr id="716" name="楕円 715">
          <a:extLst>
            <a:ext uri="{FF2B5EF4-FFF2-40B4-BE49-F238E27FC236}">
              <a16:creationId xmlns:a16="http://schemas.microsoft.com/office/drawing/2014/main" id="{88EFA295-9BEC-4AC3-9D62-853B55B75947}"/>
            </a:ext>
          </a:extLst>
        </xdr:cNvPr>
        <xdr:cNvSpPr/>
      </xdr:nvSpPr>
      <xdr:spPr>
        <a:xfrm>
          <a:off x="19494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43434</xdr:rowOff>
    </xdr:from>
    <xdr:to>
      <xdr:col>107</xdr:col>
      <xdr:colOff>50800</xdr:colOff>
      <xdr:row>63</xdr:row>
      <xdr:rowOff>43434</xdr:rowOff>
    </xdr:to>
    <xdr:cxnSp macro="">
      <xdr:nvCxnSpPr>
        <xdr:cNvPr id="717" name="直線コネクタ 716">
          <a:extLst>
            <a:ext uri="{FF2B5EF4-FFF2-40B4-BE49-F238E27FC236}">
              <a16:creationId xmlns:a16="http://schemas.microsoft.com/office/drawing/2014/main" id="{7A09F4DD-2519-4762-B888-9A49B1B985F9}"/>
            </a:ext>
          </a:extLst>
        </xdr:cNvPr>
        <xdr:cNvCxnSpPr/>
      </xdr:nvCxnSpPr>
      <xdr:spPr>
        <a:xfrm>
          <a:off x="19545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164084</xdr:rowOff>
    </xdr:from>
    <xdr:to>
      <xdr:col>98</xdr:col>
      <xdr:colOff>38100</xdr:colOff>
      <xdr:row>63</xdr:row>
      <xdr:rowOff>94234</xdr:rowOff>
    </xdr:to>
    <xdr:sp macro="" textlink="">
      <xdr:nvSpPr>
        <xdr:cNvPr id="718" name="楕円 717">
          <a:extLst>
            <a:ext uri="{FF2B5EF4-FFF2-40B4-BE49-F238E27FC236}">
              <a16:creationId xmlns:a16="http://schemas.microsoft.com/office/drawing/2014/main" id="{CFDCA9AB-FE87-446C-AD9E-D18C2353633D}"/>
            </a:ext>
          </a:extLst>
        </xdr:cNvPr>
        <xdr:cNvSpPr/>
      </xdr:nvSpPr>
      <xdr:spPr>
        <a:xfrm>
          <a:off x="18605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43434</xdr:rowOff>
    </xdr:from>
    <xdr:to>
      <xdr:col>102</xdr:col>
      <xdr:colOff>114300</xdr:colOff>
      <xdr:row>63</xdr:row>
      <xdr:rowOff>43434</xdr:rowOff>
    </xdr:to>
    <xdr:cxnSp macro="">
      <xdr:nvCxnSpPr>
        <xdr:cNvPr id="719" name="直線コネクタ 718">
          <a:extLst>
            <a:ext uri="{FF2B5EF4-FFF2-40B4-BE49-F238E27FC236}">
              <a16:creationId xmlns:a16="http://schemas.microsoft.com/office/drawing/2014/main" id="{E69BFEAF-D282-43BE-9BDF-62AA5565C3DC}"/>
            </a:ext>
          </a:extLst>
        </xdr:cNvPr>
        <xdr:cNvCxnSpPr/>
      </xdr:nvCxnSpPr>
      <xdr:spPr>
        <a:xfrm>
          <a:off x="18656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53611</xdr:rowOff>
    </xdr:from>
    <xdr:ext cx="469744" cy="259045"/>
    <xdr:sp macro="" textlink="">
      <xdr:nvSpPr>
        <xdr:cNvPr id="720" name="n_1aveValue【保健センター・保健所】&#10;一人当たり面積">
          <a:extLst>
            <a:ext uri="{FF2B5EF4-FFF2-40B4-BE49-F238E27FC236}">
              <a16:creationId xmlns:a16="http://schemas.microsoft.com/office/drawing/2014/main" id="{6780E030-2286-48DA-8B35-1007AB0BB48F}"/>
            </a:ext>
          </a:extLst>
        </xdr:cNvPr>
        <xdr:cNvSpPr txBox="1"/>
      </xdr:nvSpPr>
      <xdr:spPr>
        <a:xfrm>
          <a:off x="21075727" y="1034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49039</xdr:rowOff>
    </xdr:from>
    <xdr:ext cx="469744" cy="259045"/>
    <xdr:sp macro="" textlink="">
      <xdr:nvSpPr>
        <xdr:cNvPr id="721" name="n_2aveValue【保健センター・保健所】&#10;一人当たり面積">
          <a:extLst>
            <a:ext uri="{FF2B5EF4-FFF2-40B4-BE49-F238E27FC236}">
              <a16:creationId xmlns:a16="http://schemas.microsoft.com/office/drawing/2014/main" id="{E74304FA-1016-4EB0-86E8-7B22C689B74C}"/>
            </a:ext>
          </a:extLst>
        </xdr:cNvPr>
        <xdr:cNvSpPr txBox="1"/>
      </xdr:nvSpPr>
      <xdr:spPr>
        <a:xfrm>
          <a:off x="20199427" y="1033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58183</xdr:rowOff>
    </xdr:from>
    <xdr:ext cx="469744" cy="259045"/>
    <xdr:sp macro="" textlink="">
      <xdr:nvSpPr>
        <xdr:cNvPr id="722" name="n_3aveValue【保健センター・保健所】&#10;一人当たり面積">
          <a:extLst>
            <a:ext uri="{FF2B5EF4-FFF2-40B4-BE49-F238E27FC236}">
              <a16:creationId xmlns:a16="http://schemas.microsoft.com/office/drawing/2014/main" id="{69001BAE-C0FB-4858-A869-44F81A1E0A79}"/>
            </a:ext>
          </a:extLst>
        </xdr:cNvPr>
        <xdr:cNvSpPr txBox="1"/>
      </xdr:nvSpPr>
      <xdr:spPr>
        <a:xfrm>
          <a:off x="19310427" y="1034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26179</xdr:rowOff>
    </xdr:from>
    <xdr:ext cx="469744" cy="259045"/>
    <xdr:sp macro="" textlink="">
      <xdr:nvSpPr>
        <xdr:cNvPr id="723" name="n_4aveValue【保健センター・保健所】&#10;一人当たり面積">
          <a:extLst>
            <a:ext uri="{FF2B5EF4-FFF2-40B4-BE49-F238E27FC236}">
              <a16:creationId xmlns:a16="http://schemas.microsoft.com/office/drawing/2014/main" id="{50437865-ECA1-4F45-B6D7-75BD84A23FF4}"/>
            </a:ext>
          </a:extLst>
        </xdr:cNvPr>
        <xdr:cNvSpPr txBox="1"/>
      </xdr:nvSpPr>
      <xdr:spPr>
        <a:xfrm>
          <a:off x="18421427" y="1031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80789</xdr:rowOff>
    </xdr:from>
    <xdr:ext cx="469744" cy="259045"/>
    <xdr:sp macro="" textlink="">
      <xdr:nvSpPr>
        <xdr:cNvPr id="724" name="n_1mainValue【保健センター・保健所】&#10;一人当たり面積">
          <a:extLst>
            <a:ext uri="{FF2B5EF4-FFF2-40B4-BE49-F238E27FC236}">
              <a16:creationId xmlns:a16="http://schemas.microsoft.com/office/drawing/2014/main" id="{35191AE4-2F40-40B1-A115-4B06F7974D41}"/>
            </a:ext>
          </a:extLst>
        </xdr:cNvPr>
        <xdr:cNvSpPr txBox="1"/>
      </xdr:nvSpPr>
      <xdr:spPr>
        <a:xfrm>
          <a:off x="21075727" y="1088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85361</xdr:rowOff>
    </xdr:from>
    <xdr:ext cx="469744" cy="259045"/>
    <xdr:sp macro="" textlink="">
      <xdr:nvSpPr>
        <xdr:cNvPr id="725" name="n_2mainValue【保健センター・保健所】&#10;一人当たり面積">
          <a:extLst>
            <a:ext uri="{FF2B5EF4-FFF2-40B4-BE49-F238E27FC236}">
              <a16:creationId xmlns:a16="http://schemas.microsoft.com/office/drawing/2014/main" id="{77305446-D6C8-4ED1-B5B3-5D1EC6F3B130}"/>
            </a:ext>
          </a:extLst>
        </xdr:cNvPr>
        <xdr:cNvSpPr txBox="1"/>
      </xdr:nvSpPr>
      <xdr:spPr>
        <a:xfrm>
          <a:off x="20199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85361</xdr:rowOff>
    </xdr:from>
    <xdr:ext cx="469744" cy="259045"/>
    <xdr:sp macro="" textlink="">
      <xdr:nvSpPr>
        <xdr:cNvPr id="726" name="n_3mainValue【保健センター・保健所】&#10;一人当たり面積">
          <a:extLst>
            <a:ext uri="{FF2B5EF4-FFF2-40B4-BE49-F238E27FC236}">
              <a16:creationId xmlns:a16="http://schemas.microsoft.com/office/drawing/2014/main" id="{31F24F2F-57E3-46F7-911B-47143E758D28}"/>
            </a:ext>
          </a:extLst>
        </xdr:cNvPr>
        <xdr:cNvSpPr txBox="1"/>
      </xdr:nvSpPr>
      <xdr:spPr>
        <a:xfrm>
          <a:off x="19310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85361</xdr:rowOff>
    </xdr:from>
    <xdr:ext cx="469744" cy="259045"/>
    <xdr:sp macro="" textlink="">
      <xdr:nvSpPr>
        <xdr:cNvPr id="727" name="n_4mainValue【保健センター・保健所】&#10;一人当たり面積">
          <a:extLst>
            <a:ext uri="{FF2B5EF4-FFF2-40B4-BE49-F238E27FC236}">
              <a16:creationId xmlns:a16="http://schemas.microsoft.com/office/drawing/2014/main" id="{EE784115-7C88-4F24-BA7B-4AD89CBB8518}"/>
            </a:ext>
          </a:extLst>
        </xdr:cNvPr>
        <xdr:cNvSpPr txBox="1"/>
      </xdr:nvSpPr>
      <xdr:spPr>
        <a:xfrm>
          <a:off x="18421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3388AA38-B61B-4710-AEDC-1BCAB93B81A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84803957-BF3D-4E6B-ACDB-B5338899A0C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46D42452-A941-4A7F-B9D1-ED13D10D5DE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51E95DE5-C81F-4E87-B51F-D6C9635BCCA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0D8D9B15-BF3F-41D2-8E4A-A81FF13F8C6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801A301D-4218-4EF3-B426-3476CE55CDA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F9919C05-33AF-4D1D-AFF0-E05CF3B675C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95F76A4E-15E2-4429-8BF0-B97063E8823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BEE18217-4E61-49DE-86FA-39438D068F2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A7DF991C-06A7-443E-9FFD-B39F2421F74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026E6A98-6B34-448C-AEFE-98DB35A6FEA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9" name="直線コネクタ 738">
          <a:extLst>
            <a:ext uri="{FF2B5EF4-FFF2-40B4-BE49-F238E27FC236}">
              <a16:creationId xmlns:a16="http://schemas.microsoft.com/office/drawing/2014/main" id="{0FEA9CBA-14F6-4031-A03A-F0177993A6C5}"/>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740" name="テキスト ボックス 739">
          <a:extLst>
            <a:ext uri="{FF2B5EF4-FFF2-40B4-BE49-F238E27FC236}">
              <a16:creationId xmlns:a16="http://schemas.microsoft.com/office/drawing/2014/main" id="{2A6DF95C-D3A7-44A3-9B96-1FF090AC3328}"/>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41" name="直線コネクタ 740">
          <a:extLst>
            <a:ext uri="{FF2B5EF4-FFF2-40B4-BE49-F238E27FC236}">
              <a16:creationId xmlns:a16="http://schemas.microsoft.com/office/drawing/2014/main" id="{C5E5F57D-2A18-4242-AABD-3884F2645860}"/>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42" name="テキスト ボックス 741">
          <a:extLst>
            <a:ext uri="{FF2B5EF4-FFF2-40B4-BE49-F238E27FC236}">
              <a16:creationId xmlns:a16="http://schemas.microsoft.com/office/drawing/2014/main" id="{3981585A-2E8E-4E57-8799-C789F661A46A}"/>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43" name="直線コネクタ 742">
          <a:extLst>
            <a:ext uri="{FF2B5EF4-FFF2-40B4-BE49-F238E27FC236}">
              <a16:creationId xmlns:a16="http://schemas.microsoft.com/office/drawing/2014/main" id="{E0E2691D-317E-4DC7-9C84-D6A88355C4BF}"/>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44" name="テキスト ボックス 743">
          <a:extLst>
            <a:ext uri="{FF2B5EF4-FFF2-40B4-BE49-F238E27FC236}">
              <a16:creationId xmlns:a16="http://schemas.microsoft.com/office/drawing/2014/main" id="{520ABE1E-8EAA-497A-8957-EB268F67E096}"/>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45" name="直線コネクタ 744">
          <a:extLst>
            <a:ext uri="{FF2B5EF4-FFF2-40B4-BE49-F238E27FC236}">
              <a16:creationId xmlns:a16="http://schemas.microsoft.com/office/drawing/2014/main" id="{8EDF92F0-A9AD-42E2-A852-4BA8A0B88ED9}"/>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46" name="テキスト ボックス 745">
          <a:extLst>
            <a:ext uri="{FF2B5EF4-FFF2-40B4-BE49-F238E27FC236}">
              <a16:creationId xmlns:a16="http://schemas.microsoft.com/office/drawing/2014/main" id="{AB8D893D-1273-44BA-B0AB-814F28644E72}"/>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314FCFCE-A7E2-45D7-A5B5-7F51AB2017C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48" name="テキスト ボックス 747">
          <a:extLst>
            <a:ext uri="{FF2B5EF4-FFF2-40B4-BE49-F238E27FC236}">
              <a16:creationId xmlns:a16="http://schemas.microsoft.com/office/drawing/2014/main" id="{0E29C3C7-6798-46B4-AC73-F7F2F8615ED2}"/>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66CE9A03-FC9F-4FA4-A13E-99D129FC390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127254</xdr:rowOff>
    </xdr:from>
    <xdr:to>
      <xdr:col>85</xdr:col>
      <xdr:colOff>126364</xdr:colOff>
      <xdr:row>85</xdr:row>
      <xdr:rowOff>26670</xdr:rowOff>
    </xdr:to>
    <xdr:cxnSp macro="">
      <xdr:nvCxnSpPr>
        <xdr:cNvPr id="750" name="直線コネクタ 749">
          <a:extLst>
            <a:ext uri="{FF2B5EF4-FFF2-40B4-BE49-F238E27FC236}">
              <a16:creationId xmlns:a16="http://schemas.microsoft.com/office/drawing/2014/main" id="{AB67E47A-8E72-4DE1-9620-69EDFCE5E8C8}"/>
            </a:ext>
          </a:extLst>
        </xdr:cNvPr>
        <xdr:cNvCxnSpPr/>
      </xdr:nvCxnSpPr>
      <xdr:spPr>
        <a:xfrm flipV="1">
          <a:off x="16318864" y="13328904"/>
          <a:ext cx="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30497</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D9803009-5298-43BE-947E-217FA0FAFD36}"/>
            </a:ext>
          </a:extLst>
        </xdr:cNvPr>
        <xdr:cNvSpPr txBox="1"/>
      </xdr:nvSpPr>
      <xdr:spPr>
        <a:xfrm>
          <a:off x="16357600" y="1460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26670</xdr:rowOff>
    </xdr:from>
    <xdr:to>
      <xdr:col>86</xdr:col>
      <xdr:colOff>25400</xdr:colOff>
      <xdr:row>85</xdr:row>
      <xdr:rowOff>26670</xdr:rowOff>
    </xdr:to>
    <xdr:cxnSp macro="">
      <xdr:nvCxnSpPr>
        <xdr:cNvPr id="752" name="直線コネクタ 751">
          <a:extLst>
            <a:ext uri="{FF2B5EF4-FFF2-40B4-BE49-F238E27FC236}">
              <a16:creationId xmlns:a16="http://schemas.microsoft.com/office/drawing/2014/main" id="{214DC49E-B6F2-4000-BA74-F26272DB24EE}"/>
            </a:ext>
          </a:extLst>
        </xdr:cNvPr>
        <xdr:cNvCxnSpPr/>
      </xdr:nvCxnSpPr>
      <xdr:spPr>
        <a:xfrm>
          <a:off x="16230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73931</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7F1E18CD-8E8F-427C-BA47-AD5BD490680A}"/>
            </a:ext>
          </a:extLst>
        </xdr:cNvPr>
        <xdr:cNvSpPr txBox="1"/>
      </xdr:nvSpPr>
      <xdr:spPr>
        <a:xfrm>
          <a:off x="16357600" y="1310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127254</xdr:rowOff>
    </xdr:from>
    <xdr:to>
      <xdr:col>86</xdr:col>
      <xdr:colOff>25400</xdr:colOff>
      <xdr:row>77</xdr:row>
      <xdr:rowOff>127254</xdr:rowOff>
    </xdr:to>
    <xdr:cxnSp macro="">
      <xdr:nvCxnSpPr>
        <xdr:cNvPr id="754" name="直線コネクタ 753">
          <a:extLst>
            <a:ext uri="{FF2B5EF4-FFF2-40B4-BE49-F238E27FC236}">
              <a16:creationId xmlns:a16="http://schemas.microsoft.com/office/drawing/2014/main" id="{D495B3A2-2D21-4EBB-90BB-5D127FA12D4F}"/>
            </a:ext>
          </a:extLst>
        </xdr:cNvPr>
        <xdr:cNvCxnSpPr/>
      </xdr:nvCxnSpPr>
      <xdr:spPr>
        <a:xfrm>
          <a:off x="16230600" y="1332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50309</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C0DAD96C-F420-4B06-B1D3-FAD9F96114E0}"/>
            </a:ext>
          </a:extLst>
        </xdr:cNvPr>
        <xdr:cNvSpPr txBox="1"/>
      </xdr:nvSpPr>
      <xdr:spPr>
        <a:xfrm>
          <a:off x="16357600" y="13937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71882</xdr:rowOff>
    </xdr:from>
    <xdr:to>
      <xdr:col>85</xdr:col>
      <xdr:colOff>177800</xdr:colOff>
      <xdr:row>82</xdr:row>
      <xdr:rowOff>2032</xdr:rowOff>
    </xdr:to>
    <xdr:sp macro="" textlink="">
      <xdr:nvSpPr>
        <xdr:cNvPr id="756" name="フローチャート: 判断 755">
          <a:extLst>
            <a:ext uri="{FF2B5EF4-FFF2-40B4-BE49-F238E27FC236}">
              <a16:creationId xmlns:a16="http://schemas.microsoft.com/office/drawing/2014/main" id="{3099ED8E-E520-4501-B10D-EF6F7BBAC6CC}"/>
            </a:ext>
          </a:extLst>
        </xdr:cNvPr>
        <xdr:cNvSpPr/>
      </xdr:nvSpPr>
      <xdr:spPr>
        <a:xfrm>
          <a:off x="16268700" y="1395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55880</xdr:rowOff>
    </xdr:from>
    <xdr:to>
      <xdr:col>81</xdr:col>
      <xdr:colOff>101600</xdr:colOff>
      <xdr:row>81</xdr:row>
      <xdr:rowOff>157480</xdr:rowOff>
    </xdr:to>
    <xdr:sp macro="" textlink="">
      <xdr:nvSpPr>
        <xdr:cNvPr id="757" name="フローチャート: 判断 756">
          <a:extLst>
            <a:ext uri="{FF2B5EF4-FFF2-40B4-BE49-F238E27FC236}">
              <a16:creationId xmlns:a16="http://schemas.microsoft.com/office/drawing/2014/main" id="{718C792C-D060-4393-944E-459F84818054}"/>
            </a:ext>
          </a:extLst>
        </xdr:cNvPr>
        <xdr:cNvSpPr/>
      </xdr:nvSpPr>
      <xdr:spPr>
        <a:xfrm>
          <a:off x="15430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12446</xdr:rowOff>
    </xdr:from>
    <xdr:to>
      <xdr:col>76</xdr:col>
      <xdr:colOff>165100</xdr:colOff>
      <xdr:row>81</xdr:row>
      <xdr:rowOff>114046</xdr:rowOff>
    </xdr:to>
    <xdr:sp macro="" textlink="">
      <xdr:nvSpPr>
        <xdr:cNvPr id="758" name="フローチャート: 判断 757">
          <a:extLst>
            <a:ext uri="{FF2B5EF4-FFF2-40B4-BE49-F238E27FC236}">
              <a16:creationId xmlns:a16="http://schemas.microsoft.com/office/drawing/2014/main" id="{6D3B8D35-1BED-4215-BB36-6A6B68A68C9A}"/>
            </a:ext>
          </a:extLst>
        </xdr:cNvPr>
        <xdr:cNvSpPr/>
      </xdr:nvSpPr>
      <xdr:spPr>
        <a:xfrm>
          <a:off x="14541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117602</xdr:rowOff>
    </xdr:from>
    <xdr:to>
      <xdr:col>72</xdr:col>
      <xdr:colOff>38100</xdr:colOff>
      <xdr:row>81</xdr:row>
      <xdr:rowOff>47752</xdr:rowOff>
    </xdr:to>
    <xdr:sp macro="" textlink="">
      <xdr:nvSpPr>
        <xdr:cNvPr id="759" name="フローチャート: 判断 758">
          <a:extLst>
            <a:ext uri="{FF2B5EF4-FFF2-40B4-BE49-F238E27FC236}">
              <a16:creationId xmlns:a16="http://schemas.microsoft.com/office/drawing/2014/main" id="{0259AE60-EC80-4118-BEB9-7D50BD0F987E}"/>
            </a:ext>
          </a:extLst>
        </xdr:cNvPr>
        <xdr:cNvSpPr/>
      </xdr:nvSpPr>
      <xdr:spPr>
        <a:xfrm>
          <a:off x="13652500" y="1383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138176</xdr:rowOff>
    </xdr:from>
    <xdr:to>
      <xdr:col>67</xdr:col>
      <xdr:colOff>101600</xdr:colOff>
      <xdr:row>81</xdr:row>
      <xdr:rowOff>68326</xdr:rowOff>
    </xdr:to>
    <xdr:sp macro="" textlink="">
      <xdr:nvSpPr>
        <xdr:cNvPr id="760" name="フローチャート: 判断 759">
          <a:extLst>
            <a:ext uri="{FF2B5EF4-FFF2-40B4-BE49-F238E27FC236}">
              <a16:creationId xmlns:a16="http://schemas.microsoft.com/office/drawing/2014/main" id="{7983C6EB-502C-46BE-9527-16F80F503CF7}"/>
            </a:ext>
          </a:extLst>
        </xdr:cNvPr>
        <xdr:cNvSpPr/>
      </xdr:nvSpPr>
      <xdr:spPr>
        <a:xfrm>
          <a:off x="12763500" y="1385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CD3B2848-C517-45C0-9A2C-48066ABD816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58D70787-FE19-43EE-BCDB-A6EB5991E1B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C50F0B0B-048E-470B-B01A-1F755861954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B3CED423-8833-4C57-9C2E-CE93A0DC34E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4F26E1A3-4D3F-4995-826F-A3930BE1DF6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133604</xdr:rowOff>
    </xdr:from>
    <xdr:to>
      <xdr:col>85</xdr:col>
      <xdr:colOff>177800</xdr:colOff>
      <xdr:row>79</xdr:row>
      <xdr:rowOff>63754</xdr:rowOff>
    </xdr:to>
    <xdr:sp macro="" textlink="">
      <xdr:nvSpPr>
        <xdr:cNvPr id="766" name="楕円 765">
          <a:extLst>
            <a:ext uri="{FF2B5EF4-FFF2-40B4-BE49-F238E27FC236}">
              <a16:creationId xmlns:a16="http://schemas.microsoft.com/office/drawing/2014/main" id="{6B674609-B14F-436F-BAFD-6BF5F52E36EB}"/>
            </a:ext>
          </a:extLst>
        </xdr:cNvPr>
        <xdr:cNvSpPr/>
      </xdr:nvSpPr>
      <xdr:spPr>
        <a:xfrm>
          <a:off x="16268700" y="1350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156481</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698A6272-2ED9-47DC-AB1E-8F38E83717C8}"/>
            </a:ext>
          </a:extLst>
        </xdr:cNvPr>
        <xdr:cNvSpPr txBox="1"/>
      </xdr:nvSpPr>
      <xdr:spPr>
        <a:xfrm>
          <a:off x="16357600" y="1335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115315</xdr:rowOff>
    </xdr:from>
    <xdr:to>
      <xdr:col>81</xdr:col>
      <xdr:colOff>101600</xdr:colOff>
      <xdr:row>81</xdr:row>
      <xdr:rowOff>45465</xdr:rowOff>
    </xdr:to>
    <xdr:sp macro="" textlink="">
      <xdr:nvSpPr>
        <xdr:cNvPr id="768" name="楕円 767">
          <a:extLst>
            <a:ext uri="{FF2B5EF4-FFF2-40B4-BE49-F238E27FC236}">
              <a16:creationId xmlns:a16="http://schemas.microsoft.com/office/drawing/2014/main" id="{B7959B6B-0A4B-4EEC-9F43-5A3DDECE6969}"/>
            </a:ext>
          </a:extLst>
        </xdr:cNvPr>
        <xdr:cNvSpPr/>
      </xdr:nvSpPr>
      <xdr:spPr>
        <a:xfrm>
          <a:off x="15430500" y="1383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12954</xdr:rowOff>
    </xdr:from>
    <xdr:to>
      <xdr:col>85</xdr:col>
      <xdr:colOff>127000</xdr:colOff>
      <xdr:row>80</xdr:row>
      <xdr:rowOff>166115</xdr:rowOff>
    </xdr:to>
    <xdr:cxnSp macro="">
      <xdr:nvCxnSpPr>
        <xdr:cNvPr id="769" name="直線コネクタ 768">
          <a:extLst>
            <a:ext uri="{FF2B5EF4-FFF2-40B4-BE49-F238E27FC236}">
              <a16:creationId xmlns:a16="http://schemas.microsoft.com/office/drawing/2014/main" id="{89D1F830-0CF9-46DB-87C3-73372EB3DD1D}"/>
            </a:ext>
          </a:extLst>
        </xdr:cNvPr>
        <xdr:cNvCxnSpPr/>
      </xdr:nvCxnSpPr>
      <xdr:spPr>
        <a:xfrm flipV="1">
          <a:off x="15481300" y="13557504"/>
          <a:ext cx="838200" cy="32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62737</xdr:rowOff>
    </xdr:from>
    <xdr:to>
      <xdr:col>76</xdr:col>
      <xdr:colOff>165100</xdr:colOff>
      <xdr:row>80</xdr:row>
      <xdr:rowOff>164337</xdr:rowOff>
    </xdr:to>
    <xdr:sp macro="" textlink="">
      <xdr:nvSpPr>
        <xdr:cNvPr id="770" name="楕円 769">
          <a:extLst>
            <a:ext uri="{FF2B5EF4-FFF2-40B4-BE49-F238E27FC236}">
              <a16:creationId xmlns:a16="http://schemas.microsoft.com/office/drawing/2014/main" id="{6EECCDD2-DE7B-4492-85B9-7C1D41931682}"/>
            </a:ext>
          </a:extLst>
        </xdr:cNvPr>
        <xdr:cNvSpPr/>
      </xdr:nvSpPr>
      <xdr:spPr>
        <a:xfrm>
          <a:off x="14541500" y="1377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113537</xdr:rowOff>
    </xdr:from>
    <xdr:to>
      <xdr:col>81</xdr:col>
      <xdr:colOff>50800</xdr:colOff>
      <xdr:row>80</xdr:row>
      <xdr:rowOff>166115</xdr:rowOff>
    </xdr:to>
    <xdr:cxnSp macro="">
      <xdr:nvCxnSpPr>
        <xdr:cNvPr id="771" name="直線コネクタ 770">
          <a:extLst>
            <a:ext uri="{FF2B5EF4-FFF2-40B4-BE49-F238E27FC236}">
              <a16:creationId xmlns:a16="http://schemas.microsoft.com/office/drawing/2014/main" id="{2A89B6C2-5527-4BA9-8B0E-31229F97D77B}"/>
            </a:ext>
          </a:extLst>
        </xdr:cNvPr>
        <xdr:cNvCxnSpPr/>
      </xdr:nvCxnSpPr>
      <xdr:spPr>
        <a:xfrm>
          <a:off x="14592300" y="13829537"/>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7874</xdr:rowOff>
    </xdr:from>
    <xdr:to>
      <xdr:col>72</xdr:col>
      <xdr:colOff>38100</xdr:colOff>
      <xdr:row>80</xdr:row>
      <xdr:rowOff>109474</xdr:rowOff>
    </xdr:to>
    <xdr:sp macro="" textlink="">
      <xdr:nvSpPr>
        <xdr:cNvPr id="772" name="楕円 771">
          <a:extLst>
            <a:ext uri="{FF2B5EF4-FFF2-40B4-BE49-F238E27FC236}">
              <a16:creationId xmlns:a16="http://schemas.microsoft.com/office/drawing/2014/main" id="{0C3C4BC3-6235-46AE-84C7-9E8456943D1C}"/>
            </a:ext>
          </a:extLst>
        </xdr:cNvPr>
        <xdr:cNvSpPr/>
      </xdr:nvSpPr>
      <xdr:spPr>
        <a:xfrm>
          <a:off x="13652500" y="1372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58674</xdr:rowOff>
    </xdr:from>
    <xdr:to>
      <xdr:col>76</xdr:col>
      <xdr:colOff>114300</xdr:colOff>
      <xdr:row>80</xdr:row>
      <xdr:rowOff>113537</xdr:rowOff>
    </xdr:to>
    <xdr:cxnSp macro="">
      <xdr:nvCxnSpPr>
        <xdr:cNvPr id="773" name="直線コネクタ 772">
          <a:extLst>
            <a:ext uri="{FF2B5EF4-FFF2-40B4-BE49-F238E27FC236}">
              <a16:creationId xmlns:a16="http://schemas.microsoft.com/office/drawing/2014/main" id="{FE000887-A849-412F-82B9-56093F13A215}"/>
            </a:ext>
          </a:extLst>
        </xdr:cNvPr>
        <xdr:cNvCxnSpPr/>
      </xdr:nvCxnSpPr>
      <xdr:spPr>
        <a:xfrm>
          <a:off x="13703300" y="13774674"/>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65024</xdr:rowOff>
    </xdr:from>
    <xdr:to>
      <xdr:col>67</xdr:col>
      <xdr:colOff>101600</xdr:colOff>
      <xdr:row>81</xdr:row>
      <xdr:rowOff>166624</xdr:rowOff>
    </xdr:to>
    <xdr:sp macro="" textlink="">
      <xdr:nvSpPr>
        <xdr:cNvPr id="774" name="楕円 773">
          <a:extLst>
            <a:ext uri="{FF2B5EF4-FFF2-40B4-BE49-F238E27FC236}">
              <a16:creationId xmlns:a16="http://schemas.microsoft.com/office/drawing/2014/main" id="{A11AC728-D0D8-487A-8EC0-7EE5A644CB0E}"/>
            </a:ext>
          </a:extLst>
        </xdr:cNvPr>
        <xdr:cNvSpPr/>
      </xdr:nvSpPr>
      <xdr:spPr>
        <a:xfrm>
          <a:off x="12763500" y="1395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58674</xdr:rowOff>
    </xdr:from>
    <xdr:to>
      <xdr:col>71</xdr:col>
      <xdr:colOff>177800</xdr:colOff>
      <xdr:row>81</xdr:row>
      <xdr:rowOff>115824</xdr:rowOff>
    </xdr:to>
    <xdr:cxnSp macro="">
      <xdr:nvCxnSpPr>
        <xdr:cNvPr id="775" name="直線コネクタ 774">
          <a:extLst>
            <a:ext uri="{FF2B5EF4-FFF2-40B4-BE49-F238E27FC236}">
              <a16:creationId xmlns:a16="http://schemas.microsoft.com/office/drawing/2014/main" id="{889AD85E-F4BB-4810-86A6-B689EAEB37CA}"/>
            </a:ext>
          </a:extLst>
        </xdr:cNvPr>
        <xdr:cNvCxnSpPr/>
      </xdr:nvCxnSpPr>
      <xdr:spPr>
        <a:xfrm flipV="1">
          <a:off x="12814300" y="13774674"/>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148607</xdr:rowOff>
    </xdr:from>
    <xdr:ext cx="405111" cy="259045"/>
    <xdr:sp macro="" textlink="">
      <xdr:nvSpPr>
        <xdr:cNvPr id="776" name="n_1aveValue【消防施設】&#10;有形固定資産減価償却率">
          <a:extLst>
            <a:ext uri="{FF2B5EF4-FFF2-40B4-BE49-F238E27FC236}">
              <a16:creationId xmlns:a16="http://schemas.microsoft.com/office/drawing/2014/main" id="{AF234646-A92A-44DF-9E83-C2C9286296FC}"/>
            </a:ext>
          </a:extLst>
        </xdr:cNvPr>
        <xdr:cNvSpPr txBox="1"/>
      </xdr:nvSpPr>
      <xdr:spPr>
        <a:xfrm>
          <a:off x="152660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105173</xdr:rowOff>
    </xdr:from>
    <xdr:ext cx="405111" cy="259045"/>
    <xdr:sp macro="" textlink="">
      <xdr:nvSpPr>
        <xdr:cNvPr id="777" name="n_2aveValue【消防施設】&#10;有形固定資産減価償却率">
          <a:extLst>
            <a:ext uri="{FF2B5EF4-FFF2-40B4-BE49-F238E27FC236}">
              <a16:creationId xmlns:a16="http://schemas.microsoft.com/office/drawing/2014/main" id="{F898496D-CFC3-4C6F-BBF9-148CCD2748E0}"/>
            </a:ext>
          </a:extLst>
        </xdr:cNvPr>
        <xdr:cNvSpPr txBox="1"/>
      </xdr:nvSpPr>
      <xdr:spPr>
        <a:xfrm>
          <a:off x="14389744" y="1399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38879</xdr:rowOff>
    </xdr:from>
    <xdr:ext cx="405111" cy="259045"/>
    <xdr:sp macro="" textlink="">
      <xdr:nvSpPr>
        <xdr:cNvPr id="778" name="n_3aveValue【消防施設】&#10;有形固定資産減価償却率">
          <a:extLst>
            <a:ext uri="{FF2B5EF4-FFF2-40B4-BE49-F238E27FC236}">
              <a16:creationId xmlns:a16="http://schemas.microsoft.com/office/drawing/2014/main" id="{07C7577E-395E-414A-A411-D381B4D96633}"/>
            </a:ext>
          </a:extLst>
        </xdr:cNvPr>
        <xdr:cNvSpPr txBox="1"/>
      </xdr:nvSpPr>
      <xdr:spPr>
        <a:xfrm>
          <a:off x="13500744" y="1392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84853</xdr:rowOff>
    </xdr:from>
    <xdr:ext cx="405111" cy="259045"/>
    <xdr:sp macro="" textlink="">
      <xdr:nvSpPr>
        <xdr:cNvPr id="779" name="n_4aveValue【消防施設】&#10;有形固定資産減価償却率">
          <a:extLst>
            <a:ext uri="{FF2B5EF4-FFF2-40B4-BE49-F238E27FC236}">
              <a16:creationId xmlns:a16="http://schemas.microsoft.com/office/drawing/2014/main" id="{C1BD13AC-6BFE-4076-87EE-476CC8ED39B4}"/>
            </a:ext>
          </a:extLst>
        </xdr:cNvPr>
        <xdr:cNvSpPr txBox="1"/>
      </xdr:nvSpPr>
      <xdr:spPr>
        <a:xfrm>
          <a:off x="12611744" y="1362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61992</xdr:rowOff>
    </xdr:from>
    <xdr:ext cx="405111" cy="259045"/>
    <xdr:sp macro="" textlink="">
      <xdr:nvSpPr>
        <xdr:cNvPr id="780" name="n_1mainValue【消防施設】&#10;有形固定資産減価償却率">
          <a:extLst>
            <a:ext uri="{FF2B5EF4-FFF2-40B4-BE49-F238E27FC236}">
              <a16:creationId xmlns:a16="http://schemas.microsoft.com/office/drawing/2014/main" id="{5BEEC4A0-D292-4A52-B406-F3AA5EC68655}"/>
            </a:ext>
          </a:extLst>
        </xdr:cNvPr>
        <xdr:cNvSpPr txBox="1"/>
      </xdr:nvSpPr>
      <xdr:spPr>
        <a:xfrm>
          <a:off x="15266044" y="1360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9414</xdr:rowOff>
    </xdr:from>
    <xdr:ext cx="405111" cy="259045"/>
    <xdr:sp macro="" textlink="">
      <xdr:nvSpPr>
        <xdr:cNvPr id="781" name="n_2mainValue【消防施設】&#10;有形固定資産減価償却率">
          <a:extLst>
            <a:ext uri="{FF2B5EF4-FFF2-40B4-BE49-F238E27FC236}">
              <a16:creationId xmlns:a16="http://schemas.microsoft.com/office/drawing/2014/main" id="{15EA8273-3F44-44BA-BA24-24EEB7012AA4}"/>
            </a:ext>
          </a:extLst>
        </xdr:cNvPr>
        <xdr:cNvSpPr txBox="1"/>
      </xdr:nvSpPr>
      <xdr:spPr>
        <a:xfrm>
          <a:off x="14389744" y="13553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126001</xdr:rowOff>
    </xdr:from>
    <xdr:ext cx="405111" cy="259045"/>
    <xdr:sp macro="" textlink="">
      <xdr:nvSpPr>
        <xdr:cNvPr id="782" name="n_3mainValue【消防施設】&#10;有形固定資産減価償却率">
          <a:extLst>
            <a:ext uri="{FF2B5EF4-FFF2-40B4-BE49-F238E27FC236}">
              <a16:creationId xmlns:a16="http://schemas.microsoft.com/office/drawing/2014/main" id="{24FFE39E-F0CC-41E3-A8CB-CC1295F8B139}"/>
            </a:ext>
          </a:extLst>
        </xdr:cNvPr>
        <xdr:cNvSpPr txBox="1"/>
      </xdr:nvSpPr>
      <xdr:spPr>
        <a:xfrm>
          <a:off x="13500744" y="134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157751</xdr:rowOff>
    </xdr:from>
    <xdr:ext cx="405111" cy="259045"/>
    <xdr:sp macro="" textlink="">
      <xdr:nvSpPr>
        <xdr:cNvPr id="783" name="n_4mainValue【消防施設】&#10;有形固定資産減価償却率">
          <a:extLst>
            <a:ext uri="{FF2B5EF4-FFF2-40B4-BE49-F238E27FC236}">
              <a16:creationId xmlns:a16="http://schemas.microsoft.com/office/drawing/2014/main" id="{AF6BC200-7680-49D4-9355-77070425D6EC}"/>
            </a:ext>
          </a:extLst>
        </xdr:cNvPr>
        <xdr:cNvSpPr txBox="1"/>
      </xdr:nvSpPr>
      <xdr:spPr>
        <a:xfrm>
          <a:off x="12611744" y="1404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CBD7E5E5-D20C-4A16-B5B3-838436319F5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63DE215C-9AF4-41D6-887F-EBF5489C449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FE72409E-6CB4-4E9C-90E7-B0DFFA3FBF2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1129DA98-7EC8-4FFD-B5C4-6726897831F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28AD3B38-069E-4D84-B972-E11B60F0EBA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DC9A33D2-1296-4930-AD82-BC0155CC4E0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FFA91614-0BEE-4728-A5A0-4A9B713C716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31C674D9-9890-43D4-9DDB-24849EA77FB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B6CBDB09-A098-48A2-A76E-20B2AB818F9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47693F6A-F773-4E2A-A53E-1BE6610D0083}"/>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4" name="直線コネクタ 793">
          <a:extLst>
            <a:ext uri="{FF2B5EF4-FFF2-40B4-BE49-F238E27FC236}">
              <a16:creationId xmlns:a16="http://schemas.microsoft.com/office/drawing/2014/main" id="{3835CBB1-A432-4A6D-A75E-A9F1BD131591}"/>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5" name="テキスト ボックス 794">
          <a:extLst>
            <a:ext uri="{FF2B5EF4-FFF2-40B4-BE49-F238E27FC236}">
              <a16:creationId xmlns:a16="http://schemas.microsoft.com/office/drawing/2014/main" id="{1927E881-1257-4B30-AA39-1A1BC07094B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6" name="直線コネクタ 795">
          <a:extLst>
            <a:ext uri="{FF2B5EF4-FFF2-40B4-BE49-F238E27FC236}">
              <a16:creationId xmlns:a16="http://schemas.microsoft.com/office/drawing/2014/main" id="{1D762AE8-7B61-43F4-8344-07019DD4C319}"/>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7" name="テキスト ボックス 796">
          <a:extLst>
            <a:ext uri="{FF2B5EF4-FFF2-40B4-BE49-F238E27FC236}">
              <a16:creationId xmlns:a16="http://schemas.microsoft.com/office/drawing/2014/main" id="{8FF5BB72-1D19-4E08-AE1E-99E5892528B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8" name="直線コネクタ 797">
          <a:extLst>
            <a:ext uri="{FF2B5EF4-FFF2-40B4-BE49-F238E27FC236}">
              <a16:creationId xmlns:a16="http://schemas.microsoft.com/office/drawing/2014/main" id="{194C4CB7-784C-4DE9-8283-91BA61955838}"/>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9" name="テキスト ボックス 798">
          <a:extLst>
            <a:ext uri="{FF2B5EF4-FFF2-40B4-BE49-F238E27FC236}">
              <a16:creationId xmlns:a16="http://schemas.microsoft.com/office/drawing/2014/main" id="{66A32E8E-3615-4B4E-847A-8D77CFA17038}"/>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0" name="直線コネクタ 799">
          <a:extLst>
            <a:ext uri="{FF2B5EF4-FFF2-40B4-BE49-F238E27FC236}">
              <a16:creationId xmlns:a16="http://schemas.microsoft.com/office/drawing/2014/main" id="{49CE22BE-2C72-48A9-BE30-BC975C66DB8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1" name="テキスト ボックス 800">
          <a:extLst>
            <a:ext uri="{FF2B5EF4-FFF2-40B4-BE49-F238E27FC236}">
              <a16:creationId xmlns:a16="http://schemas.microsoft.com/office/drawing/2014/main" id="{5D694F18-B862-46FB-9F45-3586DFDAD5B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AD571186-760E-4D03-AF9F-78CBB8D522B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CCF2C792-F40A-4441-9B27-DBE4894F001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0DA110E5-79F6-4667-BEFC-644A058B57F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8382</xdr:rowOff>
    </xdr:from>
    <xdr:to>
      <xdr:col>116</xdr:col>
      <xdr:colOff>62864</xdr:colOff>
      <xdr:row>85</xdr:row>
      <xdr:rowOff>120396</xdr:rowOff>
    </xdr:to>
    <xdr:cxnSp macro="">
      <xdr:nvCxnSpPr>
        <xdr:cNvPr id="805" name="直線コネクタ 804">
          <a:extLst>
            <a:ext uri="{FF2B5EF4-FFF2-40B4-BE49-F238E27FC236}">
              <a16:creationId xmlns:a16="http://schemas.microsoft.com/office/drawing/2014/main" id="{7273676C-6FE3-40C1-B677-5CAAEC8015CE}"/>
            </a:ext>
          </a:extLst>
        </xdr:cNvPr>
        <xdr:cNvCxnSpPr/>
      </xdr:nvCxnSpPr>
      <xdr:spPr>
        <a:xfrm flipV="1">
          <a:off x="22160864" y="13552932"/>
          <a:ext cx="0" cy="114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124223</xdr:rowOff>
    </xdr:from>
    <xdr:ext cx="469744" cy="259045"/>
    <xdr:sp macro="" textlink="">
      <xdr:nvSpPr>
        <xdr:cNvPr id="806" name="【消防施設】&#10;一人当たり面積最小値テキスト">
          <a:extLst>
            <a:ext uri="{FF2B5EF4-FFF2-40B4-BE49-F238E27FC236}">
              <a16:creationId xmlns:a16="http://schemas.microsoft.com/office/drawing/2014/main" id="{96B60D50-52A9-4152-B7F4-6958A703429B}"/>
            </a:ext>
          </a:extLst>
        </xdr:cNvPr>
        <xdr:cNvSpPr txBox="1"/>
      </xdr:nvSpPr>
      <xdr:spPr>
        <a:xfrm>
          <a:off x="22199600" y="1469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120396</xdr:rowOff>
    </xdr:from>
    <xdr:to>
      <xdr:col>116</xdr:col>
      <xdr:colOff>152400</xdr:colOff>
      <xdr:row>85</xdr:row>
      <xdr:rowOff>120396</xdr:rowOff>
    </xdr:to>
    <xdr:cxnSp macro="">
      <xdr:nvCxnSpPr>
        <xdr:cNvPr id="807" name="直線コネクタ 806">
          <a:extLst>
            <a:ext uri="{FF2B5EF4-FFF2-40B4-BE49-F238E27FC236}">
              <a16:creationId xmlns:a16="http://schemas.microsoft.com/office/drawing/2014/main" id="{2D7F685A-9EDD-4293-958B-9902E36E230D}"/>
            </a:ext>
          </a:extLst>
        </xdr:cNvPr>
        <xdr:cNvCxnSpPr/>
      </xdr:nvCxnSpPr>
      <xdr:spPr>
        <a:xfrm>
          <a:off x="22072600" y="1469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126509</xdr:rowOff>
    </xdr:from>
    <xdr:ext cx="469744" cy="259045"/>
    <xdr:sp macro="" textlink="">
      <xdr:nvSpPr>
        <xdr:cNvPr id="808" name="【消防施設】&#10;一人当たり面積最大値テキスト">
          <a:extLst>
            <a:ext uri="{FF2B5EF4-FFF2-40B4-BE49-F238E27FC236}">
              <a16:creationId xmlns:a16="http://schemas.microsoft.com/office/drawing/2014/main" id="{712AC22D-0FFE-45DA-8C75-7ED9FDB5AF16}"/>
            </a:ext>
          </a:extLst>
        </xdr:cNvPr>
        <xdr:cNvSpPr txBox="1"/>
      </xdr:nvSpPr>
      <xdr:spPr>
        <a:xfrm>
          <a:off x="22199600" y="1332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8382</xdr:rowOff>
    </xdr:from>
    <xdr:to>
      <xdr:col>116</xdr:col>
      <xdr:colOff>152400</xdr:colOff>
      <xdr:row>79</xdr:row>
      <xdr:rowOff>8382</xdr:rowOff>
    </xdr:to>
    <xdr:cxnSp macro="">
      <xdr:nvCxnSpPr>
        <xdr:cNvPr id="809" name="直線コネクタ 808">
          <a:extLst>
            <a:ext uri="{FF2B5EF4-FFF2-40B4-BE49-F238E27FC236}">
              <a16:creationId xmlns:a16="http://schemas.microsoft.com/office/drawing/2014/main" id="{D914D44B-E8FF-4E8B-B084-6A5E2D3B890C}"/>
            </a:ext>
          </a:extLst>
        </xdr:cNvPr>
        <xdr:cNvCxnSpPr/>
      </xdr:nvCxnSpPr>
      <xdr:spPr>
        <a:xfrm>
          <a:off x="22072600" y="1355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69614</xdr:rowOff>
    </xdr:from>
    <xdr:ext cx="469744" cy="259045"/>
    <xdr:sp macro="" textlink="">
      <xdr:nvSpPr>
        <xdr:cNvPr id="810" name="【消防施設】&#10;一人当たり面積平均値テキスト">
          <a:extLst>
            <a:ext uri="{FF2B5EF4-FFF2-40B4-BE49-F238E27FC236}">
              <a16:creationId xmlns:a16="http://schemas.microsoft.com/office/drawing/2014/main" id="{33B8B2E8-39D5-4632-87C5-57A6DA36436B}"/>
            </a:ext>
          </a:extLst>
        </xdr:cNvPr>
        <xdr:cNvSpPr txBox="1"/>
      </xdr:nvSpPr>
      <xdr:spPr>
        <a:xfrm>
          <a:off x="22199600" y="141285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46737</xdr:rowOff>
    </xdr:from>
    <xdr:to>
      <xdr:col>116</xdr:col>
      <xdr:colOff>114300</xdr:colOff>
      <xdr:row>83</xdr:row>
      <xdr:rowOff>148337</xdr:rowOff>
    </xdr:to>
    <xdr:sp macro="" textlink="">
      <xdr:nvSpPr>
        <xdr:cNvPr id="811" name="フローチャート: 判断 810">
          <a:extLst>
            <a:ext uri="{FF2B5EF4-FFF2-40B4-BE49-F238E27FC236}">
              <a16:creationId xmlns:a16="http://schemas.microsoft.com/office/drawing/2014/main" id="{A4D2D387-D2BF-429D-812A-EA16C8DBEB1A}"/>
            </a:ext>
          </a:extLst>
        </xdr:cNvPr>
        <xdr:cNvSpPr/>
      </xdr:nvSpPr>
      <xdr:spPr>
        <a:xfrm>
          <a:off x="22110700" y="14277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33020</xdr:rowOff>
    </xdr:from>
    <xdr:to>
      <xdr:col>112</xdr:col>
      <xdr:colOff>38100</xdr:colOff>
      <xdr:row>83</xdr:row>
      <xdr:rowOff>134620</xdr:rowOff>
    </xdr:to>
    <xdr:sp macro="" textlink="">
      <xdr:nvSpPr>
        <xdr:cNvPr id="812" name="フローチャート: 判断 811">
          <a:extLst>
            <a:ext uri="{FF2B5EF4-FFF2-40B4-BE49-F238E27FC236}">
              <a16:creationId xmlns:a16="http://schemas.microsoft.com/office/drawing/2014/main" id="{CB236065-EEF2-42F9-AD41-9610D1E66CA9}"/>
            </a:ext>
          </a:extLst>
        </xdr:cNvPr>
        <xdr:cNvSpPr/>
      </xdr:nvSpPr>
      <xdr:spPr>
        <a:xfrm>
          <a:off x="212725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49022</xdr:rowOff>
    </xdr:from>
    <xdr:to>
      <xdr:col>107</xdr:col>
      <xdr:colOff>101600</xdr:colOff>
      <xdr:row>83</xdr:row>
      <xdr:rowOff>150622</xdr:rowOff>
    </xdr:to>
    <xdr:sp macro="" textlink="">
      <xdr:nvSpPr>
        <xdr:cNvPr id="813" name="フローチャート: 判断 812">
          <a:extLst>
            <a:ext uri="{FF2B5EF4-FFF2-40B4-BE49-F238E27FC236}">
              <a16:creationId xmlns:a16="http://schemas.microsoft.com/office/drawing/2014/main" id="{A8EB09F8-78F3-4A95-ADA8-2B25F0991248}"/>
            </a:ext>
          </a:extLst>
        </xdr:cNvPr>
        <xdr:cNvSpPr/>
      </xdr:nvSpPr>
      <xdr:spPr>
        <a:xfrm>
          <a:off x="20383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3302</xdr:rowOff>
    </xdr:from>
    <xdr:to>
      <xdr:col>102</xdr:col>
      <xdr:colOff>165100</xdr:colOff>
      <xdr:row>84</xdr:row>
      <xdr:rowOff>104902</xdr:rowOff>
    </xdr:to>
    <xdr:sp macro="" textlink="">
      <xdr:nvSpPr>
        <xdr:cNvPr id="814" name="フローチャート: 判断 813">
          <a:extLst>
            <a:ext uri="{FF2B5EF4-FFF2-40B4-BE49-F238E27FC236}">
              <a16:creationId xmlns:a16="http://schemas.microsoft.com/office/drawing/2014/main" id="{3AA95955-144E-4952-B080-51B49148CF17}"/>
            </a:ext>
          </a:extLst>
        </xdr:cNvPr>
        <xdr:cNvSpPr/>
      </xdr:nvSpPr>
      <xdr:spPr>
        <a:xfrm>
          <a:off x="194945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19304</xdr:rowOff>
    </xdr:from>
    <xdr:to>
      <xdr:col>98</xdr:col>
      <xdr:colOff>38100</xdr:colOff>
      <xdr:row>84</xdr:row>
      <xdr:rowOff>120904</xdr:rowOff>
    </xdr:to>
    <xdr:sp macro="" textlink="">
      <xdr:nvSpPr>
        <xdr:cNvPr id="815" name="フローチャート: 判断 814">
          <a:extLst>
            <a:ext uri="{FF2B5EF4-FFF2-40B4-BE49-F238E27FC236}">
              <a16:creationId xmlns:a16="http://schemas.microsoft.com/office/drawing/2014/main" id="{06DF47E7-35C3-4492-ADAF-46B3B9A6DE6D}"/>
            </a:ext>
          </a:extLst>
        </xdr:cNvPr>
        <xdr:cNvSpPr/>
      </xdr:nvSpPr>
      <xdr:spPr>
        <a:xfrm>
          <a:off x="18605500" y="1442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690865AB-7392-42FA-A0F1-2A5C901ED09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97AFE0C-9665-47B5-8B5C-30095D5242A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D1AE444-7BA6-4EC1-A14E-D0A1017AB63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8D76DE3E-D643-4F17-8302-58CB65B02D0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31EDAEBC-0BF1-40C4-B1A3-9550521E54F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35306</xdr:rowOff>
    </xdr:from>
    <xdr:to>
      <xdr:col>116</xdr:col>
      <xdr:colOff>114300</xdr:colOff>
      <xdr:row>85</xdr:row>
      <xdr:rowOff>136906</xdr:rowOff>
    </xdr:to>
    <xdr:sp macro="" textlink="">
      <xdr:nvSpPr>
        <xdr:cNvPr id="821" name="楕円 820">
          <a:extLst>
            <a:ext uri="{FF2B5EF4-FFF2-40B4-BE49-F238E27FC236}">
              <a16:creationId xmlns:a16="http://schemas.microsoft.com/office/drawing/2014/main" id="{B22781BD-B9B7-4CE0-9FE3-A11A683CE2FF}"/>
            </a:ext>
          </a:extLst>
        </xdr:cNvPr>
        <xdr:cNvSpPr/>
      </xdr:nvSpPr>
      <xdr:spPr>
        <a:xfrm>
          <a:off x="22110700" y="1460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121683</xdr:rowOff>
    </xdr:from>
    <xdr:ext cx="469744" cy="259045"/>
    <xdr:sp macro="" textlink="">
      <xdr:nvSpPr>
        <xdr:cNvPr id="822" name="【消防施設】&#10;一人当たり面積該当値テキスト">
          <a:extLst>
            <a:ext uri="{FF2B5EF4-FFF2-40B4-BE49-F238E27FC236}">
              <a16:creationId xmlns:a16="http://schemas.microsoft.com/office/drawing/2014/main" id="{DDE0C343-4F33-4883-A764-DA039E3C38BA}"/>
            </a:ext>
          </a:extLst>
        </xdr:cNvPr>
        <xdr:cNvSpPr txBox="1"/>
      </xdr:nvSpPr>
      <xdr:spPr>
        <a:xfrm>
          <a:off x="22199600" y="1452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12446</xdr:rowOff>
    </xdr:from>
    <xdr:to>
      <xdr:col>112</xdr:col>
      <xdr:colOff>38100</xdr:colOff>
      <xdr:row>85</xdr:row>
      <xdr:rowOff>114046</xdr:rowOff>
    </xdr:to>
    <xdr:sp macro="" textlink="">
      <xdr:nvSpPr>
        <xdr:cNvPr id="823" name="楕円 822">
          <a:extLst>
            <a:ext uri="{FF2B5EF4-FFF2-40B4-BE49-F238E27FC236}">
              <a16:creationId xmlns:a16="http://schemas.microsoft.com/office/drawing/2014/main" id="{84D80E05-041A-4244-887C-9F7550D3AA0B}"/>
            </a:ext>
          </a:extLst>
        </xdr:cNvPr>
        <xdr:cNvSpPr/>
      </xdr:nvSpPr>
      <xdr:spPr>
        <a:xfrm>
          <a:off x="21272500" y="1458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63246</xdr:rowOff>
    </xdr:from>
    <xdr:to>
      <xdr:col>116</xdr:col>
      <xdr:colOff>63500</xdr:colOff>
      <xdr:row>85</xdr:row>
      <xdr:rowOff>86106</xdr:rowOff>
    </xdr:to>
    <xdr:cxnSp macro="">
      <xdr:nvCxnSpPr>
        <xdr:cNvPr id="824" name="直線コネクタ 823">
          <a:extLst>
            <a:ext uri="{FF2B5EF4-FFF2-40B4-BE49-F238E27FC236}">
              <a16:creationId xmlns:a16="http://schemas.microsoft.com/office/drawing/2014/main" id="{229D9EC8-5082-4593-B4A2-62DF0CCC5FCA}"/>
            </a:ext>
          </a:extLst>
        </xdr:cNvPr>
        <xdr:cNvCxnSpPr/>
      </xdr:nvCxnSpPr>
      <xdr:spPr>
        <a:xfrm>
          <a:off x="21323300" y="1463649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7874</xdr:rowOff>
    </xdr:from>
    <xdr:to>
      <xdr:col>107</xdr:col>
      <xdr:colOff>101600</xdr:colOff>
      <xdr:row>85</xdr:row>
      <xdr:rowOff>109474</xdr:rowOff>
    </xdr:to>
    <xdr:sp macro="" textlink="">
      <xdr:nvSpPr>
        <xdr:cNvPr id="825" name="楕円 824">
          <a:extLst>
            <a:ext uri="{FF2B5EF4-FFF2-40B4-BE49-F238E27FC236}">
              <a16:creationId xmlns:a16="http://schemas.microsoft.com/office/drawing/2014/main" id="{9EF9074D-72CE-4D33-B6A8-0B89E9992F1A}"/>
            </a:ext>
          </a:extLst>
        </xdr:cNvPr>
        <xdr:cNvSpPr/>
      </xdr:nvSpPr>
      <xdr:spPr>
        <a:xfrm>
          <a:off x="20383500" y="1458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58674</xdr:rowOff>
    </xdr:from>
    <xdr:to>
      <xdr:col>111</xdr:col>
      <xdr:colOff>177800</xdr:colOff>
      <xdr:row>85</xdr:row>
      <xdr:rowOff>63246</xdr:rowOff>
    </xdr:to>
    <xdr:cxnSp macro="">
      <xdr:nvCxnSpPr>
        <xdr:cNvPr id="826" name="直線コネクタ 825">
          <a:extLst>
            <a:ext uri="{FF2B5EF4-FFF2-40B4-BE49-F238E27FC236}">
              <a16:creationId xmlns:a16="http://schemas.microsoft.com/office/drawing/2014/main" id="{E29E7EED-84DD-4BC1-A67B-5DCE74B41876}"/>
            </a:ext>
          </a:extLst>
        </xdr:cNvPr>
        <xdr:cNvCxnSpPr/>
      </xdr:nvCxnSpPr>
      <xdr:spPr>
        <a:xfrm>
          <a:off x="20434300" y="14631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60452</xdr:rowOff>
    </xdr:from>
    <xdr:to>
      <xdr:col>102</xdr:col>
      <xdr:colOff>165100</xdr:colOff>
      <xdr:row>85</xdr:row>
      <xdr:rowOff>162052</xdr:rowOff>
    </xdr:to>
    <xdr:sp macro="" textlink="">
      <xdr:nvSpPr>
        <xdr:cNvPr id="827" name="楕円 826">
          <a:extLst>
            <a:ext uri="{FF2B5EF4-FFF2-40B4-BE49-F238E27FC236}">
              <a16:creationId xmlns:a16="http://schemas.microsoft.com/office/drawing/2014/main" id="{4FCB242E-FDBC-4FEF-92B4-BAF238A06C77}"/>
            </a:ext>
          </a:extLst>
        </xdr:cNvPr>
        <xdr:cNvSpPr/>
      </xdr:nvSpPr>
      <xdr:spPr>
        <a:xfrm>
          <a:off x="19494500" y="1463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58674</xdr:rowOff>
    </xdr:from>
    <xdr:to>
      <xdr:col>107</xdr:col>
      <xdr:colOff>50800</xdr:colOff>
      <xdr:row>85</xdr:row>
      <xdr:rowOff>111252</xdr:rowOff>
    </xdr:to>
    <xdr:cxnSp macro="">
      <xdr:nvCxnSpPr>
        <xdr:cNvPr id="828" name="直線コネクタ 827">
          <a:extLst>
            <a:ext uri="{FF2B5EF4-FFF2-40B4-BE49-F238E27FC236}">
              <a16:creationId xmlns:a16="http://schemas.microsoft.com/office/drawing/2014/main" id="{17B102A1-9915-44F7-8060-DC8C7ACA5D79}"/>
            </a:ext>
          </a:extLst>
        </xdr:cNvPr>
        <xdr:cNvCxnSpPr/>
      </xdr:nvCxnSpPr>
      <xdr:spPr>
        <a:xfrm flipV="1">
          <a:off x="19545300" y="14631924"/>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138176</xdr:rowOff>
    </xdr:from>
    <xdr:to>
      <xdr:col>98</xdr:col>
      <xdr:colOff>38100</xdr:colOff>
      <xdr:row>86</xdr:row>
      <xdr:rowOff>68326</xdr:rowOff>
    </xdr:to>
    <xdr:sp macro="" textlink="">
      <xdr:nvSpPr>
        <xdr:cNvPr id="829" name="楕円 828">
          <a:extLst>
            <a:ext uri="{FF2B5EF4-FFF2-40B4-BE49-F238E27FC236}">
              <a16:creationId xmlns:a16="http://schemas.microsoft.com/office/drawing/2014/main" id="{8CA1A04D-3638-4D68-92A4-D68D2835E9FE}"/>
            </a:ext>
          </a:extLst>
        </xdr:cNvPr>
        <xdr:cNvSpPr/>
      </xdr:nvSpPr>
      <xdr:spPr>
        <a:xfrm>
          <a:off x="18605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111252</xdr:rowOff>
    </xdr:from>
    <xdr:to>
      <xdr:col>102</xdr:col>
      <xdr:colOff>114300</xdr:colOff>
      <xdr:row>86</xdr:row>
      <xdr:rowOff>17526</xdr:rowOff>
    </xdr:to>
    <xdr:cxnSp macro="">
      <xdr:nvCxnSpPr>
        <xdr:cNvPr id="830" name="直線コネクタ 829">
          <a:extLst>
            <a:ext uri="{FF2B5EF4-FFF2-40B4-BE49-F238E27FC236}">
              <a16:creationId xmlns:a16="http://schemas.microsoft.com/office/drawing/2014/main" id="{9A36EB56-276F-4F37-9F18-D61DF9CA7026}"/>
            </a:ext>
          </a:extLst>
        </xdr:cNvPr>
        <xdr:cNvCxnSpPr/>
      </xdr:nvCxnSpPr>
      <xdr:spPr>
        <a:xfrm flipV="1">
          <a:off x="18656300" y="1468450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151147</xdr:rowOff>
    </xdr:from>
    <xdr:ext cx="469744" cy="259045"/>
    <xdr:sp macro="" textlink="">
      <xdr:nvSpPr>
        <xdr:cNvPr id="831" name="n_1aveValue【消防施設】&#10;一人当たり面積">
          <a:extLst>
            <a:ext uri="{FF2B5EF4-FFF2-40B4-BE49-F238E27FC236}">
              <a16:creationId xmlns:a16="http://schemas.microsoft.com/office/drawing/2014/main" id="{474852D9-2C66-42D4-BEB6-768878F3E87A}"/>
            </a:ext>
          </a:extLst>
        </xdr:cNvPr>
        <xdr:cNvSpPr txBox="1"/>
      </xdr:nvSpPr>
      <xdr:spPr>
        <a:xfrm>
          <a:off x="2107572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167149</xdr:rowOff>
    </xdr:from>
    <xdr:ext cx="469744" cy="259045"/>
    <xdr:sp macro="" textlink="">
      <xdr:nvSpPr>
        <xdr:cNvPr id="832" name="n_2aveValue【消防施設】&#10;一人当たり面積">
          <a:extLst>
            <a:ext uri="{FF2B5EF4-FFF2-40B4-BE49-F238E27FC236}">
              <a16:creationId xmlns:a16="http://schemas.microsoft.com/office/drawing/2014/main" id="{B47E78DB-DB6D-4A60-A4CD-BFA4FA4B7F6B}"/>
            </a:ext>
          </a:extLst>
        </xdr:cNvPr>
        <xdr:cNvSpPr txBox="1"/>
      </xdr:nvSpPr>
      <xdr:spPr>
        <a:xfrm>
          <a:off x="20199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121429</xdr:rowOff>
    </xdr:from>
    <xdr:ext cx="469744" cy="259045"/>
    <xdr:sp macro="" textlink="">
      <xdr:nvSpPr>
        <xdr:cNvPr id="833" name="n_3aveValue【消防施設】&#10;一人当たり面積">
          <a:extLst>
            <a:ext uri="{FF2B5EF4-FFF2-40B4-BE49-F238E27FC236}">
              <a16:creationId xmlns:a16="http://schemas.microsoft.com/office/drawing/2014/main" id="{AB09FB42-A38E-4A49-81EF-2343FFA9D75A}"/>
            </a:ext>
          </a:extLst>
        </xdr:cNvPr>
        <xdr:cNvSpPr txBox="1"/>
      </xdr:nvSpPr>
      <xdr:spPr>
        <a:xfrm>
          <a:off x="19310427" y="1418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137431</xdr:rowOff>
    </xdr:from>
    <xdr:ext cx="469744" cy="259045"/>
    <xdr:sp macro="" textlink="">
      <xdr:nvSpPr>
        <xdr:cNvPr id="834" name="n_4aveValue【消防施設】&#10;一人当たり面積">
          <a:extLst>
            <a:ext uri="{FF2B5EF4-FFF2-40B4-BE49-F238E27FC236}">
              <a16:creationId xmlns:a16="http://schemas.microsoft.com/office/drawing/2014/main" id="{4253A47A-D94D-4B3D-BBEA-3E824E6F5093}"/>
            </a:ext>
          </a:extLst>
        </xdr:cNvPr>
        <xdr:cNvSpPr txBox="1"/>
      </xdr:nvSpPr>
      <xdr:spPr>
        <a:xfrm>
          <a:off x="18421427" y="1419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105173</xdr:rowOff>
    </xdr:from>
    <xdr:ext cx="469744" cy="259045"/>
    <xdr:sp macro="" textlink="">
      <xdr:nvSpPr>
        <xdr:cNvPr id="835" name="n_1mainValue【消防施設】&#10;一人当たり面積">
          <a:extLst>
            <a:ext uri="{FF2B5EF4-FFF2-40B4-BE49-F238E27FC236}">
              <a16:creationId xmlns:a16="http://schemas.microsoft.com/office/drawing/2014/main" id="{9A2E1989-D923-4517-851A-B38AAA082756}"/>
            </a:ext>
          </a:extLst>
        </xdr:cNvPr>
        <xdr:cNvSpPr txBox="1"/>
      </xdr:nvSpPr>
      <xdr:spPr>
        <a:xfrm>
          <a:off x="21075727" y="1467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100601</xdr:rowOff>
    </xdr:from>
    <xdr:ext cx="469744" cy="259045"/>
    <xdr:sp macro="" textlink="">
      <xdr:nvSpPr>
        <xdr:cNvPr id="836" name="n_2mainValue【消防施設】&#10;一人当たり面積">
          <a:extLst>
            <a:ext uri="{FF2B5EF4-FFF2-40B4-BE49-F238E27FC236}">
              <a16:creationId xmlns:a16="http://schemas.microsoft.com/office/drawing/2014/main" id="{B1BE4664-55B6-43F8-8173-973D5BD44747}"/>
            </a:ext>
          </a:extLst>
        </xdr:cNvPr>
        <xdr:cNvSpPr txBox="1"/>
      </xdr:nvSpPr>
      <xdr:spPr>
        <a:xfrm>
          <a:off x="20199427" y="1467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153179</xdr:rowOff>
    </xdr:from>
    <xdr:ext cx="469744" cy="259045"/>
    <xdr:sp macro="" textlink="">
      <xdr:nvSpPr>
        <xdr:cNvPr id="837" name="n_3mainValue【消防施設】&#10;一人当たり面積">
          <a:extLst>
            <a:ext uri="{FF2B5EF4-FFF2-40B4-BE49-F238E27FC236}">
              <a16:creationId xmlns:a16="http://schemas.microsoft.com/office/drawing/2014/main" id="{A3D843CB-155B-4CFF-836D-519EE764DFDE}"/>
            </a:ext>
          </a:extLst>
        </xdr:cNvPr>
        <xdr:cNvSpPr txBox="1"/>
      </xdr:nvSpPr>
      <xdr:spPr>
        <a:xfrm>
          <a:off x="19310427" y="1472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59453</xdr:rowOff>
    </xdr:from>
    <xdr:ext cx="469744" cy="259045"/>
    <xdr:sp macro="" textlink="">
      <xdr:nvSpPr>
        <xdr:cNvPr id="838" name="n_4mainValue【消防施設】&#10;一人当たり面積">
          <a:extLst>
            <a:ext uri="{FF2B5EF4-FFF2-40B4-BE49-F238E27FC236}">
              <a16:creationId xmlns:a16="http://schemas.microsoft.com/office/drawing/2014/main" id="{C2A2541F-71F7-4BC8-A8D9-C895DF88A044}"/>
            </a:ext>
          </a:extLst>
        </xdr:cNvPr>
        <xdr:cNvSpPr txBox="1"/>
      </xdr:nvSpPr>
      <xdr:spPr>
        <a:xfrm>
          <a:off x="18421427" y="148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8ADDF0FE-E73D-4AC4-8EEE-1CCB30C7278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799B5A25-636B-40D5-A1CA-972AEB9C6D0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114B2EEB-1865-4082-8CA5-332C851E6F4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D0422E84-F70A-4870-9FD5-CCBAB40F240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C5C82231-27B3-45B9-AC2B-59EB1CF2E03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738EB9C3-F3A0-4CE5-ACE6-7487CC3EC06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785B5499-A39D-40AF-8553-58AB333AFFC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CB925A09-2594-4397-8E5D-10A78C095E6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54C68E0C-9F5A-4BB1-8B3B-BA6805CF83C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956F9871-11DF-4375-91B9-E82B55BC467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D9A2EB7D-2D28-4633-B658-E3ACC4AA01E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38FAFAAC-316E-4499-B0BE-54F894AEAD8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D63FFB5E-6E1D-4DBF-ABC5-29FA9FCE2FB4}"/>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B6FD0FF6-BF3A-4C82-9CF7-5BA80ABE3F7D}"/>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F94763A3-2244-4E31-863A-037FD61655B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3ED566B1-37FD-4D68-82C3-9177D8665772}"/>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E14B6AF8-462E-4A4A-8AED-3201BEBE71BE}"/>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0940C1F2-3E74-4F71-81F1-54A6411CE75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7B4EAA3C-E896-4DF9-BB96-77371DCCD78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C04380D8-C4D4-4AC2-9C1F-5F92089EFF6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88DA3F70-E7D6-4EA5-BA73-18E653F8E53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9A242500-3E9E-4026-AB61-1814E2BE4C7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6AD51E40-AC87-4AFC-82FB-62523E1C986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6E670392-572A-4936-89C5-520BE34DA3C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8202143E-FE70-4C48-A5AA-109488120FC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108857</xdr:rowOff>
    </xdr:from>
    <xdr:to>
      <xdr:col>85</xdr:col>
      <xdr:colOff>126364</xdr:colOff>
      <xdr:row>108</xdr:row>
      <xdr:rowOff>4355</xdr:rowOff>
    </xdr:to>
    <xdr:cxnSp macro="">
      <xdr:nvCxnSpPr>
        <xdr:cNvPr id="864" name="直線コネクタ 863">
          <a:extLst>
            <a:ext uri="{FF2B5EF4-FFF2-40B4-BE49-F238E27FC236}">
              <a16:creationId xmlns:a16="http://schemas.microsoft.com/office/drawing/2014/main" id="{B8FCB7EE-4875-4FBD-9517-5F27D086EC7D}"/>
            </a:ext>
          </a:extLst>
        </xdr:cNvPr>
        <xdr:cNvCxnSpPr/>
      </xdr:nvCxnSpPr>
      <xdr:spPr>
        <a:xfrm flipV="1">
          <a:off x="16318864" y="17253857"/>
          <a:ext cx="0" cy="1267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8182</xdr:rowOff>
    </xdr:from>
    <xdr:ext cx="405111" cy="259045"/>
    <xdr:sp macro="" textlink="">
      <xdr:nvSpPr>
        <xdr:cNvPr id="865" name="【庁舎】&#10;有形固定資産減価償却率最小値テキスト">
          <a:extLst>
            <a:ext uri="{FF2B5EF4-FFF2-40B4-BE49-F238E27FC236}">
              <a16:creationId xmlns:a16="http://schemas.microsoft.com/office/drawing/2014/main" id="{B915FA86-A464-4037-BC53-A54E7C6D6A6E}"/>
            </a:ext>
          </a:extLst>
        </xdr:cNvPr>
        <xdr:cNvSpPr txBox="1"/>
      </xdr:nvSpPr>
      <xdr:spPr>
        <a:xfrm>
          <a:off x="16357600" y="1852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4355</xdr:rowOff>
    </xdr:from>
    <xdr:to>
      <xdr:col>86</xdr:col>
      <xdr:colOff>25400</xdr:colOff>
      <xdr:row>108</xdr:row>
      <xdr:rowOff>4355</xdr:rowOff>
    </xdr:to>
    <xdr:cxnSp macro="">
      <xdr:nvCxnSpPr>
        <xdr:cNvPr id="866" name="直線コネクタ 865">
          <a:extLst>
            <a:ext uri="{FF2B5EF4-FFF2-40B4-BE49-F238E27FC236}">
              <a16:creationId xmlns:a16="http://schemas.microsoft.com/office/drawing/2014/main" id="{596FE883-BAEC-4A8A-A057-4537AEA32AEE}"/>
            </a:ext>
          </a:extLst>
        </xdr:cNvPr>
        <xdr:cNvCxnSpPr/>
      </xdr:nvCxnSpPr>
      <xdr:spPr>
        <a:xfrm>
          <a:off x="16230600" y="1852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55534</xdr:rowOff>
    </xdr:from>
    <xdr:ext cx="405111" cy="259045"/>
    <xdr:sp macro="" textlink="">
      <xdr:nvSpPr>
        <xdr:cNvPr id="867" name="【庁舎】&#10;有形固定資産減価償却率最大値テキスト">
          <a:extLst>
            <a:ext uri="{FF2B5EF4-FFF2-40B4-BE49-F238E27FC236}">
              <a16:creationId xmlns:a16="http://schemas.microsoft.com/office/drawing/2014/main" id="{5F66FE26-7B6E-4BBD-9C72-7AB645FA9368}"/>
            </a:ext>
          </a:extLst>
        </xdr:cNvPr>
        <xdr:cNvSpPr txBox="1"/>
      </xdr:nvSpPr>
      <xdr:spPr>
        <a:xfrm>
          <a:off x="16357600" y="1702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108857</xdr:rowOff>
    </xdr:from>
    <xdr:to>
      <xdr:col>86</xdr:col>
      <xdr:colOff>25400</xdr:colOff>
      <xdr:row>100</xdr:row>
      <xdr:rowOff>108857</xdr:rowOff>
    </xdr:to>
    <xdr:cxnSp macro="">
      <xdr:nvCxnSpPr>
        <xdr:cNvPr id="868" name="直線コネクタ 867">
          <a:extLst>
            <a:ext uri="{FF2B5EF4-FFF2-40B4-BE49-F238E27FC236}">
              <a16:creationId xmlns:a16="http://schemas.microsoft.com/office/drawing/2014/main" id="{C13A87B7-C9A5-46EA-A1D7-E27C693A234F}"/>
            </a:ext>
          </a:extLst>
        </xdr:cNvPr>
        <xdr:cNvCxnSpPr/>
      </xdr:nvCxnSpPr>
      <xdr:spPr>
        <a:xfrm>
          <a:off x="16230600" y="1725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127925</xdr:rowOff>
    </xdr:from>
    <xdr:ext cx="405111" cy="259045"/>
    <xdr:sp macro="" textlink="">
      <xdr:nvSpPr>
        <xdr:cNvPr id="869" name="【庁舎】&#10;有形固定資産減価償却率平均値テキスト">
          <a:extLst>
            <a:ext uri="{FF2B5EF4-FFF2-40B4-BE49-F238E27FC236}">
              <a16:creationId xmlns:a16="http://schemas.microsoft.com/office/drawing/2014/main" id="{F6187A9C-8BC3-4272-8CBB-39F6FE6DD936}"/>
            </a:ext>
          </a:extLst>
        </xdr:cNvPr>
        <xdr:cNvSpPr txBox="1"/>
      </xdr:nvSpPr>
      <xdr:spPr>
        <a:xfrm>
          <a:off x="16357600" y="177872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149498</xdr:rowOff>
    </xdr:from>
    <xdr:to>
      <xdr:col>85</xdr:col>
      <xdr:colOff>177800</xdr:colOff>
      <xdr:row>104</xdr:row>
      <xdr:rowOff>79648</xdr:rowOff>
    </xdr:to>
    <xdr:sp macro="" textlink="">
      <xdr:nvSpPr>
        <xdr:cNvPr id="870" name="フローチャート: 判断 869">
          <a:extLst>
            <a:ext uri="{FF2B5EF4-FFF2-40B4-BE49-F238E27FC236}">
              <a16:creationId xmlns:a16="http://schemas.microsoft.com/office/drawing/2014/main" id="{CA60A832-9427-49C6-BD74-DCB9A154932C}"/>
            </a:ext>
          </a:extLst>
        </xdr:cNvPr>
        <xdr:cNvSpPr/>
      </xdr:nvSpPr>
      <xdr:spPr>
        <a:xfrm>
          <a:off x="16268700" y="17808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138068</xdr:rowOff>
    </xdr:from>
    <xdr:to>
      <xdr:col>81</xdr:col>
      <xdr:colOff>101600</xdr:colOff>
      <xdr:row>104</xdr:row>
      <xdr:rowOff>68218</xdr:rowOff>
    </xdr:to>
    <xdr:sp macro="" textlink="">
      <xdr:nvSpPr>
        <xdr:cNvPr id="871" name="フローチャート: 判断 870">
          <a:extLst>
            <a:ext uri="{FF2B5EF4-FFF2-40B4-BE49-F238E27FC236}">
              <a16:creationId xmlns:a16="http://schemas.microsoft.com/office/drawing/2014/main" id="{FFD29644-20ED-4501-A450-CDB420F50E8F}"/>
            </a:ext>
          </a:extLst>
        </xdr:cNvPr>
        <xdr:cNvSpPr/>
      </xdr:nvSpPr>
      <xdr:spPr>
        <a:xfrm>
          <a:off x="15430500" y="1779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141332</xdr:rowOff>
    </xdr:from>
    <xdr:to>
      <xdr:col>76</xdr:col>
      <xdr:colOff>165100</xdr:colOff>
      <xdr:row>104</xdr:row>
      <xdr:rowOff>71482</xdr:rowOff>
    </xdr:to>
    <xdr:sp macro="" textlink="">
      <xdr:nvSpPr>
        <xdr:cNvPr id="872" name="フローチャート: 判断 871">
          <a:extLst>
            <a:ext uri="{FF2B5EF4-FFF2-40B4-BE49-F238E27FC236}">
              <a16:creationId xmlns:a16="http://schemas.microsoft.com/office/drawing/2014/main" id="{4EC8C9CA-AB20-49E4-BE5E-1EE864BCC47D}"/>
            </a:ext>
          </a:extLst>
        </xdr:cNvPr>
        <xdr:cNvSpPr/>
      </xdr:nvSpPr>
      <xdr:spPr>
        <a:xfrm>
          <a:off x="14541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40095</xdr:rowOff>
    </xdr:from>
    <xdr:to>
      <xdr:col>72</xdr:col>
      <xdr:colOff>38100</xdr:colOff>
      <xdr:row>104</xdr:row>
      <xdr:rowOff>141695</xdr:rowOff>
    </xdr:to>
    <xdr:sp macro="" textlink="">
      <xdr:nvSpPr>
        <xdr:cNvPr id="873" name="フローチャート: 判断 872">
          <a:extLst>
            <a:ext uri="{FF2B5EF4-FFF2-40B4-BE49-F238E27FC236}">
              <a16:creationId xmlns:a16="http://schemas.microsoft.com/office/drawing/2014/main" id="{515F3DAD-AB2F-43FE-BE93-FE73A6327382}"/>
            </a:ext>
          </a:extLst>
        </xdr:cNvPr>
        <xdr:cNvSpPr/>
      </xdr:nvSpPr>
      <xdr:spPr>
        <a:xfrm>
          <a:off x="13652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48261</xdr:rowOff>
    </xdr:from>
    <xdr:to>
      <xdr:col>67</xdr:col>
      <xdr:colOff>101600</xdr:colOff>
      <xdr:row>104</xdr:row>
      <xdr:rowOff>149861</xdr:rowOff>
    </xdr:to>
    <xdr:sp macro="" textlink="">
      <xdr:nvSpPr>
        <xdr:cNvPr id="874" name="フローチャート: 判断 873">
          <a:extLst>
            <a:ext uri="{FF2B5EF4-FFF2-40B4-BE49-F238E27FC236}">
              <a16:creationId xmlns:a16="http://schemas.microsoft.com/office/drawing/2014/main" id="{B14AC22A-20D6-4E11-9D67-2FFBE659E0A8}"/>
            </a:ext>
          </a:extLst>
        </xdr:cNvPr>
        <xdr:cNvSpPr/>
      </xdr:nvSpPr>
      <xdr:spPr>
        <a:xfrm>
          <a:off x="12763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C6273A8E-8271-42A9-9B35-B7595142B18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BA1D4D45-35D3-47D5-BBE0-F67FB92C985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51D3B3B1-6F9F-40BE-AE11-31F442C6E71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EA48A6B-E666-4CC2-8FE0-A8BCDF7A282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E4169B4A-2CAD-4DAB-808F-5335CEE8FC6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138068</xdr:rowOff>
    </xdr:from>
    <xdr:to>
      <xdr:col>85</xdr:col>
      <xdr:colOff>177800</xdr:colOff>
      <xdr:row>104</xdr:row>
      <xdr:rowOff>68218</xdr:rowOff>
    </xdr:to>
    <xdr:sp macro="" textlink="">
      <xdr:nvSpPr>
        <xdr:cNvPr id="880" name="楕円 879">
          <a:extLst>
            <a:ext uri="{FF2B5EF4-FFF2-40B4-BE49-F238E27FC236}">
              <a16:creationId xmlns:a16="http://schemas.microsoft.com/office/drawing/2014/main" id="{EB50E596-88B5-458A-B08B-BE4027E92375}"/>
            </a:ext>
          </a:extLst>
        </xdr:cNvPr>
        <xdr:cNvSpPr/>
      </xdr:nvSpPr>
      <xdr:spPr>
        <a:xfrm>
          <a:off x="16268700" y="1779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160945</xdr:rowOff>
    </xdr:from>
    <xdr:ext cx="405111" cy="259045"/>
    <xdr:sp macro="" textlink="">
      <xdr:nvSpPr>
        <xdr:cNvPr id="881" name="【庁舎】&#10;有形固定資産減価償却率該当値テキスト">
          <a:extLst>
            <a:ext uri="{FF2B5EF4-FFF2-40B4-BE49-F238E27FC236}">
              <a16:creationId xmlns:a16="http://schemas.microsoft.com/office/drawing/2014/main" id="{E3AE4BF4-4563-4A0F-8AD1-038D2730E11C}"/>
            </a:ext>
          </a:extLst>
        </xdr:cNvPr>
        <xdr:cNvSpPr txBox="1"/>
      </xdr:nvSpPr>
      <xdr:spPr>
        <a:xfrm>
          <a:off x="16357600" y="17648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108676</xdr:rowOff>
    </xdr:from>
    <xdr:to>
      <xdr:col>81</xdr:col>
      <xdr:colOff>101600</xdr:colOff>
      <xdr:row>104</xdr:row>
      <xdr:rowOff>38826</xdr:rowOff>
    </xdr:to>
    <xdr:sp macro="" textlink="">
      <xdr:nvSpPr>
        <xdr:cNvPr id="882" name="楕円 881">
          <a:extLst>
            <a:ext uri="{FF2B5EF4-FFF2-40B4-BE49-F238E27FC236}">
              <a16:creationId xmlns:a16="http://schemas.microsoft.com/office/drawing/2014/main" id="{3700855D-1D84-4439-8757-F7730D7B3F91}"/>
            </a:ext>
          </a:extLst>
        </xdr:cNvPr>
        <xdr:cNvSpPr/>
      </xdr:nvSpPr>
      <xdr:spPr>
        <a:xfrm>
          <a:off x="15430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159476</xdr:rowOff>
    </xdr:from>
    <xdr:to>
      <xdr:col>85</xdr:col>
      <xdr:colOff>127000</xdr:colOff>
      <xdr:row>104</xdr:row>
      <xdr:rowOff>17418</xdr:rowOff>
    </xdr:to>
    <xdr:cxnSp macro="">
      <xdr:nvCxnSpPr>
        <xdr:cNvPr id="883" name="直線コネクタ 882">
          <a:extLst>
            <a:ext uri="{FF2B5EF4-FFF2-40B4-BE49-F238E27FC236}">
              <a16:creationId xmlns:a16="http://schemas.microsoft.com/office/drawing/2014/main" id="{FD1773E2-C897-4FEA-AC2E-EBA863BA6D17}"/>
            </a:ext>
          </a:extLst>
        </xdr:cNvPr>
        <xdr:cNvCxnSpPr/>
      </xdr:nvCxnSpPr>
      <xdr:spPr>
        <a:xfrm>
          <a:off x="15481300" y="17818826"/>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77651</xdr:rowOff>
    </xdr:from>
    <xdr:to>
      <xdr:col>76</xdr:col>
      <xdr:colOff>165100</xdr:colOff>
      <xdr:row>104</xdr:row>
      <xdr:rowOff>7801</xdr:rowOff>
    </xdr:to>
    <xdr:sp macro="" textlink="">
      <xdr:nvSpPr>
        <xdr:cNvPr id="884" name="楕円 883">
          <a:extLst>
            <a:ext uri="{FF2B5EF4-FFF2-40B4-BE49-F238E27FC236}">
              <a16:creationId xmlns:a16="http://schemas.microsoft.com/office/drawing/2014/main" id="{72642554-8D34-4F6B-8441-AC3D66F7E175}"/>
            </a:ext>
          </a:extLst>
        </xdr:cNvPr>
        <xdr:cNvSpPr/>
      </xdr:nvSpPr>
      <xdr:spPr>
        <a:xfrm>
          <a:off x="14541500" y="1773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128451</xdr:rowOff>
    </xdr:from>
    <xdr:to>
      <xdr:col>81</xdr:col>
      <xdr:colOff>50800</xdr:colOff>
      <xdr:row>103</xdr:row>
      <xdr:rowOff>159476</xdr:rowOff>
    </xdr:to>
    <xdr:cxnSp macro="">
      <xdr:nvCxnSpPr>
        <xdr:cNvPr id="885" name="直線コネクタ 884">
          <a:extLst>
            <a:ext uri="{FF2B5EF4-FFF2-40B4-BE49-F238E27FC236}">
              <a16:creationId xmlns:a16="http://schemas.microsoft.com/office/drawing/2014/main" id="{8928D490-F55F-4299-B696-AF11984755CB}"/>
            </a:ext>
          </a:extLst>
        </xdr:cNvPr>
        <xdr:cNvCxnSpPr/>
      </xdr:nvCxnSpPr>
      <xdr:spPr>
        <a:xfrm>
          <a:off x="14592300" y="1778780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136434</xdr:rowOff>
    </xdr:from>
    <xdr:to>
      <xdr:col>72</xdr:col>
      <xdr:colOff>38100</xdr:colOff>
      <xdr:row>104</xdr:row>
      <xdr:rowOff>66584</xdr:rowOff>
    </xdr:to>
    <xdr:sp macro="" textlink="">
      <xdr:nvSpPr>
        <xdr:cNvPr id="886" name="楕円 885">
          <a:extLst>
            <a:ext uri="{FF2B5EF4-FFF2-40B4-BE49-F238E27FC236}">
              <a16:creationId xmlns:a16="http://schemas.microsoft.com/office/drawing/2014/main" id="{A06F3D11-FD0B-4696-9BF8-BCEB610481CA}"/>
            </a:ext>
          </a:extLst>
        </xdr:cNvPr>
        <xdr:cNvSpPr/>
      </xdr:nvSpPr>
      <xdr:spPr>
        <a:xfrm>
          <a:off x="13652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128451</xdr:rowOff>
    </xdr:from>
    <xdr:to>
      <xdr:col>76</xdr:col>
      <xdr:colOff>114300</xdr:colOff>
      <xdr:row>104</xdr:row>
      <xdr:rowOff>15784</xdr:rowOff>
    </xdr:to>
    <xdr:cxnSp macro="">
      <xdr:nvCxnSpPr>
        <xdr:cNvPr id="887" name="直線コネクタ 886">
          <a:extLst>
            <a:ext uri="{FF2B5EF4-FFF2-40B4-BE49-F238E27FC236}">
              <a16:creationId xmlns:a16="http://schemas.microsoft.com/office/drawing/2014/main" id="{51BF22FD-74EA-4E7D-8B22-EC674EDB97A9}"/>
            </a:ext>
          </a:extLst>
        </xdr:cNvPr>
        <xdr:cNvCxnSpPr/>
      </xdr:nvCxnSpPr>
      <xdr:spPr>
        <a:xfrm flipV="1">
          <a:off x="13703300" y="17787801"/>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123371</xdr:rowOff>
    </xdr:from>
    <xdr:to>
      <xdr:col>67</xdr:col>
      <xdr:colOff>101600</xdr:colOff>
      <xdr:row>103</xdr:row>
      <xdr:rowOff>53521</xdr:rowOff>
    </xdr:to>
    <xdr:sp macro="" textlink="">
      <xdr:nvSpPr>
        <xdr:cNvPr id="888" name="楕円 887">
          <a:extLst>
            <a:ext uri="{FF2B5EF4-FFF2-40B4-BE49-F238E27FC236}">
              <a16:creationId xmlns:a16="http://schemas.microsoft.com/office/drawing/2014/main" id="{E1280A5D-D4E2-4AAA-9A7F-AA7324A359AD}"/>
            </a:ext>
          </a:extLst>
        </xdr:cNvPr>
        <xdr:cNvSpPr/>
      </xdr:nvSpPr>
      <xdr:spPr>
        <a:xfrm>
          <a:off x="127635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2721</xdr:rowOff>
    </xdr:from>
    <xdr:to>
      <xdr:col>71</xdr:col>
      <xdr:colOff>177800</xdr:colOff>
      <xdr:row>104</xdr:row>
      <xdr:rowOff>15784</xdr:rowOff>
    </xdr:to>
    <xdr:cxnSp macro="">
      <xdr:nvCxnSpPr>
        <xdr:cNvPr id="889" name="直線コネクタ 888">
          <a:extLst>
            <a:ext uri="{FF2B5EF4-FFF2-40B4-BE49-F238E27FC236}">
              <a16:creationId xmlns:a16="http://schemas.microsoft.com/office/drawing/2014/main" id="{7B5BEA35-365B-4E3E-9DBC-0A6DB0684686}"/>
            </a:ext>
          </a:extLst>
        </xdr:cNvPr>
        <xdr:cNvCxnSpPr/>
      </xdr:nvCxnSpPr>
      <xdr:spPr>
        <a:xfrm>
          <a:off x="12814300" y="17662071"/>
          <a:ext cx="889000" cy="18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59345</xdr:rowOff>
    </xdr:from>
    <xdr:ext cx="405111" cy="259045"/>
    <xdr:sp macro="" textlink="">
      <xdr:nvSpPr>
        <xdr:cNvPr id="890" name="n_1aveValue【庁舎】&#10;有形固定資産減価償却率">
          <a:extLst>
            <a:ext uri="{FF2B5EF4-FFF2-40B4-BE49-F238E27FC236}">
              <a16:creationId xmlns:a16="http://schemas.microsoft.com/office/drawing/2014/main" id="{9E90E278-D339-404D-A295-3EB39C408D4E}"/>
            </a:ext>
          </a:extLst>
        </xdr:cNvPr>
        <xdr:cNvSpPr txBox="1"/>
      </xdr:nvSpPr>
      <xdr:spPr>
        <a:xfrm>
          <a:off x="15266044" y="1789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62609</xdr:rowOff>
    </xdr:from>
    <xdr:ext cx="405111" cy="259045"/>
    <xdr:sp macro="" textlink="">
      <xdr:nvSpPr>
        <xdr:cNvPr id="891" name="n_2aveValue【庁舎】&#10;有形固定資産減価償却率">
          <a:extLst>
            <a:ext uri="{FF2B5EF4-FFF2-40B4-BE49-F238E27FC236}">
              <a16:creationId xmlns:a16="http://schemas.microsoft.com/office/drawing/2014/main" id="{A358CDD5-A2A6-435A-B932-26AEFAD65614}"/>
            </a:ext>
          </a:extLst>
        </xdr:cNvPr>
        <xdr:cNvSpPr txBox="1"/>
      </xdr:nvSpPr>
      <xdr:spPr>
        <a:xfrm>
          <a:off x="14389744" y="17893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132822</xdr:rowOff>
    </xdr:from>
    <xdr:ext cx="405111" cy="259045"/>
    <xdr:sp macro="" textlink="">
      <xdr:nvSpPr>
        <xdr:cNvPr id="892" name="n_3aveValue【庁舎】&#10;有形固定資産減価償却率">
          <a:extLst>
            <a:ext uri="{FF2B5EF4-FFF2-40B4-BE49-F238E27FC236}">
              <a16:creationId xmlns:a16="http://schemas.microsoft.com/office/drawing/2014/main" id="{9A776A68-9668-48FF-9F58-801DB6E27937}"/>
            </a:ext>
          </a:extLst>
        </xdr:cNvPr>
        <xdr:cNvSpPr txBox="1"/>
      </xdr:nvSpPr>
      <xdr:spPr>
        <a:xfrm>
          <a:off x="13500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140988</xdr:rowOff>
    </xdr:from>
    <xdr:ext cx="405111" cy="259045"/>
    <xdr:sp macro="" textlink="">
      <xdr:nvSpPr>
        <xdr:cNvPr id="893" name="n_4aveValue【庁舎】&#10;有形固定資産減価償却率">
          <a:extLst>
            <a:ext uri="{FF2B5EF4-FFF2-40B4-BE49-F238E27FC236}">
              <a16:creationId xmlns:a16="http://schemas.microsoft.com/office/drawing/2014/main" id="{B7A5C208-9D4A-48BD-9030-BD067230691C}"/>
            </a:ext>
          </a:extLst>
        </xdr:cNvPr>
        <xdr:cNvSpPr txBox="1"/>
      </xdr:nvSpPr>
      <xdr:spPr>
        <a:xfrm>
          <a:off x="12611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55353</xdr:rowOff>
    </xdr:from>
    <xdr:ext cx="405111" cy="259045"/>
    <xdr:sp macro="" textlink="">
      <xdr:nvSpPr>
        <xdr:cNvPr id="894" name="n_1mainValue【庁舎】&#10;有形固定資産減価償却率">
          <a:extLst>
            <a:ext uri="{FF2B5EF4-FFF2-40B4-BE49-F238E27FC236}">
              <a16:creationId xmlns:a16="http://schemas.microsoft.com/office/drawing/2014/main" id="{2A1BF528-9A99-44B4-8DB3-2E57AFCBE495}"/>
            </a:ext>
          </a:extLst>
        </xdr:cNvPr>
        <xdr:cNvSpPr txBox="1"/>
      </xdr:nvSpPr>
      <xdr:spPr>
        <a:xfrm>
          <a:off x="15266044"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24328</xdr:rowOff>
    </xdr:from>
    <xdr:ext cx="405111" cy="259045"/>
    <xdr:sp macro="" textlink="">
      <xdr:nvSpPr>
        <xdr:cNvPr id="895" name="n_2mainValue【庁舎】&#10;有形固定資産減価償却率">
          <a:extLst>
            <a:ext uri="{FF2B5EF4-FFF2-40B4-BE49-F238E27FC236}">
              <a16:creationId xmlns:a16="http://schemas.microsoft.com/office/drawing/2014/main" id="{3E6D5A15-FDFD-4C2E-825A-75D26BC5ACAB}"/>
            </a:ext>
          </a:extLst>
        </xdr:cNvPr>
        <xdr:cNvSpPr txBox="1"/>
      </xdr:nvSpPr>
      <xdr:spPr>
        <a:xfrm>
          <a:off x="14389744" y="1751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83111</xdr:rowOff>
    </xdr:from>
    <xdr:ext cx="405111" cy="259045"/>
    <xdr:sp macro="" textlink="">
      <xdr:nvSpPr>
        <xdr:cNvPr id="896" name="n_3mainValue【庁舎】&#10;有形固定資産減価償却率">
          <a:extLst>
            <a:ext uri="{FF2B5EF4-FFF2-40B4-BE49-F238E27FC236}">
              <a16:creationId xmlns:a16="http://schemas.microsoft.com/office/drawing/2014/main" id="{F9EDBEB4-5C57-4BDA-97C0-D42ED0C1779D}"/>
            </a:ext>
          </a:extLst>
        </xdr:cNvPr>
        <xdr:cNvSpPr txBox="1"/>
      </xdr:nvSpPr>
      <xdr:spPr>
        <a:xfrm>
          <a:off x="13500744" y="1757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70048</xdr:rowOff>
    </xdr:from>
    <xdr:ext cx="405111" cy="259045"/>
    <xdr:sp macro="" textlink="">
      <xdr:nvSpPr>
        <xdr:cNvPr id="897" name="n_4mainValue【庁舎】&#10;有形固定資産減価償却率">
          <a:extLst>
            <a:ext uri="{FF2B5EF4-FFF2-40B4-BE49-F238E27FC236}">
              <a16:creationId xmlns:a16="http://schemas.microsoft.com/office/drawing/2014/main" id="{8A7C50B0-9FB2-4A01-9595-76B53611C43A}"/>
            </a:ext>
          </a:extLst>
        </xdr:cNvPr>
        <xdr:cNvSpPr txBox="1"/>
      </xdr:nvSpPr>
      <xdr:spPr>
        <a:xfrm>
          <a:off x="12611744" y="1738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ACDE3DBE-0AF9-4FF4-8D09-E907AFB359A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D1FCFDDB-0CF3-4F79-B681-3C81ACF974C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F44D80ED-73BC-4718-AAC1-BB8463F54B9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12D7018B-699C-43DE-9B32-0FFE6833661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10D9E9C2-8593-4E3A-9966-9149DFE0775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EBED769B-15E6-418C-B9ED-A6B0190D5A7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E78C3AAE-D63D-4385-A8A4-7DDA4CE36A1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927D1733-D768-4246-9626-E7BFBDF929D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B0B53938-64B8-437B-8C15-09ABF387BAB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E90E46A-3415-4F3A-92E3-84FC99131E4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8" name="直線コネクタ 907">
          <a:extLst>
            <a:ext uri="{FF2B5EF4-FFF2-40B4-BE49-F238E27FC236}">
              <a16:creationId xmlns:a16="http://schemas.microsoft.com/office/drawing/2014/main" id="{0A1A8820-847A-4E55-93AF-69E19BC827FC}"/>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9" name="テキスト ボックス 908">
          <a:extLst>
            <a:ext uri="{FF2B5EF4-FFF2-40B4-BE49-F238E27FC236}">
              <a16:creationId xmlns:a16="http://schemas.microsoft.com/office/drawing/2014/main" id="{34A7D9A3-A3AA-4331-A3D9-813CEF0F8BFC}"/>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0" name="直線コネクタ 909">
          <a:extLst>
            <a:ext uri="{FF2B5EF4-FFF2-40B4-BE49-F238E27FC236}">
              <a16:creationId xmlns:a16="http://schemas.microsoft.com/office/drawing/2014/main" id="{3BC54CA6-18F7-477C-98E2-5F48E585CC17}"/>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1" name="テキスト ボックス 910">
          <a:extLst>
            <a:ext uri="{FF2B5EF4-FFF2-40B4-BE49-F238E27FC236}">
              <a16:creationId xmlns:a16="http://schemas.microsoft.com/office/drawing/2014/main" id="{5B5E1548-2312-4E55-B994-FD45DC2C86C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2" name="直線コネクタ 911">
          <a:extLst>
            <a:ext uri="{FF2B5EF4-FFF2-40B4-BE49-F238E27FC236}">
              <a16:creationId xmlns:a16="http://schemas.microsoft.com/office/drawing/2014/main" id="{194C208E-6B6E-43BD-A00C-5DA2F9E05FAF}"/>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3" name="テキスト ボックス 912">
          <a:extLst>
            <a:ext uri="{FF2B5EF4-FFF2-40B4-BE49-F238E27FC236}">
              <a16:creationId xmlns:a16="http://schemas.microsoft.com/office/drawing/2014/main" id="{815DAD54-575B-485A-817F-01772F94CECA}"/>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4" name="直線コネクタ 913">
          <a:extLst>
            <a:ext uri="{FF2B5EF4-FFF2-40B4-BE49-F238E27FC236}">
              <a16:creationId xmlns:a16="http://schemas.microsoft.com/office/drawing/2014/main" id="{B8A3EDFB-BC2E-4259-B92D-65F40DA717BC}"/>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5" name="テキスト ボックス 914">
          <a:extLst>
            <a:ext uri="{FF2B5EF4-FFF2-40B4-BE49-F238E27FC236}">
              <a16:creationId xmlns:a16="http://schemas.microsoft.com/office/drawing/2014/main" id="{3E76F162-C5C6-4149-A7C9-5225399C4BF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6" name="直線コネクタ 915">
          <a:extLst>
            <a:ext uri="{FF2B5EF4-FFF2-40B4-BE49-F238E27FC236}">
              <a16:creationId xmlns:a16="http://schemas.microsoft.com/office/drawing/2014/main" id="{42BAADE3-2C30-48CC-A43B-D8EBDF200FAD}"/>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7" name="テキスト ボックス 916">
          <a:extLst>
            <a:ext uri="{FF2B5EF4-FFF2-40B4-BE49-F238E27FC236}">
              <a16:creationId xmlns:a16="http://schemas.microsoft.com/office/drawing/2014/main" id="{856261E7-41B0-427E-A99B-FD1CC718813B}"/>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a:extLst>
            <a:ext uri="{FF2B5EF4-FFF2-40B4-BE49-F238E27FC236}">
              <a16:creationId xmlns:a16="http://schemas.microsoft.com/office/drawing/2014/main" id="{6DCCF0FB-BCD8-422B-AEB1-11DE500662D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a:extLst>
            <a:ext uri="{FF2B5EF4-FFF2-40B4-BE49-F238E27FC236}">
              <a16:creationId xmlns:a16="http://schemas.microsoft.com/office/drawing/2014/main" id="{99B3BCBC-BD2B-4D81-AF8A-A9F1AA8B7D4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庁舎】&#10;一人当たり面積グラフ枠">
          <a:extLst>
            <a:ext uri="{FF2B5EF4-FFF2-40B4-BE49-F238E27FC236}">
              <a16:creationId xmlns:a16="http://schemas.microsoft.com/office/drawing/2014/main" id="{9DD5A750-BE40-4D36-B62B-82809379BAF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96013</xdr:rowOff>
    </xdr:from>
    <xdr:to>
      <xdr:col>116</xdr:col>
      <xdr:colOff>62864</xdr:colOff>
      <xdr:row>108</xdr:row>
      <xdr:rowOff>32004</xdr:rowOff>
    </xdr:to>
    <xdr:cxnSp macro="">
      <xdr:nvCxnSpPr>
        <xdr:cNvPr id="921" name="直線コネクタ 920">
          <a:extLst>
            <a:ext uri="{FF2B5EF4-FFF2-40B4-BE49-F238E27FC236}">
              <a16:creationId xmlns:a16="http://schemas.microsoft.com/office/drawing/2014/main" id="{574BB1C9-7375-430A-9D3C-7FF48FB9E421}"/>
            </a:ext>
          </a:extLst>
        </xdr:cNvPr>
        <xdr:cNvCxnSpPr/>
      </xdr:nvCxnSpPr>
      <xdr:spPr>
        <a:xfrm flipV="1">
          <a:off x="22160864" y="17241013"/>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35831</xdr:rowOff>
    </xdr:from>
    <xdr:ext cx="469744" cy="259045"/>
    <xdr:sp macro="" textlink="">
      <xdr:nvSpPr>
        <xdr:cNvPr id="922" name="【庁舎】&#10;一人当たり面積最小値テキスト">
          <a:extLst>
            <a:ext uri="{FF2B5EF4-FFF2-40B4-BE49-F238E27FC236}">
              <a16:creationId xmlns:a16="http://schemas.microsoft.com/office/drawing/2014/main" id="{DD13AD2B-30D8-49AE-8F3F-0D9BA8DF96BC}"/>
            </a:ext>
          </a:extLst>
        </xdr:cNvPr>
        <xdr:cNvSpPr txBox="1"/>
      </xdr:nvSpPr>
      <xdr:spPr>
        <a:xfrm>
          <a:off x="22199600" y="185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32004</xdr:rowOff>
    </xdr:from>
    <xdr:to>
      <xdr:col>116</xdr:col>
      <xdr:colOff>152400</xdr:colOff>
      <xdr:row>108</xdr:row>
      <xdr:rowOff>32004</xdr:rowOff>
    </xdr:to>
    <xdr:cxnSp macro="">
      <xdr:nvCxnSpPr>
        <xdr:cNvPr id="923" name="直線コネクタ 922">
          <a:extLst>
            <a:ext uri="{FF2B5EF4-FFF2-40B4-BE49-F238E27FC236}">
              <a16:creationId xmlns:a16="http://schemas.microsoft.com/office/drawing/2014/main" id="{B4A28D5F-B1D5-428E-91DA-72ED974FD764}"/>
            </a:ext>
          </a:extLst>
        </xdr:cNvPr>
        <xdr:cNvCxnSpPr/>
      </xdr:nvCxnSpPr>
      <xdr:spPr>
        <a:xfrm>
          <a:off x="22072600" y="18548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42690</xdr:rowOff>
    </xdr:from>
    <xdr:ext cx="469744" cy="259045"/>
    <xdr:sp macro="" textlink="">
      <xdr:nvSpPr>
        <xdr:cNvPr id="924" name="【庁舎】&#10;一人当たり面積最大値テキスト">
          <a:extLst>
            <a:ext uri="{FF2B5EF4-FFF2-40B4-BE49-F238E27FC236}">
              <a16:creationId xmlns:a16="http://schemas.microsoft.com/office/drawing/2014/main" id="{1E0633B3-9694-43CA-BC87-39E8179DF75D}"/>
            </a:ext>
          </a:extLst>
        </xdr:cNvPr>
        <xdr:cNvSpPr txBox="1"/>
      </xdr:nvSpPr>
      <xdr:spPr>
        <a:xfrm>
          <a:off x="22199600" y="17016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96013</xdr:rowOff>
    </xdr:from>
    <xdr:to>
      <xdr:col>116</xdr:col>
      <xdr:colOff>152400</xdr:colOff>
      <xdr:row>100</xdr:row>
      <xdr:rowOff>96013</xdr:rowOff>
    </xdr:to>
    <xdr:cxnSp macro="">
      <xdr:nvCxnSpPr>
        <xdr:cNvPr id="925" name="直線コネクタ 924">
          <a:extLst>
            <a:ext uri="{FF2B5EF4-FFF2-40B4-BE49-F238E27FC236}">
              <a16:creationId xmlns:a16="http://schemas.microsoft.com/office/drawing/2014/main" id="{837D9DCF-2294-4C16-8822-2F4A60C59542}"/>
            </a:ext>
          </a:extLst>
        </xdr:cNvPr>
        <xdr:cNvCxnSpPr/>
      </xdr:nvCxnSpPr>
      <xdr:spPr>
        <a:xfrm>
          <a:off x="22072600" y="17241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136669</xdr:rowOff>
    </xdr:from>
    <xdr:ext cx="469744" cy="259045"/>
    <xdr:sp macro="" textlink="">
      <xdr:nvSpPr>
        <xdr:cNvPr id="926" name="【庁舎】&#10;一人当たり面積平均値テキスト">
          <a:extLst>
            <a:ext uri="{FF2B5EF4-FFF2-40B4-BE49-F238E27FC236}">
              <a16:creationId xmlns:a16="http://schemas.microsoft.com/office/drawing/2014/main" id="{B3DC72FF-F1E9-4004-9ABD-F7256924A372}"/>
            </a:ext>
          </a:extLst>
        </xdr:cNvPr>
        <xdr:cNvSpPr txBox="1"/>
      </xdr:nvSpPr>
      <xdr:spPr>
        <a:xfrm>
          <a:off x="22199600" y="18138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113792</xdr:rowOff>
    </xdr:from>
    <xdr:to>
      <xdr:col>116</xdr:col>
      <xdr:colOff>114300</xdr:colOff>
      <xdr:row>107</xdr:row>
      <xdr:rowOff>43942</xdr:rowOff>
    </xdr:to>
    <xdr:sp macro="" textlink="">
      <xdr:nvSpPr>
        <xdr:cNvPr id="927" name="フローチャート: 判断 926">
          <a:extLst>
            <a:ext uri="{FF2B5EF4-FFF2-40B4-BE49-F238E27FC236}">
              <a16:creationId xmlns:a16="http://schemas.microsoft.com/office/drawing/2014/main" id="{8EE36E40-9636-435A-A04B-379A383BD7B8}"/>
            </a:ext>
          </a:extLst>
        </xdr:cNvPr>
        <xdr:cNvSpPr/>
      </xdr:nvSpPr>
      <xdr:spPr>
        <a:xfrm>
          <a:off x="22110700" y="1828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116839</xdr:rowOff>
    </xdr:from>
    <xdr:to>
      <xdr:col>112</xdr:col>
      <xdr:colOff>38100</xdr:colOff>
      <xdr:row>107</xdr:row>
      <xdr:rowOff>46989</xdr:rowOff>
    </xdr:to>
    <xdr:sp macro="" textlink="">
      <xdr:nvSpPr>
        <xdr:cNvPr id="928" name="フローチャート: 判断 927">
          <a:extLst>
            <a:ext uri="{FF2B5EF4-FFF2-40B4-BE49-F238E27FC236}">
              <a16:creationId xmlns:a16="http://schemas.microsoft.com/office/drawing/2014/main" id="{E8A6A9AF-95F5-449E-86C7-008CAF413745}"/>
            </a:ext>
          </a:extLst>
        </xdr:cNvPr>
        <xdr:cNvSpPr/>
      </xdr:nvSpPr>
      <xdr:spPr>
        <a:xfrm>
          <a:off x="21272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135128</xdr:rowOff>
    </xdr:from>
    <xdr:to>
      <xdr:col>107</xdr:col>
      <xdr:colOff>101600</xdr:colOff>
      <xdr:row>107</xdr:row>
      <xdr:rowOff>65278</xdr:rowOff>
    </xdr:to>
    <xdr:sp macro="" textlink="">
      <xdr:nvSpPr>
        <xdr:cNvPr id="929" name="フローチャート: 判断 928">
          <a:extLst>
            <a:ext uri="{FF2B5EF4-FFF2-40B4-BE49-F238E27FC236}">
              <a16:creationId xmlns:a16="http://schemas.microsoft.com/office/drawing/2014/main" id="{6C567A12-2C63-43FE-91A7-6F0039BE22C5}"/>
            </a:ext>
          </a:extLst>
        </xdr:cNvPr>
        <xdr:cNvSpPr/>
      </xdr:nvSpPr>
      <xdr:spPr>
        <a:xfrm>
          <a:off x="20383500" y="1830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160274</xdr:rowOff>
    </xdr:from>
    <xdr:to>
      <xdr:col>102</xdr:col>
      <xdr:colOff>165100</xdr:colOff>
      <xdr:row>107</xdr:row>
      <xdr:rowOff>90424</xdr:rowOff>
    </xdr:to>
    <xdr:sp macro="" textlink="">
      <xdr:nvSpPr>
        <xdr:cNvPr id="930" name="フローチャート: 判断 929">
          <a:extLst>
            <a:ext uri="{FF2B5EF4-FFF2-40B4-BE49-F238E27FC236}">
              <a16:creationId xmlns:a16="http://schemas.microsoft.com/office/drawing/2014/main" id="{D308F9F5-6FDC-45CF-829D-77B5D0F68A7C}"/>
            </a:ext>
          </a:extLst>
        </xdr:cNvPr>
        <xdr:cNvSpPr/>
      </xdr:nvSpPr>
      <xdr:spPr>
        <a:xfrm>
          <a:off x="19494500" y="1833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156463</xdr:rowOff>
    </xdr:from>
    <xdr:to>
      <xdr:col>98</xdr:col>
      <xdr:colOff>38100</xdr:colOff>
      <xdr:row>107</xdr:row>
      <xdr:rowOff>86613</xdr:rowOff>
    </xdr:to>
    <xdr:sp macro="" textlink="">
      <xdr:nvSpPr>
        <xdr:cNvPr id="931" name="フローチャート: 判断 930">
          <a:extLst>
            <a:ext uri="{FF2B5EF4-FFF2-40B4-BE49-F238E27FC236}">
              <a16:creationId xmlns:a16="http://schemas.microsoft.com/office/drawing/2014/main" id="{5BCA6C04-CC5E-4255-9496-7AEE5D6BC616}"/>
            </a:ext>
          </a:extLst>
        </xdr:cNvPr>
        <xdr:cNvSpPr/>
      </xdr:nvSpPr>
      <xdr:spPr>
        <a:xfrm>
          <a:off x="18605500" y="1833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B668CC3E-9AD5-4B88-B066-BF4B470F84A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AD5B6147-1F8E-41CE-9D0D-9E24446B7CE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439FDA0D-BEAA-4DA2-BFC9-7298B825F8C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FBCF6B25-1EE5-4489-BB5A-EE477839285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43107DCD-AAD7-4554-8A9F-5E25A12B984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141987</xdr:rowOff>
    </xdr:from>
    <xdr:to>
      <xdr:col>116</xdr:col>
      <xdr:colOff>114300</xdr:colOff>
      <xdr:row>107</xdr:row>
      <xdr:rowOff>72137</xdr:rowOff>
    </xdr:to>
    <xdr:sp macro="" textlink="">
      <xdr:nvSpPr>
        <xdr:cNvPr id="937" name="楕円 936">
          <a:extLst>
            <a:ext uri="{FF2B5EF4-FFF2-40B4-BE49-F238E27FC236}">
              <a16:creationId xmlns:a16="http://schemas.microsoft.com/office/drawing/2014/main" id="{1C5F3EFF-E03B-4C12-B0FF-56945A919355}"/>
            </a:ext>
          </a:extLst>
        </xdr:cNvPr>
        <xdr:cNvSpPr/>
      </xdr:nvSpPr>
      <xdr:spPr>
        <a:xfrm>
          <a:off x="22110700" y="1831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120414</xdr:rowOff>
    </xdr:from>
    <xdr:ext cx="469744" cy="259045"/>
    <xdr:sp macro="" textlink="">
      <xdr:nvSpPr>
        <xdr:cNvPr id="938" name="【庁舎】&#10;一人当たり面積該当値テキスト">
          <a:extLst>
            <a:ext uri="{FF2B5EF4-FFF2-40B4-BE49-F238E27FC236}">
              <a16:creationId xmlns:a16="http://schemas.microsoft.com/office/drawing/2014/main" id="{E9C0725E-0702-430E-8D19-1E24EBDD77CB}"/>
            </a:ext>
          </a:extLst>
        </xdr:cNvPr>
        <xdr:cNvSpPr txBox="1"/>
      </xdr:nvSpPr>
      <xdr:spPr>
        <a:xfrm>
          <a:off x="22199600"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143511</xdr:rowOff>
    </xdr:from>
    <xdr:to>
      <xdr:col>112</xdr:col>
      <xdr:colOff>38100</xdr:colOff>
      <xdr:row>107</xdr:row>
      <xdr:rowOff>73661</xdr:rowOff>
    </xdr:to>
    <xdr:sp macro="" textlink="">
      <xdr:nvSpPr>
        <xdr:cNvPr id="939" name="楕円 938">
          <a:extLst>
            <a:ext uri="{FF2B5EF4-FFF2-40B4-BE49-F238E27FC236}">
              <a16:creationId xmlns:a16="http://schemas.microsoft.com/office/drawing/2014/main" id="{7ABAD772-AD4C-4089-839C-5182B70CC8C7}"/>
            </a:ext>
          </a:extLst>
        </xdr:cNvPr>
        <xdr:cNvSpPr/>
      </xdr:nvSpPr>
      <xdr:spPr>
        <a:xfrm>
          <a:off x="21272500" y="1831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21337</xdr:rowOff>
    </xdr:from>
    <xdr:to>
      <xdr:col>116</xdr:col>
      <xdr:colOff>63500</xdr:colOff>
      <xdr:row>107</xdr:row>
      <xdr:rowOff>22861</xdr:rowOff>
    </xdr:to>
    <xdr:cxnSp macro="">
      <xdr:nvCxnSpPr>
        <xdr:cNvPr id="940" name="直線コネクタ 939">
          <a:extLst>
            <a:ext uri="{FF2B5EF4-FFF2-40B4-BE49-F238E27FC236}">
              <a16:creationId xmlns:a16="http://schemas.microsoft.com/office/drawing/2014/main" id="{813D65BE-890E-4F32-9FFA-A1B8675307A2}"/>
            </a:ext>
          </a:extLst>
        </xdr:cNvPr>
        <xdr:cNvCxnSpPr/>
      </xdr:nvCxnSpPr>
      <xdr:spPr>
        <a:xfrm flipV="1">
          <a:off x="21323300" y="18366487"/>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145796</xdr:rowOff>
    </xdr:from>
    <xdr:to>
      <xdr:col>107</xdr:col>
      <xdr:colOff>101600</xdr:colOff>
      <xdr:row>107</xdr:row>
      <xdr:rowOff>75946</xdr:rowOff>
    </xdr:to>
    <xdr:sp macro="" textlink="">
      <xdr:nvSpPr>
        <xdr:cNvPr id="941" name="楕円 940">
          <a:extLst>
            <a:ext uri="{FF2B5EF4-FFF2-40B4-BE49-F238E27FC236}">
              <a16:creationId xmlns:a16="http://schemas.microsoft.com/office/drawing/2014/main" id="{6AA93743-407A-44C5-A394-6E11CF963440}"/>
            </a:ext>
          </a:extLst>
        </xdr:cNvPr>
        <xdr:cNvSpPr/>
      </xdr:nvSpPr>
      <xdr:spPr>
        <a:xfrm>
          <a:off x="20383500" y="1831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22861</xdr:rowOff>
    </xdr:from>
    <xdr:to>
      <xdr:col>111</xdr:col>
      <xdr:colOff>177800</xdr:colOff>
      <xdr:row>107</xdr:row>
      <xdr:rowOff>25146</xdr:rowOff>
    </xdr:to>
    <xdr:cxnSp macro="">
      <xdr:nvCxnSpPr>
        <xdr:cNvPr id="942" name="直線コネクタ 941">
          <a:extLst>
            <a:ext uri="{FF2B5EF4-FFF2-40B4-BE49-F238E27FC236}">
              <a16:creationId xmlns:a16="http://schemas.microsoft.com/office/drawing/2014/main" id="{89E6F269-EB47-48C2-8E53-7418D889B055}"/>
            </a:ext>
          </a:extLst>
        </xdr:cNvPr>
        <xdr:cNvCxnSpPr/>
      </xdr:nvCxnSpPr>
      <xdr:spPr>
        <a:xfrm flipV="1">
          <a:off x="20434300" y="18368011"/>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111506</xdr:rowOff>
    </xdr:from>
    <xdr:to>
      <xdr:col>102</xdr:col>
      <xdr:colOff>165100</xdr:colOff>
      <xdr:row>107</xdr:row>
      <xdr:rowOff>41656</xdr:rowOff>
    </xdr:to>
    <xdr:sp macro="" textlink="">
      <xdr:nvSpPr>
        <xdr:cNvPr id="943" name="楕円 942">
          <a:extLst>
            <a:ext uri="{FF2B5EF4-FFF2-40B4-BE49-F238E27FC236}">
              <a16:creationId xmlns:a16="http://schemas.microsoft.com/office/drawing/2014/main" id="{7F1984F3-4B80-49F6-964A-7395AF92A3F5}"/>
            </a:ext>
          </a:extLst>
        </xdr:cNvPr>
        <xdr:cNvSpPr/>
      </xdr:nvSpPr>
      <xdr:spPr>
        <a:xfrm>
          <a:off x="19494500" y="1828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162306</xdr:rowOff>
    </xdr:from>
    <xdr:to>
      <xdr:col>107</xdr:col>
      <xdr:colOff>50800</xdr:colOff>
      <xdr:row>107</xdr:row>
      <xdr:rowOff>25146</xdr:rowOff>
    </xdr:to>
    <xdr:cxnSp macro="">
      <xdr:nvCxnSpPr>
        <xdr:cNvPr id="944" name="直線コネクタ 943">
          <a:extLst>
            <a:ext uri="{FF2B5EF4-FFF2-40B4-BE49-F238E27FC236}">
              <a16:creationId xmlns:a16="http://schemas.microsoft.com/office/drawing/2014/main" id="{6B821224-8A9B-49E9-99C3-94438AEB3CD8}"/>
            </a:ext>
          </a:extLst>
        </xdr:cNvPr>
        <xdr:cNvCxnSpPr/>
      </xdr:nvCxnSpPr>
      <xdr:spPr>
        <a:xfrm>
          <a:off x="19545300" y="1833600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36830</xdr:rowOff>
    </xdr:from>
    <xdr:to>
      <xdr:col>98</xdr:col>
      <xdr:colOff>38100</xdr:colOff>
      <xdr:row>106</xdr:row>
      <xdr:rowOff>138430</xdr:rowOff>
    </xdr:to>
    <xdr:sp macro="" textlink="">
      <xdr:nvSpPr>
        <xdr:cNvPr id="945" name="楕円 944">
          <a:extLst>
            <a:ext uri="{FF2B5EF4-FFF2-40B4-BE49-F238E27FC236}">
              <a16:creationId xmlns:a16="http://schemas.microsoft.com/office/drawing/2014/main" id="{15207108-EB1C-4AF2-84C4-A7B2AB89B29A}"/>
            </a:ext>
          </a:extLst>
        </xdr:cNvPr>
        <xdr:cNvSpPr/>
      </xdr:nvSpPr>
      <xdr:spPr>
        <a:xfrm>
          <a:off x="18605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87630</xdr:rowOff>
    </xdr:from>
    <xdr:to>
      <xdr:col>102</xdr:col>
      <xdr:colOff>114300</xdr:colOff>
      <xdr:row>106</xdr:row>
      <xdr:rowOff>162306</xdr:rowOff>
    </xdr:to>
    <xdr:cxnSp macro="">
      <xdr:nvCxnSpPr>
        <xdr:cNvPr id="946" name="直線コネクタ 945">
          <a:extLst>
            <a:ext uri="{FF2B5EF4-FFF2-40B4-BE49-F238E27FC236}">
              <a16:creationId xmlns:a16="http://schemas.microsoft.com/office/drawing/2014/main" id="{78091E16-6ED9-4771-AEA7-E184858F9F6B}"/>
            </a:ext>
          </a:extLst>
        </xdr:cNvPr>
        <xdr:cNvCxnSpPr/>
      </xdr:nvCxnSpPr>
      <xdr:spPr>
        <a:xfrm>
          <a:off x="18656300" y="18261330"/>
          <a:ext cx="8890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63516</xdr:rowOff>
    </xdr:from>
    <xdr:ext cx="469744" cy="259045"/>
    <xdr:sp macro="" textlink="">
      <xdr:nvSpPr>
        <xdr:cNvPr id="947" name="n_1aveValue【庁舎】&#10;一人当たり面積">
          <a:extLst>
            <a:ext uri="{FF2B5EF4-FFF2-40B4-BE49-F238E27FC236}">
              <a16:creationId xmlns:a16="http://schemas.microsoft.com/office/drawing/2014/main" id="{C47FC19B-5610-4174-9880-7D8F51E16032}"/>
            </a:ext>
          </a:extLst>
        </xdr:cNvPr>
        <xdr:cNvSpPr txBox="1"/>
      </xdr:nvSpPr>
      <xdr:spPr>
        <a:xfrm>
          <a:off x="210757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81805</xdr:rowOff>
    </xdr:from>
    <xdr:ext cx="469744" cy="259045"/>
    <xdr:sp macro="" textlink="">
      <xdr:nvSpPr>
        <xdr:cNvPr id="948" name="n_2aveValue【庁舎】&#10;一人当たり面積">
          <a:extLst>
            <a:ext uri="{FF2B5EF4-FFF2-40B4-BE49-F238E27FC236}">
              <a16:creationId xmlns:a16="http://schemas.microsoft.com/office/drawing/2014/main" id="{A18C024E-1523-4062-A8D8-12D66E6CE7F9}"/>
            </a:ext>
          </a:extLst>
        </xdr:cNvPr>
        <xdr:cNvSpPr txBox="1"/>
      </xdr:nvSpPr>
      <xdr:spPr>
        <a:xfrm>
          <a:off x="20199427" y="18084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81551</xdr:rowOff>
    </xdr:from>
    <xdr:ext cx="469744" cy="259045"/>
    <xdr:sp macro="" textlink="">
      <xdr:nvSpPr>
        <xdr:cNvPr id="949" name="n_3aveValue【庁舎】&#10;一人当たり面積">
          <a:extLst>
            <a:ext uri="{FF2B5EF4-FFF2-40B4-BE49-F238E27FC236}">
              <a16:creationId xmlns:a16="http://schemas.microsoft.com/office/drawing/2014/main" id="{1D2840A9-3AA0-48E9-8813-A8D513B24B83}"/>
            </a:ext>
          </a:extLst>
        </xdr:cNvPr>
        <xdr:cNvSpPr txBox="1"/>
      </xdr:nvSpPr>
      <xdr:spPr>
        <a:xfrm>
          <a:off x="19310427" y="1842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77740</xdr:rowOff>
    </xdr:from>
    <xdr:ext cx="469744" cy="259045"/>
    <xdr:sp macro="" textlink="">
      <xdr:nvSpPr>
        <xdr:cNvPr id="950" name="n_4aveValue【庁舎】&#10;一人当たり面積">
          <a:extLst>
            <a:ext uri="{FF2B5EF4-FFF2-40B4-BE49-F238E27FC236}">
              <a16:creationId xmlns:a16="http://schemas.microsoft.com/office/drawing/2014/main" id="{37D8B0FE-0CD4-4C26-A9CA-076094B142C1}"/>
            </a:ext>
          </a:extLst>
        </xdr:cNvPr>
        <xdr:cNvSpPr txBox="1"/>
      </xdr:nvSpPr>
      <xdr:spPr>
        <a:xfrm>
          <a:off x="18421427" y="1842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64788</xdr:rowOff>
    </xdr:from>
    <xdr:ext cx="469744" cy="259045"/>
    <xdr:sp macro="" textlink="">
      <xdr:nvSpPr>
        <xdr:cNvPr id="951" name="n_1mainValue【庁舎】&#10;一人当たり面積">
          <a:extLst>
            <a:ext uri="{FF2B5EF4-FFF2-40B4-BE49-F238E27FC236}">
              <a16:creationId xmlns:a16="http://schemas.microsoft.com/office/drawing/2014/main" id="{F0D45D02-CECE-4DEB-927E-6EDE2997B83D}"/>
            </a:ext>
          </a:extLst>
        </xdr:cNvPr>
        <xdr:cNvSpPr txBox="1"/>
      </xdr:nvSpPr>
      <xdr:spPr>
        <a:xfrm>
          <a:off x="21075727" y="184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67073</xdr:rowOff>
    </xdr:from>
    <xdr:ext cx="469744" cy="259045"/>
    <xdr:sp macro="" textlink="">
      <xdr:nvSpPr>
        <xdr:cNvPr id="952" name="n_2mainValue【庁舎】&#10;一人当たり面積">
          <a:extLst>
            <a:ext uri="{FF2B5EF4-FFF2-40B4-BE49-F238E27FC236}">
              <a16:creationId xmlns:a16="http://schemas.microsoft.com/office/drawing/2014/main" id="{7FB85221-EC0B-447E-AE44-2795BD725E31}"/>
            </a:ext>
          </a:extLst>
        </xdr:cNvPr>
        <xdr:cNvSpPr txBox="1"/>
      </xdr:nvSpPr>
      <xdr:spPr>
        <a:xfrm>
          <a:off x="20199427" y="1841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58183</xdr:rowOff>
    </xdr:from>
    <xdr:ext cx="469744" cy="259045"/>
    <xdr:sp macro="" textlink="">
      <xdr:nvSpPr>
        <xdr:cNvPr id="953" name="n_3mainValue【庁舎】&#10;一人当たり面積">
          <a:extLst>
            <a:ext uri="{FF2B5EF4-FFF2-40B4-BE49-F238E27FC236}">
              <a16:creationId xmlns:a16="http://schemas.microsoft.com/office/drawing/2014/main" id="{6E0BF543-24C9-4193-AE39-37EB2C85E270}"/>
            </a:ext>
          </a:extLst>
        </xdr:cNvPr>
        <xdr:cNvSpPr txBox="1"/>
      </xdr:nvSpPr>
      <xdr:spPr>
        <a:xfrm>
          <a:off x="19310427" y="18060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154957</xdr:rowOff>
    </xdr:from>
    <xdr:ext cx="469744" cy="259045"/>
    <xdr:sp macro="" textlink="">
      <xdr:nvSpPr>
        <xdr:cNvPr id="954" name="n_4mainValue【庁舎】&#10;一人当たり面積">
          <a:extLst>
            <a:ext uri="{FF2B5EF4-FFF2-40B4-BE49-F238E27FC236}">
              <a16:creationId xmlns:a16="http://schemas.microsoft.com/office/drawing/2014/main" id="{E59C3E92-5B58-4216-9BC5-04863F18F4AC}"/>
            </a:ext>
          </a:extLst>
        </xdr:cNvPr>
        <xdr:cNvSpPr txBox="1"/>
      </xdr:nvSpPr>
      <xdr:spPr>
        <a:xfrm>
          <a:off x="184214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a:extLst>
            <a:ext uri="{FF2B5EF4-FFF2-40B4-BE49-F238E27FC236}">
              <a16:creationId xmlns:a16="http://schemas.microsoft.com/office/drawing/2014/main" id="{E7374032-E013-4692-A45D-52753656243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a:extLst>
            <a:ext uri="{FF2B5EF4-FFF2-40B4-BE49-F238E27FC236}">
              <a16:creationId xmlns:a16="http://schemas.microsoft.com/office/drawing/2014/main" id="{E60B8DE0-F76A-4390-8ECB-13ACC52146E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a:extLst>
            <a:ext uri="{FF2B5EF4-FFF2-40B4-BE49-F238E27FC236}">
              <a16:creationId xmlns:a16="http://schemas.microsoft.com/office/drawing/2014/main" id="{CFAFE109-0AC7-4F49-90D2-B4762847C0B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「図書館」においては、平成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年度から図書館と公民館の機能を併せもつ生涯学習センターを整備したことで、大幅に減価償却率が改善されている。</a:t>
          </a:r>
        </a:p>
        <a:p>
          <a:r>
            <a:rPr kumimoji="1" lang="ja-JP" altLang="en-US" sz="1300">
              <a:latin typeface="ＭＳ Ｐゴシック" panose="020B0600070205080204" pitchFamily="50" charset="-128"/>
              <a:ea typeface="ＭＳ Ｐゴシック" panose="020B0600070205080204" pitchFamily="50" charset="-128"/>
            </a:rPr>
            <a:t>「福祉施設」においては、減価償却率が上昇しており、施設の老朽化が進んでいる。令和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年度に、泗水地域福祉センターにおいて長寿命化改修を実施している。</a:t>
          </a:r>
        </a:p>
        <a:p>
          <a:r>
            <a:rPr kumimoji="1" lang="ja-JP" altLang="en-US" sz="1300">
              <a:latin typeface="ＭＳ Ｐゴシック" panose="020B0600070205080204" pitchFamily="50" charset="-128"/>
              <a:ea typeface="ＭＳ Ｐゴシック" panose="020B0600070205080204" pitchFamily="50" charset="-128"/>
            </a:rPr>
            <a:t>「体育館・プール」及び「市民会館」においては、減価償却率が</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％を超えており、類似団体平均と比較して高い水準で老朽化が進んでいる。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46,814
45,615
276.85
28,531,070
27,745,823
354,681
15,299,410
28,646,063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人口の減少や全国平均を上回る高齢化率（令和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月末</a:t>
          </a:r>
          <a:r>
            <a:rPr kumimoji="1" lang="ja-JP" altLang="en-US" sz="1200" baseline="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35.0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％）に加え、基幹産業である農林業所得の低迷や中心街の衰退等により、財政基盤が弱く、近年は類似団体平均とほぼ同じ水準で横ばい状態となっている。</a:t>
          </a:r>
        </a:p>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引き続き、特産品のブランド化推進や農業の担い手育成等による基幹産業の活性化をはじめ、創業支援や定住化促進等による活力ある地域経済を目指す施策を推進するとともに、市税徴収率の向上や債権管理の強化、公共施設の適正管理をはじめとした行政の効率化に取り組み、自主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23214"/>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161472</xdr:rowOff>
    </xdr:from>
    <xdr:to>
      <xdr:col>23</xdr:col>
      <xdr:colOff>133350</xdr:colOff>
      <xdr:row>41</xdr:row>
      <xdr:rowOff>24493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01947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4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24493</xdr:rowOff>
    </xdr:from>
    <xdr:to>
      <xdr:col>19</xdr:col>
      <xdr:colOff>133350</xdr:colOff>
      <xdr:row>41</xdr:row>
      <xdr:rowOff>24493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161472</xdr:rowOff>
    </xdr:from>
    <xdr:to>
      <xdr:col>15</xdr:col>
      <xdr:colOff>82550</xdr:colOff>
      <xdr:row>41</xdr:row>
      <xdr:rowOff>24493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194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161472</xdr:rowOff>
    </xdr:from>
    <xdr:to>
      <xdr:col>11</xdr:col>
      <xdr:colOff>31750</xdr:colOff>
      <xdr:row>41</xdr:row>
      <xdr:rowOff>24493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0194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127199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1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110672</xdr:rowOff>
    </xdr:from>
    <xdr:to>
      <xdr:col>11</xdr:col>
      <xdr:colOff>82550</xdr:colOff>
      <xdr:row>41</xdr:row>
      <xdr:rowOff>40822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50999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類似団体平均を下回る水準で推移しているが、前年度と比較すると</a:t>
          </a:r>
          <a:r>
            <a:rPr kumimoji="1" lang="en-US" altLang="ja-JP" sz="115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ポイント上昇し、硬直化が進んでいる。比率上昇の要因としては、普通交付税及び臨時財政対策債の減少、物価・人件費の高騰により経常的な支出額の増加等が挙げられる。</a:t>
          </a:r>
        </a:p>
        <a:p>
          <a:r>
            <a:rPr kumimoji="1" lang="ja-JP" altLang="en-US" sz="1150">
              <a:solidFill>
                <a:srgbClr val="FF0000"/>
              </a:solidFill>
              <a:latin typeface="ＭＳ Ｐゴシック" panose="020B0600070205080204" pitchFamily="50" charset="-128"/>
              <a:ea typeface="ＭＳ Ｐゴシック" panose="020B0600070205080204" pitchFamily="50" charset="-128"/>
            </a:rPr>
            <a:t>　</a:t>
          </a:r>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上記の傾向に加え、令和</a:t>
          </a:r>
          <a:r>
            <a:rPr kumimoji="1" lang="en-US" altLang="ja-JP" sz="115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年度に公債費のピークが控えていること、また、公共施設等総合管理計画に基づく公共施設の更新等に係る費用の増加が見込まれることから、今後も厳しい財政状況が続く見込みである。</a:t>
          </a:r>
        </a:p>
        <a:p>
          <a:r>
            <a:rPr kumimoji="1" lang="ja-JP" altLang="en-US" sz="1150">
              <a:solidFill>
                <a:srgbClr val="FF0000"/>
              </a:solidFill>
              <a:latin typeface="ＭＳ Ｐゴシック" panose="020B0600070205080204" pitchFamily="50" charset="-128"/>
              <a:ea typeface="ＭＳ Ｐゴシック" panose="020B0600070205080204" pitchFamily="50" charset="-128"/>
            </a:rPr>
            <a:t>　</a:t>
          </a:r>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引き続き、事業の見直し等により経常経費を削減するとともに、市税の収納や債権管理の強化、使用料・手数料の見直しなどを行い、経常収入の確保に努める。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68</xdr:row>
      <xdr:rowOff>13123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11317"/>
          <a:ext cx="0" cy="15604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156650</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13123</xdr:rowOff>
    </xdr:from>
    <xdr:to>
      <xdr:col>24</xdr:col>
      <xdr:colOff>12700</xdr:colOff>
      <xdr:row>68</xdr:row>
      <xdr:rowOff>13123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9313</xdr:rowOff>
    </xdr:from>
    <xdr:to>
      <xdr:col>23</xdr:col>
      <xdr:colOff>133350</xdr:colOff>
      <xdr:row>60</xdr:row>
      <xdr:rowOff>121920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296313"/>
          <a:ext cx="8382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147760</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4347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4233</xdr:rowOff>
    </xdr:from>
    <xdr:to>
      <xdr:col>23</xdr:col>
      <xdr:colOff>184150</xdr:colOff>
      <xdr:row>61</xdr:row>
      <xdr:rowOff>105833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46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92287</xdr:rowOff>
    </xdr:from>
    <xdr:to>
      <xdr:col>19</xdr:col>
      <xdr:colOff>133350</xdr:colOff>
      <xdr:row>60</xdr:row>
      <xdr:rowOff>9313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207837"/>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127423</xdr:rowOff>
    </xdr:from>
    <xdr:to>
      <xdr:col>19</xdr:col>
      <xdr:colOff>184150</xdr:colOff>
      <xdr:row>61</xdr:row>
      <xdr:rowOff>57573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414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42350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500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92287</xdr:rowOff>
    </xdr:from>
    <xdr:to>
      <xdr:col>15</xdr:col>
      <xdr:colOff>82550</xdr:colOff>
      <xdr:row>63</xdr:row>
      <xdr:rowOff>66040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207837"/>
          <a:ext cx="889000" cy="65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58</xdr:row>
      <xdr:rowOff>156633</xdr:rowOff>
    </xdr:from>
    <xdr:to>
      <xdr:col>15</xdr:col>
      <xdr:colOff>133350</xdr:colOff>
      <xdr:row>59</xdr:row>
      <xdr:rowOff>86783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10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96960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986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66040</xdr:rowOff>
    </xdr:from>
    <xdr:to>
      <xdr:col>11</xdr:col>
      <xdr:colOff>31750</xdr:colOff>
      <xdr:row>64</xdr:row>
      <xdr:rowOff>7196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867390"/>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84667</xdr:rowOff>
    </xdr:from>
    <xdr:to>
      <xdr:col>11</xdr:col>
      <xdr:colOff>82550</xdr:colOff>
      <xdr:row>62</xdr:row>
      <xdr:rowOff>14817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24994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1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9737</xdr:rowOff>
    </xdr:from>
    <xdr:to>
      <xdr:col>7</xdr:col>
      <xdr:colOff>31750</xdr:colOff>
      <xdr:row>62</xdr:row>
      <xdr:rowOff>111337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121514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71120</xdr:rowOff>
    </xdr:from>
    <xdr:to>
      <xdr:col>23</xdr:col>
      <xdr:colOff>184150</xdr:colOff>
      <xdr:row>61</xdr:row>
      <xdr:rowOff>1270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87647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20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129963</xdr:rowOff>
    </xdr:from>
    <xdr:to>
      <xdr:col>19</xdr:col>
      <xdr:colOff>184150</xdr:colOff>
      <xdr:row>60</xdr:row>
      <xdr:rowOff>60113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70290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014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41487</xdr:rowOff>
    </xdr:from>
    <xdr:to>
      <xdr:col>15</xdr:col>
      <xdr:colOff>133350</xdr:colOff>
      <xdr:row>59</xdr:row>
      <xdr:rowOff>143087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1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127864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24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15240</xdr:rowOff>
    </xdr:from>
    <xdr:to>
      <xdr:col>11</xdr:col>
      <xdr:colOff>82550</xdr:colOff>
      <xdr:row>63</xdr:row>
      <xdr:rowOff>116840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101617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127846</xdr:rowOff>
    </xdr:from>
    <xdr:to>
      <xdr:col>7</xdr:col>
      <xdr:colOff>31750</xdr:colOff>
      <xdr:row>64</xdr:row>
      <xdr:rowOff>57996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42773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1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人件費については、定員管理計画に基づき職員数の適正管理に努めた結果、類似団体平均を下回る水準で推移している。引き続き、事務効率化や職員総数の管理を行い、人件費抑制に努める。</a:t>
          </a:r>
        </a:p>
        <a:p>
          <a:r>
            <a:rPr kumimoji="1" lang="ja-JP" altLang="en-US" sz="1200">
              <a:latin typeface="ＭＳ Ｐゴシック" panose="020B0600070205080204" pitchFamily="50" charset="-128"/>
              <a:ea typeface="ＭＳ Ｐゴシック" panose="020B0600070205080204" pitchFamily="50" charset="-128"/>
            </a:rPr>
            <a:t>　物件費については、公共施設等総合管理計画及び各個別施設計画に基づく公共施設等の適正管理を推進し、維持管理にかかる経費の削減に努める。</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161201</xdr:rowOff>
    </xdr:from>
    <xdr:to>
      <xdr:col>23</xdr:col>
      <xdr:colOff>133350</xdr:colOff>
      <xdr:row>89</xdr:row>
      <xdr:rowOff>159679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48651"/>
          <a:ext cx="0" cy="13700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131756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0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159679</xdr:rowOff>
    </xdr:from>
    <xdr:to>
      <xdr:col>24</xdr:col>
      <xdr:colOff>12700</xdr:colOff>
      <xdr:row>89</xdr:row>
      <xdr:rowOff>159679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18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76128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2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161201</xdr:rowOff>
    </xdr:from>
    <xdr:to>
      <xdr:col>24</xdr:col>
      <xdr:colOff>12700</xdr:colOff>
      <xdr:row>81</xdr:row>
      <xdr:rowOff>161201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4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37249</xdr:rowOff>
    </xdr:from>
    <xdr:to>
      <xdr:col>23</xdr:col>
      <xdr:colOff>133350</xdr:colOff>
      <xdr:row>83</xdr:row>
      <xdr:rowOff>123738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267599"/>
          <a:ext cx="838200" cy="8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137313</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5391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165236</xdr:rowOff>
    </xdr:from>
    <xdr:to>
      <xdr:col>23</xdr:col>
      <xdr:colOff>184150</xdr:colOff>
      <xdr:row>85</xdr:row>
      <xdr:rowOff>95386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5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57879</xdr:rowOff>
    </xdr:from>
    <xdr:to>
      <xdr:col>19</xdr:col>
      <xdr:colOff>133350</xdr:colOff>
      <xdr:row>83</xdr:row>
      <xdr:rowOff>123738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288229"/>
          <a:ext cx="889000" cy="6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158231</xdr:rowOff>
    </xdr:from>
    <xdr:to>
      <xdr:col>19</xdr:col>
      <xdr:colOff>184150</xdr:colOff>
      <xdr:row>85</xdr:row>
      <xdr:rowOff>88381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56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73158</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6464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57879</xdr:rowOff>
    </xdr:from>
    <xdr:to>
      <xdr:col>15</xdr:col>
      <xdr:colOff>82550</xdr:colOff>
      <xdr:row>83</xdr:row>
      <xdr:rowOff>132731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288229"/>
          <a:ext cx="889000" cy="74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101140</xdr:rowOff>
    </xdr:from>
    <xdr:to>
      <xdr:col>15</xdr:col>
      <xdr:colOff>133350</xdr:colOff>
      <xdr:row>85</xdr:row>
      <xdr:rowOff>31290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50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16067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58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127589</xdr:rowOff>
    </xdr:from>
    <xdr:to>
      <xdr:col>11</xdr:col>
      <xdr:colOff>31750</xdr:colOff>
      <xdr:row>83</xdr:row>
      <xdr:rowOff>132731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86489"/>
          <a:ext cx="889000" cy="17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112497</xdr:rowOff>
    </xdr:from>
    <xdr:to>
      <xdr:col>11</xdr:col>
      <xdr:colOff>82550</xdr:colOff>
      <xdr:row>85</xdr:row>
      <xdr:rowOff>42647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51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27424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600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152752</xdr:rowOff>
    </xdr:from>
    <xdr:to>
      <xdr:col>7</xdr:col>
      <xdr:colOff>31750</xdr:colOff>
      <xdr:row>84</xdr:row>
      <xdr:rowOff>82902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38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67679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469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157899</xdr:rowOff>
    </xdr:from>
    <xdr:to>
      <xdr:col>23</xdr:col>
      <xdr:colOff>184150</xdr:colOff>
      <xdr:row>83</xdr:row>
      <xdr:rowOff>88049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1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2976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61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72938</xdr:rowOff>
    </xdr:from>
    <xdr:to>
      <xdr:col>19</xdr:col>
      <xdr:colOff>184150</xdr:colOff>
      <xdr:row>84</xdr:row>
      <xdr:rowOff>3088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0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13265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072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7079</xdr:rowOff>
    </xdr:from>
    <xdr:to>
      <xdr:col>15</xdr:col>
      <xdr:colOff>133350</xdr:colOff>
      <xdr:row>83</xdr:row>
      <xdr:rowOff>108679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3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118856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006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81931</xdr:rowOff>
    </xdr:from>
    <xdr:to>
      <xdr:col>11</xdr:col>
      <xdr:colOff>82550</xdr:colOff>
      <xdr:row>84</xdr:row>
      <xdr:rowOff>12081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312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22258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081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76789</xdr:rowOff>
    </xdr:from>
    <xdr:to>
      <xdr:col>7</xdr:col>
      <xdr:colOff>31750</xdr:colOff>
      <xdr:row>83</xdr:row>
      <xdr:rowOff>6939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3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17116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04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類似団体平均を下回る水準で、ほぼ横ばい状態である。任期付職員が影響していると考えられ、引き続き適正な給与水準を維持するよう努める。</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90</xdr:row>
      <xdr:rowOff>59266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61534"/>
          <a:ext cx="0" cy="15282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31343</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6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59266</xdr:rowOff>
    </xdr:from>
    <xdr:to>
      <xdr:col>81</xdr:col>
      <xdr:colOff>133350</xdr:colOff>
      <xdr:row>90</xdr:row>
      <xdr:rowOff>59266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8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102659</xdr:rowOff>
    </xdr:from>
    <xdr:to>
      <xdr:col>81</xdr:col>
      <xdr:colOff>44450</xdr:colOff>
      <xdr:row>85</xdr:row>
      <xdr:rowOff>11641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504459"/>
          <a:ext cx="8382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2768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7474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30691</xdr:rowOff>
    </xdr:from>
    <xdr:to>
      <xdr:col>81</xdr:col>
      <xdr:colOff>95250</xdr:colOff>
      <xdr:row>86</xdr:row>
      <xdr:rowOff>132291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7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142875</xdr:rowOff>
    </xdr:from>
    <xdr:to>
      <xdr:col>77</xdr:col>
      <xdr:colOff>44450</xdr:colOff>
      <xdr:row>85</xdr:row>
      <xdr:rowOff>11641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54467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142875</xdr:rowOff>
    </xdr:from>
    <xdr:to>
      <xdr:col>72</xdr:col>
      <xdr:colOff>203200</xdr:colOff>
      <xdr:row>84</xdr:row>
      <xdr:rowOff>162984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54467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70909</xdr:rowOff>
    </xdr:from>
    <xdr:to>
      <xdr:col>73</xdr:col>
      <xdr:colOff>44450</xdr:colOff>
      <xdr:row>87</xdr:row>
      <xdr:rowOff>1059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81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157286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90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162984</xdr:rowOff>
    </xdr:from>
    <xdr:to>
      <xdr:col>68</xdr:col>
      <xdr:colOff>152400</xdr:colOff>
      <xdr:row>85</xdr:row>
      <xdr:rowOff>51859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64784"/>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151341</xdr:rowOff>
    </xdr:from>
    <xdr:to>
      <xdr:col>68</xdr:col>
      <xdr:colOff>203200</xdr:colOff>
      <xdr:row>87</xdr:row>
      <xdr:rowOff>81491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66268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51859</xdr:rowOff>
    </xdr:from>
    <xdr:to>
      <xdr:col>81</xdr:col>
      <xdr:colOff>95250</xdr:colOff>
      <xdr:row>84</xdr:row>
      <xdr:rowOff>153459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68386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98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132291</xdr:rowOff>
    </xdr:from>
    <xdr:to>
      <xdr:col>77</xdr:col>
      <xdr:colOff>95250</xdr:colOff>
      <xdr:row>85</xdr:row>
      <xdr:rowOff>62441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302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92075</xdr:rowOff>
    </xdr:from>
    <xdr:to>
      <xdr:col>73</xdr:col>
      <xdr:colOff>44450</xdr:colOff>
      <xdr:row>85</xdr:row>
      <xdr:rowOff>22225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32402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112184</xdr:rowOff>
    </xdr:from>
    <xdr:to>
      <xdr:col>68</xdr:col>
      <xdr:colOff>203200</xdr:colOff>
      <xdr:row>85</xdr:row>
      <xdr:rowOff>42334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52511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112836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定員管理計画に基づき職員数の適正管理に努めた結果、類似団体平均を下回っており、かつ年々減少傾向にある。今後は、会計年度任用職員を含めた職員総数による管理等を通じて、更なる適正化に努める。</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149406</xdr:rowOff>
    </xdr:from>
    <xdr:to>
      <xdr:col>81</xdr:col>
      <xdr:colOff>44450</xdr:colOff>
      <xdr:row>67</xdr:row>
      <xdr:rowOff>116205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093506"/>
          <a:ext cx="0" cy="15098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88282</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575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116205</xdr:rowOff>
    </xdr:from>
    <xdr:to>
      <xdr:col>81</xdr:col>
      <xdr:colOff>133350</xdr:colOff>
      <xdr:row>67</xdr:row>
      <xdr:rowOff>116205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60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64333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36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149406</xdr:rowOff>
    </xdr:from>
    <xdr:to>
      <xdr:col>81</xdr:col>
      <xdr:colOff>133350</xdr:colOff>
      <xdr:row>58</xdr:row>
      <xdr:rowOff>149406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093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108131</xdr:rowOff>
    </xdr:from>
    <xdr:to>
      <xdr:col>81</xdr:col>
      <xdr:colOff>44450</xdr:colOff>
      <xdr:row>60</xdr:row>
      <xdr:rowOff>132262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395131"/>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114771</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573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142694</xdr:rowOff>
    </xdr:from>
    <xdr:to>
      <xdr:col>81</xdr:col>
      <xdr:colOff>95250</xdr:colOff>
      <xdr:row>62</xdr:row>
      <xdr:rowOff>72844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60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70213</xdr:rowOff>
    </xdr:from>
    <xdr:to>
      <xdr:col>77</xdr:col>
      <xdr:colOff>44450</xdr:colOff>
      <xdr:row>60</xdr:row>
      <xdr:rowOff>108131</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357213"/>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668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52977</xdr:rowOff>
    </xdr:from>
    <xdr:to>
      <xdr:col>72</xdr:col>
      <xdr:colOff>203200</xdr:colOff>
      <xdr:row>60</xdr:row>
      <xdr:rowOff>70213</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33997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109946</xdr:rowOff>
    </xdr:from>
    <xdr:to>
      <xdr:col>73</xdr:col>
      <xdr:colOff>44450</xdr:colOff>
      <xdr:row>62</xdr:row>
      <xdr:rowOff>40096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5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24873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654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158931</xdr:rowOff>
    </xdr:from>
    <xdr:to>
      <xdr:col>68</xdr:col>
      <xdr:colOff>152400</xdr:colOff>
      <xdr:row>60</xdr:row>
      <xdr:rowOff>52977</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274481"/>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158206</xdr:rowOff>
    </xdr:from>
    <xdr:to>
      <xdr:col>68</xdr:col>
      <xdr:colOff>203200</xdr:colOff>
      <xdr:row>62</xdr:row>
      <xdr:rowOff>88356</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73133</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144417</xdr:rowOff>
    </xdr:from>
    <xdr:to>
      <xdr:col>64</xdr:col>
      <xdr:colOff>152400</xdr:colOff>
      <xdr:row>62</xdr:row>
      <xdr:rowOff>74567</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59344</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68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81462</xdr:rowOff>
    </xdr:from>
    <xdr:to>
      <xdr:col>81</xdr:col>
      <xdr:colOff>95250</xdr:colOff>
      <xdr:row>61</xdr:row>
      <xdr:rowOff>11612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97989</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21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57331</xdr:rowOff>
    </xdr:from>
    <xdr:to>
      <xdr:col>77</xdr:col>
      <xdr:colOff>95250</xdr:colOff>
      <xdr:row>60</xdr:row>
      <xdr:rowOff>158931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169108</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113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19413</xdr:rowOff>
    </xdr:from>
    <xdr:to>
      <xdr:col>73</xdr:col>
      <xdr:colOff>44450</xdr:colOff>
      <xdr:row>60</xdr:row>
      <xdr:rowOff>121013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131190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2177</xdr:rowOff>
    </xdr:from>
    <xdr:to>
      <xdr:col>68</xdr:col>
      <xdr:colOff>203200</xdr:colOff>
      <xdr:row>60</xdr:row>
      <xdr:rowOff>103777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113954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058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108131</xdr:rowOff>
    </xdr:from>
    <xdr:to>
      <xdr:col>64</xdr:col>
      <xdr:colOff>152400</xdr:colOff>
      <xdr:row>60</xdr:row>
      <xdr:rowOff>38281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48458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9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前年度と比較して比率は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ポイント低下し、類似団体平均とおおむね同水準で推移している。</a:t>
          </a:r>
        </a:p>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基準財政需要額に算入されない地方債の借り入れを抑制する取り組みを実施してきたため、近年は減少傾向にあったが、今後は物価・人件費の高騰や公共施設の更新による財源不足により基準財政需要額に算入されない地方債の借り入れが増加する見込みであり、数値の上昇が予想され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緊急性や効果等を検証した上で事業の選定を行い、地方債の新規発行と償還を適正なバランスに調整することにより、公債費の抑制と平準化に努める。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a:extLst>
            <a:ext uri="{FF2B5EF4-FFF2-40B4-BE49-F238E27FC236}">
              <a16:creationId xmlns:a16="http://schemas.microsoft.com/office/drawing/2014/main" id="{00000000-0008-0000-0300-00007E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46</xdr:row>
      <xdr:rowOff>17538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7018000" y="6203648"/>
          <a:ext cx="0" cy="1700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161065</xdr:rowOff>
    </xdr:from>
    <xdr:ext cx="762000" cy="259045"/>
    <xdr:sp macro="" textlink="">
      <xdr:nvSpPr>
        <xdr:cNvPr id="384" name="公債費負担の状況最小値テキスト">
          <a:extLst>
            <a:ext uri="{FF2B5EF4-FFF2-40B4-BE49-F238E27FC236}">
              <a16:creationId xmlns:a16="http://schemas.microsoft.com/office/drawing/2014/main" id="{00000000-0008-0000-0300-000080010000}"/>
            </a:ext>
          </a:extLst>
        </xdr:cNvPr>
        <xdr:cNvSpPr txBox="1"/>
      </xdr:nvSpPr>
      <xdr:spPr>
        <a:xfrm>
          <a:off x="17106900" y="7876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46</xdr:row>
      <xdr:rowOff>17538</xdr:rowOff>
    </xdr:from>
    <xdr:to>
      <xdr:col>81</xdr:col>
      <xdr:colOff>133350</xdr:colOff>
      <xdr:row>46</xdr:row>
      <xdr:rowOff>17538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790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6" name="公債費負担の状況最大値テキスト">
          <a:extLst>
            <a:ext uri="{FF2B5EF4-FFF2-40B4-BE49-F238E27FC236}">
              <a16:creationId xmlns:a16="http://schemas.microsoft.com/office/drawing/2014/main" id="{00000000-0008-0000-0300-000082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139398</xdr:rowOff>
    </xdr:from>
    <xdr:to>
      <xdr:col>81</xdr:col>
      <xdr:colOff>44450</xdr:colOff>
      <xdr:row>41</xdr:row>
      <xdr:rowOff>150888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6179800" y="716884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47672</xdr:rowOff>
    </xdr:from>
    <xdr:ext cx="762000" cy="259045"/>
    <xdr:sp macro="" textlink="">
      <xdr:nvSpPr>
        <xdr:cNvPr id="389" name="公債費負担の状況平均値テキスト">
          <a:extLst>
            <a:ext uri="{FF2B5EF4-FFF2-40B4-BE49-F238E27FC236}">
              <a16:creationId xmlns:a16="http://schemas.microsoft.com/office/drawing/2014/main" id="{00000000-0008-0000-0300-000085010000}"/>
            </a:ext>
          </a:extLst>
        </xdr:cNvPr>
        <xdr:cNvSpPr txBox="1"/>
      </xdr:nvSpPr>
      <xdr:spPr>
        <a:xfrm>
          <a:off x="17106900" y="6905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31145</xdr:rowOff>
    </xdr:from>
    <xdr:to>
      <xdr:col>81</xdr:col>
      <xdr:colOff>95250</xdr:colOff>
      <xdr:row>41</xdr:row>
      <xdr:rowOff>132745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9672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150888</xdr:rowOff>
    </xdr:from>
    <xdr:to>
      <xdr:col>77</xdr:col>
      <xdr:colOff>44450</xdr:colOff>
      <xdr:row>42</xdr:row>
      <xdr:rowOff>117324</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5290800" y="7180338"/>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8165</xdr:rowOff>
    </xdr:from>
    <xdr:to>
      <xdr:col>77</xdr:col>
      <xdr:colOff>95250</xdr:colOff>
      <xdr:row>41</xdr:row>
      <xdr:rowOff>109765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6129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119942</xdr:rowOff>
    </xdr:from>
    <xdr:ext cx="7366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798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117324</xdr:rowOff>
    </xdr:from>
    <xdr:to>
      <xdr:col>72</xdr:col>
      <xdr:colOff>203200</xdr:colOff>
      <xdr:row>42</xdr:row>
      <xdr:rowOff>163285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4401800" y="7318224"/>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119942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909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128815</xdr:rowOff>
    </xdr:from>
    <xdr:to>
      <xdr:col>68</xdr:col>
      <xdr:colOff>152400</xdr:colOff>
      <xdr:row>42</xdr:row>
      <xdr:rowOff>163285</xdr:rowOff>
    </xdr:to>
    <xdr:cxnSp macro="">
      <xdr:nvCxnSpPr>
        <xdr:cNvPr id="397" name="直線コネクタ 396">
          <a:extLst>
            <a:ext uri="{FF2B5EF4-FFF2-40B4-BE49-F238E27FC236}">
              <a16:creationId xmlns:a16="http://schemas.microsoft.com/office/drawing/2014/main" id="{00000000-0008-0000-0300-00008D010000}"/>
            </a:ext>
          </a:extLst>
        </xdr:cNvPr>
        <xdr:cNvCxnSpPr/>
      </xdr:nvCxnSpPr>
      <xdr:spPr>
        <a:xfrm>
          <a:off x="13512800" y="73297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100088</xdr:rowOff>
    </xdr:from>
    <xdr:to>
      <xdr:col>68</xdr:col>
      <xdr:colOff>203200</xdr:colOff>
      <xdr:row>42</xdr:row>
      <xdr:rowOff>30238</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4351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40415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020800" y="689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134559</xdr:rowOff>
    </xdr:from>
    <xdr:to>
      <xdr:col>64</xdr:col>
      <xdr:colOff>152400</xdr:colOff>
      <xdr:row>42</xdr:row>
      <xdr:rowOff>64709</xdr:rowOff>
    </xdr:to>
    <xdr:sp macro="" textlink="">
      <xdr:nvSpPr>
        <xdr:cNvPr id="400" name="フローチャート: 判断 399">
          <a:extLst>
            <a:ext uri="{FF2B5EF4-FFF2-40B4-BE49-F238E27FC236}">
              <a16:creationId xmlns:a16="http://schemas.microsoft.com/office/drawing/2014/main" id="{00000000-0008-0000-0300-000090010000}"/>
            </a:ext>
          </a:extLst>
        </xdr:cNvPr>
        <xdr:cNvSpPr/>
      </xdr:nvSpPr>
      <xdr:spPr>
        <a:xfrm>
          <a:off x="13462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74886</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131800" y="693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88598</xdr:rowOff>
    </xdr:from>
    <xdr:to>
      <xdr:col>81</xdr:col>
      <xdr:colOff>95250</xdr:colOff>
      <xdr:row>42</xdr:row>
      <xdr:rowOff>18748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9672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60675</xdr:rowOff>
    </xdr:from>
    <xdr:ext cx="762000" cy="259045"/>
    <xdr:sp macro="" textlink="">
      <xdr:nvSpPr>
        <xdr:cNvPr id="408" name="公債費負担の状況該当値テキスト">
          <a:extLst>
            <a:ext uri="{FF2B5EF4-FFF2-40B4-BE49-F238E27FC236}">
              <a16:creationId xmlns:a16="http://schemas.microsoft.com/office/drawing/2014/main" id="{00000000-0008-0000-0300-000098010000}"/>
            </a:ext>
          </a:extLst>
        </xdr:cNvPr>
        <xdr:cNvSpPr txBox="1"/>
      </xdr:nvSpPr>
      <xdr:spPr>
        <a:xfrm>
          <a:off x="17106900" y="7090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100088</xdr:rowOff>
    </xdr:from>
    <xdr:to>
      <xdr:col>77</xdr:col>
      <xdr:colOff>95250</xdr:colOff>
      <xdr:row>42</xdr:row>
      <xdr:rowOff>30238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6129000" y="712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15015</xdr:rowOff>
    </xdr:from>
    <xdr:ext cx="7366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798800" y="7215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66524</xdr:rowOff>
    </xdr:from>
    <xdr:to>
      <xdr:col>73</xdr:col>
      <xdr:colOff>44450</xdr:colOff>
      <xdr:row>42</xdr:row>
      <xdr:rowOff>168124</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5240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152901</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909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112485</xdr:rowOff>
    </xdr:from>
    <xdr:to>
      <xdr:col>68</xdr:col>
      <xdr:colOff>203200</xdr:colOff>
      <xdr:row>43</xdr:row>
      <xdr:rowOff>42635</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4351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27412</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4020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78015</xdr:rowOff>
    </xdr:from>
    <xdr:to>
      <xdr:col>64</xdr:col>
      <xdr:colOff>152400</xdr:colOff>
      <xdr:row>43</xdr:row>
      <xdr:rowOff>8165</xdr:rowOff>
    </xdr:to>
    <xdr:sp macro="" textlink="">
      <xdr:nvSpPr>
        <xdr:cNvPr id="415" name="楕円 414">
          <a:extLst>
            <a:ext uri="{FF2B5EF4-FFF2-40B4-BE49-F238E27FC236}">
              <a16:creationId xmlns:a16="http://schemas.microsoft.com/office/drawing/2014/main" id="{00000000-0008-0000-0300-00009F010000}"/>
            </a:ext>
          </a:extLst>
        </xdr:cNvPr>
        <xdr:cNvSpPr/>
      </xdr:nvSpPr>
      <xdr:spPr>
        <a:xfrm>
          <a:off x="13462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164392</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131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類似団体平均を上回っているものの、前年度と比較すると</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ポイント低下している。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主な要因としては、これまでに発行した地方債の償還が進んだことに加え、地方債の新規発行を抑制したことにより将来負担額が減少したこと、また、財政調整基金の積立てによる充当可能基金の増加などが挙げられ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ただし今後は、公共施設の更新等も控えていることから、財源不足による基金の取り崩しにより充当可能財源が減少する見込みであるため、将来負担の増加が最小限となるよう、事業実施の適正化を図り、財政の健全化に努める。</a:t>
          </a:r>
        </a:p>
      </xdr:txBody>
    </xdr:sp>
    <xdr:clientData/>
  </xdr:twoCellAnchor>
  <xdr:oneCellAnchor>
    <xdr:from>
      <xdr:col>61</xdr:col>
      <xdr:colOff>6350</xdr:colOff>
      <xdr:row>10</xdr:row>
      <xdr:rowOff>63500</xdr:rowOff>
    </xdr:from>
    <xdr:ext cx="298543" cy="225703"/>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a:extLst>
            <a:ext uri="{FF2B5EF4-FFF2-40B4-BE49-F238E27FC236}">
              <a16:creationId xmlns:a16="http://schemas.microsoft.com/office/drawing/2014/main" id="{00000000-0008-0000-0300-0000B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81421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7018000" y="2370667"/>
          <a:ext cx="0" cy="14826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53498</xdr:rowOff>
    </xdr:from>
    <xdr:ext cx="762000" cy="259045"/>
    <xdr:sp macro="" textlink="">
      <xdr:nvSpPr>
        <xdr:cNvPr id="446" name="将来負担の状況最小値テキスト">
          <a:extLst>
            <a:ext uri="{FF2B5EF4-FFF2-40B4-BE49-F238E27FC236}">
              <a16:creationId xmlns:a16="http://schemas.microsoft.com/office/drawing/2014/main" id="{00000000-0008-0000-0300-0000BE010000}"/>
            </a:ext>
          </a:extLst>
        </xdr:cNvPr>
        <xdr:cNvSpPr txBox="1"/>
      </xdr:nvSpPr>
      <xdr:spPr>
        <a:xfrm>
          <a:off x="17106900" y="3825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81421</xdr:rowOff>
    </xdr:from>
    <xdr:to>
      <xdr:col>81</xdr:col>
      <xdr:colOff>133350</xdr:colOff>
      <xdr:row>22</xdr:row>
      <xdr:rowOff>81421</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3853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8" name="将来負担の状況最大値テキスト">
          <a:extLst>
            <a:ext uri="{FF2B5EF4-FFF2-40B4-BE49-F238E27FC236}">
              <a16:creationId xmlns:a16="http://schemas.microsoft.com/office/drawing/2014/main" id="{00000000-0008-0000-0300-0000C0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157903</xdr:rowOff>
    </xdr:from>
    <xdr:to>
      <xdr:col>81</xdr:col>
      <xdr:colOff>44450</xdr:colOff>
      <xdr:row>14</xdr:row>
      <xdr:rowOff>57503</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6179800" y="2386753"/>
          <a:ext cx="838200" cy="7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57503</xdr:rowOff>
    </xdr:from>
    <xdr:to>
      <xdr:col>77</xdr:col>
      <xdr:colOff>44450</xdr:colOff>
      <xdr:row>14</xdr:row>
      <xdr:rowOff>154023</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5290800" y="245780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163407</xdr:rowOff>
    </xdr:from>
    <xdr:to>
      <xdr:col>77</xdr:col>
      <xdr:colOff>95250</xdr:colOff>
      <xdr:row>14</xdr:row>
      <xdr:rowOff>93557</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6129000" y="23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103734</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798800" y="2161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154023</xdr:rowOff>
    </xdr:from>
    <xdr:to>
      <xdr:col>72</xdr:col>
      <xdr:colOff>203200</xdr:colOff>
      <xdr:row>15</xdr:row>
      <xdr:rowOff>84455</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4401800" y="2554323"/>
          <a:ext cx="889000" cy="10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97860</xdr:rowOff>
    </xdr:from>
    <xdr:to>
      <xdr:col>73</xdr:col>
      <xdr:colOff>44450</xdr:colOff>
      <xdr:row>15</xdr:row>
      <xdr:rowOff>28010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5240000" y="249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38187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909800" y="226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23989</xdr:rowOff>
    </xdr:from>
    <xdr:to>
      <xdr:col>68</xdr:col>
      <xdr:colOff>152400</xdr:colOff>
      <xdr:row>15</xdr:row>
      <xdr:rowOff>84455</xdr:rowOff>
    </xdr:to>
    <xdr:cxnSp macro="">
      <xdr:nvCxnSpPr>
        <xdr:cNvPr id="459" name="直線コネクタ 458">
          <a:extLst>
            <a:ext uri="{FF2B5EF4-FFF2-40B4-BE49-F238E27FC236}">
              <a16:creationId xmlns:a16="http://schemas.microsoft.com/office/drawing/2014/main" id="{00000000-0008-0000-0300-0000CB010000}"/>
            </a:ext>
          </a:extLst>
        </xdr:cNvPr>
        <xdr:cNvCxnSpPr/>
      </xdr:nvCxnSpPr>
      <xdr:spPr>
        <a:xfrm>
          <a:off x="13512800" y="2424289"/>
          <a:ext cx="889000" cy="23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132997</xdr:rowOff>
    </xdr:from>
    <xdr:to>
      <xdr:col>68</xdr:col>
      <xdr:colOff>203200</xdr:colOff>
      <xdr:row>17</xdr:row>
      <xdr:rowOff>63147</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4351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47924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962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63429</xdr:rowOff>
    </xdr:from>
    <xdr:to>
      <xdr:col>64</xdr:col>
      <xdr:colOff>152400</xdr:colOff>
      <xdr:row>17</xdr:row>
      <xdr:rowOff>165029</xdr:rowOff>
    </xdr:to>
    <xdr:sp macro="" textlink="">
      <xdr:nvSpPr>
        <xdr:cNvPr id="462" name="フローチャート: 判断 461">
          <a:extLst>
            <a:ext uri="{FF2B5EF4-FFF2-40B4-BE49-F238E27FC236}">
              <a16:creationId xmlns:a16="http://schemas.microsoft.com/office/drawing/2014/main" id="{00000000-0008-0000-0300-0000CE010000}"/>
            </a:ext>
          </a:extLst>
        </xdr:cNvPr>
        <xdr:cNvSpPr/>
      </xdr:nvSpPr>
      <xdr:spPr>
        <a:xfrm>
          <a:off x="13462000" y="2978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149806</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3064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107103</xdr:rowOff>
    </xdr:from>
    <xdr:to>
      <xdr:col>81</xdr:col>
      <xdr:colOff>95250</xdr:colOff>
      <xdr:row>14</xdr:row>
      <xdr:rowOff>37253</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967200" y="233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79180</xdr:rowOff>
    </xdr:from>
    <xdr:ext cx="762000" cy="259045"/>
    <xdr:sp macro="" textlink="">
      <xdr:nvSpPr>
        <xdr:cNvPr id="470" name="将来負担の状況該当値テキスト">
          <a:extLst>
            <a:ext uri="{FF2B5EF4-FFF2-40B4-BE49-F238E27FC236}">
              <a16:creationId xmlns:a16="http://schemas.microsoft.com/office/drawing/2014/main" id="{00000000-0008-0000-0300-0000D6010000}"/>
            </a:ext>
          </a:extLst>
        </xdr:cNvPr>
        <xdr:cNvSpPr txBox="1"/>
      </xdr:nvSpPr>
      <xdr:spPr>
        <a:xfrm>
          <a:off x="17106900" y="2308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6703</xdr:rowOff>
    </xdr:from>
    <xdr:to>
      <xdr:col>77</xdr:col>
      <xdr:colOff>95250</xdr:colOff>
      <xdr:row>14</xdr:row>
      <xdr:rowOff>108303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6129000" y="240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93080</xdr:rowOff>
    </xdr:from>
    <xdr:ext cx="7366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5798800" y="2493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103223</xdr:rowOff>
    </xdr:from>
    <xdr:to>
      <xdr:col>73</xdr:col>
      <xdr:colOff>44450</xdr:colOff>
      <xdr:row>15</xdr:row>
      <xdr:rowOff>33373</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5240000" y="250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18150</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909800" y="258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33655</xdr:rowOff>
    </xdr:from>
    <xdr:to>
      <xdr:col>68</xdr:col>
      <xdr:colOff>203200</xdr:colOff>
      <xdr:row>15</xdr:row>
      <xdr:rowOff>135255</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4351000" y="260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145432</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4020800" y="237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144639</xdr:rowOff>
    </xdr:from>
    <xdr:to>
      <xdr:col>64</xdr:col>
      <xdr:colOff>152400</xdr:colOff>
      <xdr:row>14</xdr:row>
      <xdr:rowOff>74789</xdr:rowOff>
    </xdr:to>
    <xdr:sp macro="" textlink="">
      <xdr:nvSpPr>
        <xdr:cNvPr id="477" name="楕円 476">
          <a:extLst>
            <a:ext uri="{FF2B5EF4-FFF2-40B4-BE49-F238E27FC236}">
              <a16:creationId xmlns:a16="http://schemas.microsoft.com/office/drawing/2014/main" id="{00000000-0008-0000-0300-0000DD010000}"/>
            </a:ext>
          </a:extLst>
        </xdr:cNvPr>
        <xdr:cNvSpPr/>
      </xdr:nvSpPr>
      <xdr:spPr>
        <a:xfrm>
          <a:off x="13462000" y="237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84966</xdr:rowOff>
    </xdr:from>
    <xdr:ext cx="762000" cy="259045"/>
    <xdr:sp macro="" textlink="">
      <xdr:nvSpPr>
        <xdr:cNvPr id="478" name="テキスト ボックス 477">
          <a:extLst>
            <a:ext uri="{FF2B5EF4-FFF2-40B4-BE49-F238E27FC236}">
              <a16:creationId xmlns:a16="http://schemas.microsoft.com/office/drawing/2014/main" id="{00000000-0008-0000-0300-0000DE010000}"/>
            </a:ext>
          </a:extLst>
        </xdr:cNvPr>
        <xdr:cNvSpPr txBox="1"/>
      </xdr:nvSpPr>
      <xdr:spPr>
        <a:xfrm>
          <a:off x="13131800" y="214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46,814
45,615
276.85
28,531,070
27,745,823
354,681
15,299,410
28,646,063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定員管理計画に基づき職員数の適正管理に努めた結果、前年度と比較して</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ポイント上昇しているものの、類似団体平均を下回っている。</a:t>
          </a:r>
        </a:p>
        <a:p>
          <a:r>
            <a:rPr kumimoji="1" lang="ja-JP" altLang="en-US" sz="1100">
              <a:latin typeface="ＭＳ Ｐゴシック" panose="020B0600070205080204" pitchFamily="50" charset="-128"/>
              <a:ea typeface="ＭＳ Ｐゴシック" panose="020B0600070205080204" pitchFamily="50" charset="-128"/>
            </a:rPr>
            <a:t>　引き続き、事務の効率化や定員管理計画に基づく職員数の管理を行い、人件費の抑制に努める。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39915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51500"/>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11992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39915</xdr:rowOff>
    </xdr:from>
    <xdr:to>
      <xdr:col>24</xdr:col>
      <xdr:colOff>114300</xdr:colOff>
      <xdr:row>42</xdr:row>
      <xdr:rowOff>39915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18143</xdr:rowOff>
    </xdr:from>
    <xdr:to>
      <xdr:col>24</xdr:col>
      <xdr:colOff>25400</xdr:colOff>
      <xdr:row>34</xdr:row>
      <xdr:rowOff>72572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5847443"/>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170741</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71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27214</xdr:rowOff>
    </xdr:from>
    <xdr:to>
      <xdr:col>24</xdr:col>
      <xdr:colOff>76200</xdr:colOff>
      <xdr:row>36</xdr:row>
      <xdr:rowOff>128814</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18143</xdr:rowOff>
    </xdr:from>
    <xdr:to>
      <xdr:col>19</xdr:col>
      <xdr:colOff>187325</xdr:colOff>
      <xdr:row>34</xdr:row>
      <xdr:rowOff>61686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58474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27214</xdr:rowOff>
    </xdr:from>
    <xdr:to>
      <xdr:col>20</xdr:col>
      <xdr:colOff>38100</xdr:colOff>
      <xdr:row>36</xdr:row>
      <xdr:rowOff>128814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113591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85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61686</xdr:rowOff>
    </xdr:from>
    <xdr:to>
      <xdr:col>15</xdr:col>
      <xdr:colOff>98425</xdr:colOff>
      <xdr:row>36</xdr:row>
      <xdr:rowOff>45357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5890986"/>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148772</xdr:rowOff>
    </xdr:from>
    <xdr:to>
      <xdr:col>11</xdr:col>
      <xdr:colOff>9525</xdr:colOff>
      <xdr:row>36</xdr:row>
      <xdr:rowOff>45357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978072"/>
          <a:ext cx="889000" cy="23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40822</xdr:rowOff>
    </xdr:from>
    <xdr:to>
      <xdr:col>11</xdr:col>
      <xdr:colOff>60325</xdr:colOff>
      <xdr:row>37</xdr:row>
      <xdr:rowOff>142422</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127199</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59872</xdr:rowOff>
    </xdr:from>
    <xdr:to>
      <xdr:col>6</xdr:col>
      <xdr:colOff>171450</xdr:colOff>
      <xdr:row>36</xdr:row>
      <xdr:rowOff>161472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146249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21772</xdr:rowOff>
    </xdr:from>
    <xdr:to>
      <xdr:col>24</xdr:col>
      <xdr:colOff>76200</xdr:colOff>
      <xdr:row>34</xdr:row>
      <xdr:rowOff>123372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85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38299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69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138793</xdr:rowOff>
    </xdr:from>
    <xdr:to>
      <xdr:col>20</xdr:col>
      <xdr:colOff>38100</xdr:colOff>
      <xdr:row>34</xdr:row>
      <xdr:rowOff>68943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79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79120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56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10886</xdr:rowOff>
    </xdr:from>
    <xdr:to>
      <xdr:col>15</xdr:col>
      <xdr:colOff>149225</xdr:colOff>
      <xdr:row>34</xdr:row>
      <xdr:rowOff>112486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84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122663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60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166007</xdr:rowOff>
    </xdr:from>
    <xdr:to>
      <xdr:col>11</xdr:col>
      <xdr:colOff>60325</xdr:colOff>
      <xdr:row>36</xdr:row>
      <xdr:rowOff>96157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106334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97972</xdr:rowOff>
    </xdr:from>
    <xdr:to>
      <xdr:col>6</xdr:col>
      <xdr:colOff>171450</xdr:colOff>
      <xdr:row>35</xdr:row>
      <xdr:rowOff>28122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92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38299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69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前年度と比較すると</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ポイント上昇したが、令和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年度からは類似団体を下回る水準で推移している。</a:t>
          </a:r>
        </a:p>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比率上昇の要因としては、物価高騰による経常的な支出額の増加等が挙げられる。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本市は保有する施設数が多い状況であることに加え、今後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ICT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や</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DX</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推進に対応した備品及び設備の導入等に係る負担の増加が懸念されることから、公共施設等総合管理計画及び個別施設計画に基づく公共施設等の適正管理を一層推進し、維持管理に係る経常経費の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21</xdr:row>
      <xdr:rowOff>80736</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4427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52813</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80736</xdr:rowOff>
    </xdr:from>
    <xdr:to>
      <xdr:col>82</xdr:col>
      <xdr:colOff>196850</xdr:colOff>
      <xdr:row>21</xdr:row>
      <xdr:rowOff>80736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83457</xdr:rowOff>
    </xdr:from>
    <xdr:to>
      <xdr:col>82</xdr:col>
      <xdr:colOff>107950</xdr:colOff>
      <xdr:row>15</xdr:row>
      <xdr:rowOff>9979</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483757"/>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127198</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6989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155121</xdr:rowOff>
    </xdr:from>
    <xdr:to>
      <xdr:col>82</xdr:col>
      <xdr:colOff>158750</xdr:colOff>
      <xdr:row>16</xdr:row>
      <xdr:rowOff>85271</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29029</xdr:rowOff>
    </xdr:from>
    <xdr:to>
      <xdr:col>78</xdr:col>
      <xdr:colOff>69850</xdr:colOff>
      <xdr:row>14</xdr:row>
      <xdr:rowOff>83457</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429329"/>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122464</xdr:rowOff>
    </xdr:from>
    <xdr:to>
      <xdr:col>78</xdr:col>
      <xdr:colOff>120650</xdr:colOff>
      <xdr:row>16</xdr:row>
      <xdr:rowOff>52614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37391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780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29029</xdr:rowOff>
    </xdr:from>
    <xdr:to>
      <xdr:col>73</xdr:col>
      <xdr:colOff>180975</xdr:colOff>
      <xdr:row>15</xdr:row>
      <xdr:rowOff>151493</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429329"/>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163286</xdr:rowOff>
    </xdr:from>
    <xdr:to>
      <xdr:col>74</xdr:col>
      <xdr:colOff>31750</xdr:colOff>
      <xdr:row>15</xdr:row>
      <xdr:rowOff>93436</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78213</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64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151493</xdr:rowOff>
    </xdr:from>
    <xdr:to>
      <xdr:col>69</xdr:col>
      <xdr:colOff>92075</xdr:colOff>
      <xdr:row>16</xdr:row>
      <xdr:rowOff>132443</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723243"/>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130629</xdr:rowOff>
    </xdr:from>
    <xdr:to>
      <xdr:col>69</xdr:col>
      <xdr:colOff>142875</xdr:colOff>
      <xdr:row>15</xdr:row>
      <xdr:rowOff>60779</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53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70956</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78921</xdr:rowOff>
    </xdr:from>
    <xdr:to>
      <xdr:col>65</xdr:col>
      <xdr:colOff>53975</xdr:colOff>
      <xdr:row>16</xdr:row>
      <xdr:rowOff>9071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50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19248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130629</xdr:rowOff>
    </xdr:from>
    <xdr:to>
      <xdr:col>82</xdr:col>
      <xdr:colOff>158750</xdr:colOff>
      <xdr:row>15</xdr:row>
      <xdr:rowOff>60779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147156</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32657</xdr:rowOff>
    </xdr:from>
    <xdr:to>
      <xdr:col>78</xdr:col>
      <xdr:colOff>120650</xdr:colOff>
      <xdr:row>14</xdr:row>
      <xdr:rowOff>134257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144434</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20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149679</xdr:rowOff>
    </xdr:from>
    <xdr:to>
      <xdr:col>74</xdr:col>
      <xdr:colOff>31750</xdr:colOff>
      <xdr:row>14</xdr:row>
      <xdr:rowOff>79829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90006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100693</xdr:rowOff>
    </xdr:from>
    <xdr:to>
      <xdr:col>69</xdr:col>
      <xdr:colOff>142875</xdr:colOff>
      <xdr:row>16</xdr:row>
      <xdr:rowOff>30843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15620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81643</xdr:rowOff>
    </xdr:from>
    <xdr:to>
      <xdr:col>65</xdr:col>
      <xdr:colOff>53975</xdr:colOff>
      <xdr:row>17</xdr:row>
      <xdr:rowOff>11793</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168020</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全国平均を上回る高齢化率（令和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月末 </a:t>
          </a:r>
          <a:r>
            <a:rPr kumimoji="1" lang="en-US" altLang="ja-JP" sz="1100">
              <a:latin typeface="ＭＳ Ｐゴシック" panose="020B0600070205080204" pitchFamily="50" charset="-128"/>
              <a:ea typeface="ＭＳ Ｐゴシック" panose="020B0600070205080204" pitchFamily="50" charset="-128"/>
            </a:rPr>
            <a:t>35.0</a:t>
          </a:r>
          <a:r>
            <a:rPr kumimoji="1" lang="ja-JP" altLang="en-US" sz="1100">
              <a:latin typeface="ＭＳ Ｐゴシック" panose="020B0600070205080204" pitchFamily="50" charset="-128"/>
              <a:ea typeface="ＭＳ Ｐゴシック" panose="020B0600070205080204" pitchFamily="50" charset="-128"/>
            </a:rPr>
            <a:t>％）をはじめ、</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独自に行う子ども医療費助成事業に係る経費や、子どものための教育・保育給付費負担金等の増加により、類似団体平均を上回る水準で推移している。</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今後も、生活保護費が高い水準にありながら、少子高齢化に対応した社会保障関係経費が引き続き増加することが見込まれるため、子育て支援や地域福祉の推進と併せ、資格審査等の適正化や自立促進、自立支援等にも取り組むことで、比率の上昇に歯止めをかけるよう努め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69850</xdr:rowOff>
    </xdr:from>
    <xdr:to>
      <xdr:col>24</xdr:col>
      <xdr:colOff>25400</xdr:colOff>
      <xdr:row>62</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8525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31750</xdr:rowOff>
    </xdr:from>
    <xdr:to>
      <xdr:col>24</xdr:col>
      <xdr:colOff>114300</xdr:colOff>
      <xdr:row>62</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61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156227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69850</xdr:rowOff>
    </xdr:from>
    <xdr:to>
      <xdr:col>24</xdr:col>
      <xdr:colOff>114300</xdr:colOff>
      <xdr:row>52</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107950</xdr:rowOff>
    </xdr:from>
    <xdr:to>
      <xdr:col>24</xdr:col>
      <xdr:colOff>25400</xdr:colOff>
      <xdr:row>61</xdr:row>
      <xdr:rowOff>31750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22350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50800</xdr:rowOff>
    </xdr:from>
    <xdr:to>
      <xdr:col>19</xdr:col>
      <xdr:colOff>187325</xdr:colOff>
      <xdr:row>59</xdr:row>
      <xdr:rowOff>107950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1663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95250</xdr:rowOff>
    </xdr:from>
    <xdr:to>
      <xdr:col>20</xdr:col>
      <xdr:colOff>38100</xdr:colOff>
      <xdr:row>55</xdr:row>
      <xdr:rowOff>25400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35577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12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50800</xdr:rowOff>
    </xdr:from>
    <xdr:to>
      <xdr:col>15</xdr:col>
      <xdr:colOff>98425</xdr:colOff>
      <xdr:row>60</xdr:row>
      <xdr:rowOff>50800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1663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76200</xdr:rowOff>
    </xdr:from>
    <xdr:to>
      <xdr:col>15</xdr:col>
      <xdr:colOff>149225</xdr:colOff>
      <xdr:row>55</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50800</xdr:rowOff>
    </xdr:from>
    <xdr:to>
      <xdr:col>11</xdr:col>
      <xdr:colOff>9525</xdr:colOff>
      <xdr:row>61</xdr:row>
      <xdr:rowOff>12700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3378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57150</xdr:rowOff>
    </xdr:from>
    <xdr:to>
      <xdr:col>11</xdr:col>
      <xdr:colOff>60325</xdr:colOff>
      <xdr:row>55</xdr:row>
      <xdr:rowOff>158750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168927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35577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152400</xdr:rowOff>
    </xdr:from>
    <xdr:to>
      <xdr:col>24</xdr:col>
      <xdr:colOff>76200</xdr:colOff>
      <xdr:row>61</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124477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57150</xdr:rowOff>
    </xdr:from>
    <xdr:to>
      <xdr:col>20</xdr:col>
      <xdr:colOff>38100</xdr:colOff>
      <xdr:row>59</xdr:row>
      <xdr:rowOff>158750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143527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5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0</xdr:rowOff>
    </xdr:from>
    <xdr:to>
      <xdr:col>15</xdr:col>
      <xdr:colOff>149225</xdr:colOff>
      <xdr:row>59</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86377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0</xdr:rowOff>
    </xdr:from>
    <xdr:to>
      <xdr:col>11</xdr:col>
      <xdr:colOff>60325</xdr:colOff>
      <xdr:row>60</xdr:row>
      <xdr:rowOff>101600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86377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133350</xdr:rowOff>
    </xdr:from>
    <xdr:to>
      <xdr:col>6</xdr:col>
      <xdr:colOff>171450</xdr:colOff>
      <xdr:row>61</xdr:row>
      <xdr:rowOff>63500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48277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50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類似団体平均を下回る水準で推移しているが、前年度と比較すると</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ポイント上昇している。　　　</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高齢化率の上昇により、今後も介護保険事業特別会計や後期高齢者医療特別会計への繰出金の増加が見込まれるため、医療費の適正化や予防事業等に取り組み、繰出金の抑制を図っていく。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107950</xdr:rowOff>
    </xdr:from>
    <xdr:to>
      <xdr:col>82</xdr:col>
      <xdr:colOff>107950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948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22877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107950</xdr:rowOff>
    </xdr:from>
    <xdr:to>
      <xdr:col>82</xdr:col>
      <xdr:colOff>196850</xdr:colOff>
      <xdr:row>53</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25400</xdr:rowOff>
    </xdr:from>
    <xdr:to>
      <xdr:col>82</xdr:col>
      <xdr:colOff>107950</xdr:colOff>
      <xdr:row>56</xdr:row>
      <xdr:rowOff>101600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626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133350</xdr:rowOff>
    </xdr:from>
    <xdr:to>
      <xdr:col>78</xdr:col>
      <xdr:colOff>69850</xdr:colOff>
      <xdr:row>56</xdr:row>
      <xdr:rowOff>25400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563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57150</xdr:rowOff>
    </xdr:from>
    <xdr:to>
      <xdr:col>78</xdr:col>
      <xdr:colOff>120650</xdr:colOff>
      <xdr:row>57</xdr:row>
      <xdr:rowOff>158750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143527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133350</xdr:rowOff>
    </xdr:from>
    <xdr:to>
      <xdr:col>73</xdr:col>
      <xdr:colOff>180975</xdr:colOff>
      <xdr:row>56</xdr:row>
      <xdr:rowOff>63500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5631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165100</xdr:rowOff>
    </xdr:from>
    <xdr:to>
      <xdr:col>74</xdr:col>
      <xdr:colOff>31750</xdr:colOff>
      <xdr:row>57</xdr:row>
      <xdr:rowOff>95250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80027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63500</xdr:rowOff>
    </xdr:from>
    <xdr:to>
      <xdr:col>69</xdr:col>
      <xdr:colOff>92075</xdr:colOff>
      <xdr:row>58</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664700"/>
          <a:ext cx="889000" cy="368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0</xdr:rowOff>
    </xdr:from>
    <xdr:to>
      <xdr:col>69</xdr:col>
      <xdr:colOff>142875</xdr:colOff>
      <xdr:row>58</xdr:row>
      <xdr:rowOff>101600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86377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44450</xdr:rowOff>
    </xdr:from>
    <xdr:to>
      <xdr:col>65</xdr:col>
      <xdr:colOff>53975</xdr:colOff>
      <xdr:row>59</xdr:row>
      <xdr:rowOff>146050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50800</xdr:rowOff>
    </xdr:from>
    <xdr:to>
      <xdr:col>82</xdr:col>
      <xdr:colOff>158750</xdr:colOff>
      <xdr:row>56</xdr:row>
      <xdr:rowOff>152400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67327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146050</xdr:rowOff>
    </xdr:from>
    <xdr:to>
      <xdr:col>78</xdr:col>
      <xdr:colOff>120650</xdr:colOff>
      <xdr:row>56</xdr:row>
      <xdr:rowOff>76200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86377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34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82550</xdr:rowOff>
    </xdr:from>
    <xdr:to>
      <xdr:col>74</xdr:col>
      <xdr:colOff>31750</xdr:colOff>
      <xdr:row>56</xdr:row>
      <xdr:rowOff>12700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22877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xdr:rowOff>
    </xdr:from>
    <xdr:to>
      <xdr:col>69</xdr:col>
      <xdr:colOff>142875</xdr:colOff>
      <xdr:row>56</xdr:row>
      <xdr:rowOff>114300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前年度と比較すると</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ポイント低下し、類似団体を下回る水準で推移している。要因としては、</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常備消防費や清掃総務一般経費に係る負担金の減少等が挙げられる。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引き続き行財政改革により整理・合理化を図るとともに、補助金については、必要性や効果の検証を行い、廃止や縮減も含めた見直しを行う。</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54610</xdr:rowOff>
    </xdr:from>
    <xdr:to>
      <xdr:col>82</xdr:col>
      <xdr:colOff>107950</xdr:colOff>
      <xdr:row>40</xdr:row>
      <xdr:rowOff>165100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7124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137177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165100</xdr:rowOff>
    </xdr:from>
    <xdr:to>
      <xdr:col>82</xdr:col>
      <xdr:colOff>196850</xdr:colOff>
      <xdr:row>40</xdr:row>
      <xdr:rowOff>165100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140987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54610</xdr:rowOff>
    </xdr:from>
    <xdr:to>
      <xdr:col>82</xdr:col>
      <xdr:colOff>196850</xdr:colOff>
      <xdr:row>33</xdr:row>
      <xdr:rowOff>54610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36</xdr:row>
      <xdr:rowOff>12700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146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71137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243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20320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184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106680</xdr:rowOff>
    </xdr:from>
    <xdr:to>
      <xdr:col>78</xdr:col>
      <xdr:colOff>120650</xdr:colOff>
      <xdr:row>37</xdr:row>
      <xdr:rowOff>36830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21607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xdr:rowOff>
    </xdr:from>
    <xdr:to>
      <xdr:col>73</xdr:col>
      <xdr:colOff>180975</xdr:colOff>
      <xdr:row>36</xdr:row>
      <xdr:rowOff>20320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184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68580</xdr:rowOff>
    </xdr:from>
    <xdr:to>
      <xdr:col>74</xdr:col>
      <xdr:colOff>31750</xdr:colOff>
      <xdr:row>36</xdr:row>
      <xdr:rowOff>170180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154957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24130</xdr:rowOff>
    </xdr:from>
    <xdr:to>
      <xdr:col>69</xdr:col>
      <xdr:colOff>92075</xdr:colOff>
      <xdr:row>36</xdr:row>
      <xdr:rowOff>12700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0248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60960</xdr:rowOff>
    </xdr:from>
    <xdr:to>
      <xdr:col>69</xdr:col>
      <xdr:colOff>142875</xdr:colOff>
      <xdr:row>36</xdr:row>
      <xdr:rowOff>162560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147337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125730</xdr:rowOff>
    </xdr:from>
    <xdr:to>
      <xdr:col>65</xdr:col>
      <xdr:colOff>53975</xdr:colOff>
      <xdr:row>36</xdr:row>
      <xdr:rowOff>55880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40657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111777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140970</xdr:rowOff>
    </xdr:from>
    <xdr:to>
      <xdr:col>74</xdr:col>
      <xdr:colOff>31750</xdr:colOff>
      <xdr:row>36</xdr:row>
      <xdr:rowOff>71120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81297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133350</xdr:rowOff>
    </xdr:from>
    <xdr:to>
      <xdr:col>69</xdr:col>
      <xdr:colOff>142875</xdr:colOff>
      <xdr:row>36</xdr:row>
      <xdr:rowOff>63500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144780</xdr:rowOff>
    </xdr:from>
    <xdr:to>
      <xdr:col>65</xdr:col>
      <xdr:colOff>53975</xdr:colOff>
      <xdr:row>35</xdr:row>
      <xdr:rowOff>74930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85107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類似団体を上回る水準で推移しているものの、これまでに発行した地方債の償還が進んだことに加え、地方債の新規発行を抑制したことにより、前年度と比較して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ポイント減少している。</a:t>
          </a:r>
          <a:endParaRPr kumimoji="1" lang="en-US" altLang="ja-JP" sz="11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今後は物価・人件費の高騰や公共施設の更新による財源不足により、基準財政需要額に算入されない地方債の借り入れが増加することが見込まれるため、令和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年度以降の実質公債費比率は上昇する見込みである。</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緊急性や効果等を検証した上で事業の選定を行い、地方債の新規発行と償還を適正なバランスに調整すること等により、公債費の抑制と平準化に努める。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24130</xdr:rowOff>
    </xdr:from>
    <xdr:to>
      <xdr:col>24</xdr:col>
      <xdr:colOff>25400</xdr:colOff>
      <xdr:row>81</xdr:row>
      <xdr:rowOff>170435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39980"/>
          <a:ext cx="0" cy="1517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142512</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170435</xdr:rowOff>
    </xdr:from>
    <xdr:to>
      <xdr:col>24</xdr:col>
      <xdr:colOff>114300</xdr:colOff>
      <xdr:row>81</xdr:row>
      <xdr:rowOff>170435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110507</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24130</xdr:rowOff>
    </xdr:from>
    <xdr:to>
      <xdr:col>24</xdr:col>
      <xdr:colOff>114300</xdr:colOff>
      <xdr:row>73</xdr:row>
      <xdr:rowOff>24130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28702</xdr:rowOff>
    </xdr:from>
    <xdr:to>
      <xdr:col>24</xdr:col>
      <xdr:colOff>25400</xdr:colOff>
      <xdr:row>79</xdr:row>
      <xdr:rowOff>165863</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987800" y="13573252"/>
          <a:ext cx="8382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145305</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175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128778</xdr:rowOff>
    </xdr:from>
    <xdr:to>
      <xdr:col>24</xdr:col>
      <xdr:colOff>76200</xdr:colOff>
      <xdr:row>78</xdr:row>
      <xdr:rowOff>58928</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138430</xdr:rowOff>
    </xdr:from>
    <xdr:to>
      <xdr:col>19</xdr:col>
      <xdr:colOff>187325</xdr:colOff>
      <xdr:row>79</xdr:row>
      <xdr:rowOff>165863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098800" y="136829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128778</xdr:rowOff>
    </xdr:from>
    <xdr:to>
      <xdr:col>20</xdr:col>
      <xdr:colOff>38100</xdr:colOff>
      <xdr:row>78</xdr:row>
      <xdr:rowOff>58928</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69105</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099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138430</xdr:rowOff>
    </xdr:from>
    <xdr:to>
      <xdr:col>15</xdr:col>
      <xdr:colOff>98425</xdr:colOff>
      <xdr:row>80</xdr:row>
      <xdr:rowOff>49276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2209800" y="1368298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5097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49276</xdr:rowOff>
    </xdr:from>
    <xdr:to>
      <xdr:col>11</xdr:col>
      <xdr:colOff>9525</xdr:colOff>
      <xdr:row>80</xdr:row>
      <xdr:rowOff>113285</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1320800" y="137652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165354</xdr:rowOff>
    </xdr:from>
    <xdr:to>
      <xdr:col>11</xdr:col>
      <xdr:colOff>60325</xdr:colOff>
      <xdr:row>78</xdr:row>
      <xdr:rowOff>95504</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105681</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xdr:rowOff>
    </xdr:from>
    <xdr:to>
      <xdr:col>6</xdr:col>
      <xdr:colOff>171450</xdr:colOff>
      <xdr:row>78</xdr:row>
      <xdr:rowOff>104648</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114825</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149352</xdr:rowOff>
    </xdr:from>
    <xdr:to>
      <xdr:col>24</xdr:col>
      <xdr:colOff>76200</xdr:colOff>
      <xdr:row>79</xdr:row>
      <xdr:rowOff>79502</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121429</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115063</xdr:rowOff>
    </xdr:from>
    <xdr:to>
      <xdr:col>20</xdr:col>
      <xdr:colOff>38100</xdr:colOff>
      <xdr:row>80</xdr:row>
      <xdr:rowOff>45213</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365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29990</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3745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87630</xdr:rowOff>
    </xdr:from>
    <xdr:to>
      <xdr:col>15</xdr:col>
      <xdr:colOff>149225</xdr:colOff>
      <xdr:row>80</xdr:row>
      <xdr:rowOff>17780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2557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169926</xdr:rowOff>
    </xdr:from>
    <xdr:to>
      <xdr:col>11</xdr:col>
      <xdr:colOff>60325</xdr:colOff>
      <xdr:row>80</xdr:row>
      <xdr:rowOff>100076</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371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84853</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380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62485</xdr:rowOff>
    </xdr:from>
    <xdr:to>
      <xdr:col>6</xdr:col>
      <xdr:colOff>171450</xdr:colOff>
      <xdr:row>80</xdr:row>
      <xdr:rowOff>164085</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37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148862</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386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類似団体平均を下回る水準で推移しているが、人件費や扶助費、物件費等の比率が上昇したことから、前年度から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ポイント上昇している。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引き続き、扶助費の適正な給付や、公共施設等総合管理計画に基づく公共施設の適正管理、全庁的な補助金の見直し等により、経常経費の抑制に努める。</a:t>
          </a: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28702</xdr:rowOff>
    </xdr:from>
    <xdr:to>
      <xdr:col>82</xdr:col>
      <xdr:colOff>107950</xdr:colOff>
      <xdr:row>82</xdr:row>
      <xdr:rowOff>3556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887452"/>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147083</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4034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3556</xdr:rowOff>
    </xdr:from>
    <xdr:to>
      <xdr:col>82</xdr:col>
      <xdr:colOff>196850</xdr:colOff>
      <xdr:row>82</xdr:row>
      <xdr:rowOff>3556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4062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115079</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63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28702</xdr:rowOff>
    </xdr:from>
    <xdr:to>
      <xdr:col>82</xdr:col>
      <xdr:colOff>196850</xdr:colOff>
      <xdr:row>75</xdr:row>
      <xdr:rowOff>28702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88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24130</xdr:rowOff>
    </xdr:from>
    <xdr:to>
      <xdr:col>82</xdr:col>
      <xdr:colOff>107950</xdr:colOff>
      <xdr:row>75</xdr:row>
      <xdr:rowOff>156718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2882880"/>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61992</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92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89915</xdr:rowOff>
    </xdr:from>
    <xdr:to>
      <xdr:col>82</xdr:col>
      <xdr:colOff>158750</xdr:colOff>
      <xdr:row>77</xdr:row>
      <xdr:rowOff>20065</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159004</xdr:rowOff>
    </xdr:from>
    <xdr:to>
      <xdr:col>78</xdr:col>
      <xdr:colOff>69850</xdr:colOff>
      <xdr:row>75</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28463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148862</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17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159004</xdr:rowOff>
    </xdr:from>
    <xdr:to>
      <xdr:col>73</xdr:col>
      <xdr:colOff>180975</xdr:colOff>
      <xdr:row>76</xdr:row>
      <xdr:rowOff>149861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2846304"/>
          <a:ext cx="889000" cy="33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87630</xdr:rowOff>
    </xdr:from>
    <xdr:to>
      <xdr:col>74</xdr:col>
      <xdr:colOff>31750</xdr:colOff>
      <xdr:row>76</xdr:row>
      <xdr:rowOff>17780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2557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149861</xdr:rowOff>
    </xdr:from>
    <xdr:to>
      <xdr:col>69</xdr:col>
      <xdr:colOff>92075</xdr:colOff>
      <xdr:row>77</xdr:row>
      <xdr:rowOff>10413</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1800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105918</xdr:rowOff>
    </xdr:from>
    <xdr:to>
      <xdr:col>82</xdr:col>
      <xdr:colOff>158750</xdr:colOff>
      <xdr:row>76</xdr:row>
      <xdr:rowOff>36069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122445</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144780</xdr:rowOff>
    </xdr:from>
    <xdr:to>
      <xdr:col>78</xdr:col>
      <xdr:colOff>120650</xdr:colOff>
      <xdr:row>75</xdr:row>
      <xdr:rowOff>74930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85107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108204</xdr:rowOff>
    </xdr:from>
    <xdr:to>
      <xdr:col>74</xdr:col>
      <xdr:colOff>31750</xdr:colOff>
      <xdr:row>75</xdr:row>
      <xdr:rowOff>38354</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79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48531</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2564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99061</xdr:rowOff>
    </xdr:from>
    <xdr:to>
      <xdr:col>69</xdr:col>
      <xdr:colOff>142875</xdr:colOff>
      <xdr:row>77</xdr:row>
      <xdr:rowOff>29211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131063</xdr:rowOff>
    </xdr:from>
    <xdr:to>
      <xdr:col>65</xdr:col>
      <xdr:colOff>53975</xdr:colOff>
      <xdr:row>77</xdr:row>
      <xdr:rowOff>61213</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71391</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157880</xdr:rowOff>
    </xdr:from>
    <xdr:to>
      <xdr:col>29</xdr:col>
      <xdr:colOff>127000</xdr:colOff>
      <xdr:row>19</xdr:row>
      <xdr:rowOff>141007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91455"/>
          <a:ext cx="0" cy="135472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113084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18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141007</xdr:rowOff>
    </xdr:from>
    <xdr:to>
      <xdr:col>30</xdr:col>
      <xdr:colOff>25400</xdr:colOff>
      <xdr:row>19</xdr:row>
      <xdr:rowOff>141007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46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72807</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3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157880</xdr:rowOff>
    </xdr:from>
    <xdr:to>
      <xdr:col>30</xdr:col>
      <xdr:colOff>25400</xdr:colOff>
      <xdr:row>11</xdr:row>
      <xdr:rowOff>157880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914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51710</xdr:rowOff>
    </xdr:from>
    <xdr:to>
      <xdr:col>29</xdr:col>
      <xdr:colOff>127000</xdr:colOff>
      <xdr:row>18</xdr:row>
      <xdr:rowOff>57939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5003800" y="3185435"/>
          <a:ext cx="647700" cy="62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119349</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38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102822</xdr:rowOff>
    </xdr:from>
    <xdr:to>
      <xdr:col>29</xdr:col>
      <xdr:colOff>177800</xdr:colOff>
      <xdr:row>17</xdr:row>
      <xdr:rowOff>32972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8936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42080</xdr:rowOff>
    </xdr:from>
    <xdr:to>
      <xdr:col>26</xdr:col>
      <xdr:colOff>50800</xdr:colOff>
      <xdr:row>18</xdr:row>
      <xdr:rowOff>51710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4305300" y="3175805"/>
          <a:ext cx="698500" cy="96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142884</xdr:rowOff>
    </xdr:from>
    <xdr:to>
      <xdr:col>26</xdr:col>
      <xdr:colOff>101600</xdr:colOff>
      <xdr:row>17</xdr:row>
      <xdr:rowOff>73034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9337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83211</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702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6033</xdr:rowOff>
    </xdr:from>
    <xdr:to>
      <xdr:col>22</xdr:col>
      <xdr:colOff>114300</xdr:colOff>
      <xdr:row>18</xdr:row>
      <xdr:rowOff>42080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3139758"/>
          <a:ext cx="698500" cy="360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164116</xdr:rowOff>
    </xdr:from>
    <xdr:to>
      <xdr:col>22</xdr:col>
      <xdr:colOff>165100</xdr:colOff>
      <xdr:row>17</xdr:row>
      <xdr:rowOff>94266</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9549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104443</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72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6033</xdr:rowOff>
    </xdr:from>
    <xdr:to>
      <xdr:col>18</xdr:col>
      <xdr:colOff>177800</xdr:colOff>
      <xdr:row>18</xdr:row>
      <xdr:rowOff>87843</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139758"/>
          <a:ext cx="698500" cy="818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91135</xdr:rowOff>
    </xdr:from>
    <xdr:to>
      <xdr:col>19</xdr:col>
      <xdr:colOff>38100</xdr:colOff>
      <xdr:row>17</xdr:row>
      <xdr:rowOff>21285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28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31462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6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133512</xdr:rowOff>
    </xdr:from>
    <xdr:to>
      <xdr:col>15</xdr:col>
      <xdr:colOff>101600</xdr:colOff>
      <xdr:row>17</xdr:row>
      <xdr:rowOff>63662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29243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73839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693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7139</xdr:rowOff>
    </xdr:from>
    <xdr:to>
      <xdr:col>29</xdr:col>
      <xdr:colOff>177800</xdr:colOff>
      <xdr:row>18</xdr:row>
      <xdr:rowOff>108739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140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150666</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11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910</xdr:rowOff>
    </xdr:from>
    <xdr:to>
      <xdr:col>26</xdr:col>
      <xdr:colOff>101600</xdr:colOff>
      <xdr:row>18</xdr:row>
      <xdr:rowOff>102510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134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87287</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221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162730</xdr:rowOff>
    </xdr:from>
    <xdr:to>
      <xdr:col>22</xdr:col>
      <xdr:colOff>165100</xdr:colOff>
      <xdr:row>18</xdr:row>
      <xdr:rowOff>92880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125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77657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2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126683</xdr:rowOff>
    </xdr:from>
    <xdr:to>
      <xdr:col>19</xdr:col>
      <xdr:colOff>38100</xdr:colOff>
      <xdr:row>18</xdr:row>
      <xdr:rowOff>56833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088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41610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17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37043</xdr:rowOff>
    </xdr:from>
    <xdr:to>
      <xdr:col>15</xdr:col>
      <xdr:colOff>101600</xdr:colOff>
      <xdr:row>18</xdr:row>
      <xdr:rowOff>138643</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170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123420</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25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143328</xdr:rowOff>
    </xdr:from>
    <xdr:to>
      <xdr:col>33</xdr:col>
      <xdr:colOff>114300</xdr:colOff>
      <xdr:row>38</xdr:row>
      <xdr:rowOff>143328</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3" name="人口1人当たり決算額の推移グラフ枠445">
          <a:extLst>
            <a:ext uri="{FF2B5EF4-FFF2-40B4-BE49-F238E27FC236}">
              <a16:creationId xmlns:a16="http://schemas.microsoft.com/office/drawing/2014/main" id="{00000000-0008-0000-0500-000071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170042</xdr:rowOff>
    </xdr:from>
    <xdr:to>
      <xdr:col>29</xdr:col>
      <xdr:colOff>127000</xdr:colOff>
      <xdr:row>39</xdr:row>
      <xdr:rowOff>37193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651500" y="6094592"/>
          <a:ext cx="0" cy="15816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9270</xdr:rowOff>
    </xdr:from>
    <xdr:ext cx="762000" cy="259045"/>
    <xdr:sp macro="" textlink="">
      <xdr:nvSpPr>
        <xdr:cNvPr id="115" name="人口1人当たり決算額の推移最小値テキスト445">
          <a:extLst>
            <a:ext uri="{FF2B5EF4-FFF2-40B4-BE49-F238E27FC236}">
              <a16:creationId xmlns:a16="http://schemas.microsoft.com/office/drawing/2014/main" id="{00000000-0008-0000-0500-000073000000}"/>
            </a:ext>
          </a:extLst>
        </xdr:cNvPr>
        <xdr:cNvSpPr txBox="1"/>
      </xdr:nvSpPr>
      <xdr:spPr>
        <a:xfrm>
          <a:off x="5740400" y="764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37193</xdr:rowOff>
    </xdr:from>
    <xdr:to>
      <xdr:col>30</xdr:col>
      <xdr:colOff>25400</xdr:colOff>
      <xdr:row>39</xdr:row>
      <xdr:rowOff>37193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76762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84969</xdr:rowOff>
    </xdr:from>
    <xdr:ext cx="762000" cy="259045"/>
    <xdr:sp macro="" textlink="">
      <xdr:nvSpPr>
        <xdr:cNvPr id="117" name="人口1人当たり決算額の推移最大値テキスト445">
          <a:extLst>
            <a:ext uri="{FF2B5EF4-FFF2-40B4-BE49-F238E27FC236}">
              <a16:creationId xmlns:a16="http://schemas.microsoft.com/office/drawing/2014/main" id="{00000000-0008-0000-0500-000075000000}"/>
            </a:ext>
          </a:extLst>
        </xdr:cNvPr>
        <xdr:cNvSpPr txBox="1"/>
      </xdr:nvSpPr>
      <xdr:spPr>
        <a:xfrm>
          <a:off x="5740400" y="583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170042</xdr:rowOff>
    </xdr:from>
    <xdr:to>
      <xdr:col>30</xdr:col>
      <xdr:colOff>25400</xdr:colOff>
      <xdr:row>33</xdr:row>
      <xdr:rowOff>170042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562600" y="60945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11557</xdr:rowOff>
    </xdr:from>
    <xdr:to>
      <xdr:col>29</xdr:col>
      <xdr:colOff>127000</xdr:colOff>
      <xdr:row>37</xdr:row>
      <xdr:rowOff>60804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5003800" y="7136257"/>
          <a:ext cx="647700" cy="49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274105</xdr:rowOff>
    </xdr:from>
    <xdr:ext cx="762000" cy="259045"/>
    <xdr:sp macro="" textlink="">
      <xdr:nvSpPr>
        <xdr:cNvPr id="120" name="人口1人当たり決算額の推移平均値テキスト445">
          <a:extLst>
            <a:ext uri="{FF2B5EF4-FFF2-40B4-BE49-F238E27FC236}">
              <a16:creationId xmlns:a16="http://schemas.microsoft.com/office/drawing/2014/main" id="{00000000-0008-0000-0500-000078000000}"/>
            </a:ext>
          </a:extLst>
        </xdr:cNvPr>
        <xdr:cNvSpPr txBox="1"/>
      </xdr:nvSpPr>
      <xdr:spPr>
        <a:xfrm>
          <a:off x="5740400" y="6884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86128</xdr:rowOff>
    </xdr:from>
    <xdr:to>
      <xdr:col>29</xdr:col>
      <xdr:colOff>177800</xdr:colOff>
      <xdr:row>37</xdr:row>
      <xdr:rowOff>16278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5600700" y="7039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149860</xdr:rowOff>
    </xdr:from>
    <xdr:to>
      <xdr:col>26</xdr:col>
      <xdr:colOff>50800</xdr:colOff>
      <xdr:row>37</xdr:row>
      <xdr:rowOff>60804</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4305300" y="7103110"/>
          <a:ext cx="698500" cy="82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107747</xdr:rowOff>
    </xdr:from>
    <xdr:to>
      <xdr:col>26</xdr:col>
      <xdr:colOff>101600</xdr:colOff>
      <xdr:row>37</xdr:row>
      <xdr:rowOff>37897</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953000" y="70609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219524</xdr:rowOff>
    </xdr:from>
    <xdr:ext cx="7366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622800" y="682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149860</xdr:rowOff>
    </xdr:from>
    <xdr:to>
      <xdr:col>22</xdr:col>
      <xdr:colOff>114300</xdr:colOff>
      <xdr:row>37</xdr:row>
      <xdr:rowOff>43986</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flipV="1">
          <a:off x="3606800" y="7103110"/>
          <a:ext cx="698500" cy="655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130182</xdr:rowOff>
    </xdr:from>
    <xdr:to>
      <xdr:col>22</xdr:col>
      <xdr:colOff>165100</xdr:colOff>
      <xdr:row>37</xdr:row>
      <xdr:rowOff>60332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4254500" y="70834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45109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924300" y="71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337182</xdr:rowOff>
    </xdr:from>
    <xdr:to>
      <xdr:col>18</xdr:col>
      <xdr:colOff>177800</xdr:colOff>
      <xdr:row>37</xdr:row>
      <xdr:rowOff>43986</xdr:rowOff>
    </xdr:to>
    <xdr:cxnSp macro="">
      <xdr:nvCxnSpPr>
        <xdr:cNvPr id="128" name="直線コネクタ 127">
          <a:extLst>
            <a:ext uri="{FF2B5EF4-FFF2-40B4-BE49-F238E27FC236}">
              <a16:creationId xmlns:a16="http://schemas.microsoft.com/office/drawing/2014/main" id="{00000000-0008-0000-0500-000080000000}"/>
            </a:ext>
          </a:extLst>
        </xdr:cNvPr>
        <xdr:cNvCxnSpPr/>
      </xdr:nvCxnSpPr>
      <xdr:spPr bwMode="auto">
        <a:xfrm>
          <a:off x="2908300" y="6947532"/>
          <a:ext cx="698500" cy="221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115160</xdr:rowOff>
    </xdr:from>
    <xdr:to>
      <xdr:col>19</xdr:col>
      <xdr:colOff>38100</xdr:colOff>
      <xdr:row>37</xdr:row>
      <xdr:rowOff>45310</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3556000" y="7068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226937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225800" y="683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92822</xdr:rowOff>
    </xdr:from>
    <xdr:to>
      <xdr:col>15</xdr:col>
      <xdr:colOff>101600</xdr:colOff>
      <xdr:row>37</xdr:row>
      <xdr:rowOff>22972</xdr:rowOff>
    </xdr:to>
    <xdr:sp macro="" textlink="">
      <xdr:nvSpPr>
        <xdr:cNvPr id="131" name="フローチャート: 判断 130">
          <a:extLst>
            <a:ext uri="{FF2B5EF4-FFF2-40B4-BE49-F238E27FC236}">
              <a16:creationId xmlns:a16="http://schemas.microsoft.com/office/drawing/2014/main" id="{00000000-0008-0000-0500-000083000000}"/>
            </a:ext>
          </a:extLst>
        </xdr:cNvPr>
        <xdr:cNvSpPr/>
      </xdr:nvSpPr>
      <xdr:spPr bwMode="auto">
        <a:xfrm>
          <a:off x="2857500" y="7046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7749</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527300" y="713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132207</xdr:rowOff>
    </xdr:from>
    <xdr:to>
      <xdr:col>29</xdr:col>
      <xdr:colOff>177800</xdr:colOff>
      <xdr:row>37</xdr:row>
      <xdr:rowOff>62357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5600700" y="7085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104284</xdr:rowOff>
    </xdr:from>
    <xdr:ext cx="762000" cy="259045"/>
    <xdr:sp macro="" textlink="">
      <xdr:nvSpPr>
        <xdr:cNvPr id="139" name="人口1人当たり決算額の推移該当値テキスト445">
          <a:extLst>
            <a:ext uri="{FF2B5EF4-FFF2-40B4-BE49-F238E27FC236}">
              <a16:creationId xmlns:a16="http://schemas.microsoft.com/office/drawing/2014/main" id="{00000000-0008-0000-0500-00008B000000}"/>
            </a:ext>
          </a:extLst>
        </xdr:cNvPr>
        <xdr:cNvSpPr txBox="1"/>
      </xdr:nvSpPr>
      <xdr:spPr>
        <a:xfrm>
          <a:off x="5740400" y="705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10004</xdr:rowOff>
    </xdr:from>
    <xdr:to>
      <xdr:col>26</xdr:col>
      <xdr:colOff>101600</xdr:colOff>
      <xdr:row>37</xdr:row>
      <xdr:rowOff>111604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953000" y="7134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96381</xdr:rowOff>
    </xdr:from>
    <xdr:ext cx="7366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4622800" y="722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99060</xdr:rowOff>
    </xdr:from>
    <xdr:to>
      <xdr:col>22</xdr:col>
      <xdr:colOff>165100</xdr:colOff>
      <xdr:row>37</xdr:row>
      <xdr:rowOff>29210</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4254500" y="7052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210837</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924300" y="682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164636</xdr:rowOff>
    </xdr:from>
    <xdr:to>
      <xdr:col>19</xdr:col>
      <xdr:colOff>38100</xdr:colOff>
      <xdr:row>37</xdr:row>
      <xdr:rowOff>94786</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3556000" y="7117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79563</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3225800" y="7204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286382</xdr:rowOff>
    </xdr:from>
    <xdr:to>
      <xdr:col>15</xdr:col>
      <xdr:colOff>101600</xdr:colOff>
      <xdr:row>36</xdr:row>
      <xdr:rowOff>45082</xdr:rowOff>
    </xdr:to>
    <xdr:sp macro="" textlink="">
      <xdr:nvSpPr>
        <xdr:cNvPr id="146" name="楕円 145">
          <a:extLst>
            <a:ext uri="{FF2B5EF4-FFF2-40B4-BE49-F238E27FC236}">
              <a16:creationId xmlns:a16="http://schemas.microsoft.com/office/drawing/2014/main" id="{00000000-0008-0000-0500-000092000000}"/>
            </a:ext>
          </a:extLst>
        </xdr:cNvPr>
        <xdr:cNvSpPr/>
      </xdr:nvSpPr>
      <xdr:spPr bwMode="auto">
        <a:xfrm>
          <a:off x="2857500" y="6896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55259</xdr:rowOff>
    </xdr:from>
    <xdr:ext cx="762000" cy="259045"/>
    <xdr:sp macro="" textlink="">
      <xdr:nvSpPr>
        <xdr:cNvPr id="147" name="テキスト ボックス 146">
          <a:extLst>
            <a:ext uri="{FF2B5EF4-FFF2-40B4-BE49-F238E27FC236}">
              <a16:creationId xmlns:a16="http://schemas.microsoft.com/office/drawing/2014/main" id="{00000000-0008-0000-0500-000093000000}"/>
            </a:ext>
          </a:extLst>
        </xdr:cNvPr>
        <xdr:cNvSpPr txBox="1"/>
      </xdr:nvSpPr>
      <xdr:spPr>
        <a:xfrm>
          <a:off x="2527300" y="6665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46,814
45,615
276.85
28,531,070
27,745,823
354,681
15,299,410
28,646,063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72860</xdr:rowOff>
    </xdr:from>
    <xdr:to>
      <xdr:col>24</xdr:col>
      <xdr:colOff>62865</xdr:colOff>
      <xdr:row>38</xdr:row>
      <xdr:rowOff>153035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87810"/>
          <a:ext cx="1270" cy="1280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156862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153035</xdr:rowOff>
    </xdr:from>
    <xdr:to>
      <xdr:col>24</xdr:col>
      <xdr:colOff>152400</xdr:colOff>
      <xdr:row>38</xdr:row>
      <xdr:rowOff>153035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19537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63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72860</xdr:rowOff>
    </xdr:from>
    <xdr:to>
      <xdr:col>24</xdr:col>
      <xdr:colOff>152400</xdr:colOff>
      <xdr:row>31</xdr:row>
      <xdr:rowOff>72860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136576</xdr:rowOff>
    </xdr:from>
    <xdr:to>
      <xdr:col>24</xdr:col>
      <xdr:colOff>63500</xdr:colOff>
      <xdr:row>37</xdr:row>
      <xdr:rowOff>166574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480226"/>
          <a:ext cx="838200" cy="29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50271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51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27394</xdr:rowOff>
    </xdr:from>
    <xdr:to>
      <xdr:col>24</xdr:col>
      <xdr:colOff>114300</xdr:colOff>
      <xdr:row>36</xdr:row>
      <xdr:rowOff>128994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108648</xdr:rowOff>
    </xdr:from>
    <xdr:to>
      <xdr:col>19</xdr:col>
      <xdr:colOff>177800</xdr:colOff>
      <xdr:row>37</xdr:row>
      <xdr:rowOff>136576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452298"/>
          <a:ext cx="889000" cy="27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47066</xdr:rowOff>
    </xdr:from>
    <xdr:to>
      <xdr:col>20</xdr:col>
      <xdr:colOff>38100</xdr:colOff>
      <xdr:row>36</xdr:row>
      <xdr:rowOff>148666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1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165193</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9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58814</xdr:rowOff>
    </xdr:from>
    <xdr:to>
      <xdr:col>15</xdr:col>
      <xdr:colOff>50800</xdr:colOff>
      <xdr:row>37</xdr:row>
      <xdr:rowOff>108648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402464"/>
          <a:ext cx="889000" cy="4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61049</xdr:rowOff>
    </xdr:from>
    <xdr:to>
      <xdr:col>15</xdr:col>
      <xdr:colOff>101600</xdr:colOff>
      <xdr:row>36</xdr:row>
      <xdr:rowOff>162649</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7726</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58814</xdr:rowOff>
    </xdr:from>
    <xdr:to>
      <xdr:col>10</xdr:col>
      <xdr:colOff>114300</xdr:colOff>
      <xdr:row>38</xdr:row>
      <xdr:rowOff>30582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02464"/>
          <a:ext cx="889000" cy="143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169202</xdr:rowOff>
    </xdr:from>
    <xdr:to>
      <xdr:col>10</xdr:col>
      <xdr:colOff>165100</xdr:colOff>
      <xdr:row>36</xdr:row>
      <xdr:rowOff>99352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115879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945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119215</xdr:rowOff>
    </xdr:from>
    <xdr:to>
      <xdr:col>6</xdr:col>
      <xdr:colOff>38100</xdr:colOff>
      <xdr:row>37</xdr:row>
      <xdr:rowOff>49365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65892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6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115773</xdr:rowOff>
    </xdr:from>
    <xdr:to>
      <xdr:col>24</xdr:col>
      <xdr:colOff>114300</xdr:colOff>
      <xdr:row>38</xdr:row>
      <xdr:rowOff>45923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5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94200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3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85776</xdr:rowOff>
    </xdr:from>
    <xdr:to>
      <xdr:col>20</xdr:col>
      <xdr:colOff>38100</xdr:colOff>
      <xdr:row>38</xdr:row>
      <xdr:rowOff>15926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7053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2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57848</xdr:rowOff>
    </xdr:from>
    <xdr:to>
      <xdr:col>15</xdr:col>
      <xdr:colOff>101600</xdr:colOff>
      <xdr:row>37</xdr:row>
      <xdr:rowOff>159448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0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150575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9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8014</xdr:rowOff>
    </xdr:from>
    <xdr:to>
      <xdr:col>10</xdr:col>
      <xdr:colOff>165100</xdr:colOff>
      <xdr:row>37</xdr:row>
      <xdr:rowOff>109614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5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100741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4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151231</xdr:rowOff>
    </xdr:from>
    <xdr:to>
      <xdr:col>6</xdr:col>
      <xdr:colOff>38100</xdr:colOff>
      <xdr:row>38</xdr:row>
      <xdr:rowOff>81381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94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72509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87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138620</xdr:rowOff>
    </xdr:from>
    <xdr:to>
      <xdr:col>24</xdr:col>
      <xdr:colOff>62865</xdr:colOff>
      <xdr:row>59</xdr:row>
      <xdr:rowOff>43700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82570"/>
          <a:ext cx="1270" cy="1276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47527</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6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43700</xdr:rowOff>
    </xdr:from>
    <xdr:to>
      <xdr:col>24</xdr:col>
      <xdr:colOff>152400</xdr:colOff>
      <xdr:row>59</xdr:row>
      <xdr:rowOff>43700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5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85297</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57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138620</xdr:rowOff>
    </xdr:from>
    <xdr:to>
      <xdr:col>24</xdr:col>
      <xdr:colOff>152400</xdr:colOff>
      <xdr:row>51</xdr:row>
      <xdr:rowOff>138620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82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53657</xdr:rowOff>
    </xdr:from>
    <xdr:to>
      <xdr:col>24</xdr:col>
      <xdr:colOff>63500</xdr:colOff>
      <xdr:row>58</xdr:row>
      <xdr:rowOff>37871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26307"/>
          <a:ext cx="838200" cy="15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35730</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65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12853</xdr:rowOff>
    </xdr:from>
    <xdr:to>
      <xdr:col>24</xdr:col>
      <xdr:colOff>114300</xdr:colOff>
      <xdr:row>56</xdr:row>
      <xdr:rowOff>114453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1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53657</xdr:rowOff>
    </xdr:from>
    <xdr:to>
      <xdr:col>19</xdr:col>
      <xdr:colOff>177800</xdr:colOff>
      <xdr:row>57</xdr:row>
      <xdr:rowOff>167932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26307"/>
          <a:ext cx="889000" cy="11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8699</xdr:rowOff>
    </xdr:from>
    <xdr:to>
      <xdr:col>20</xdr:col>
      <xdr:colOff>38100</xdr:colOff>
      <xdr:row>56</xdr:row>
      <xdr:rowOff>110299</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9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126826</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88608</xdr:rowOff>
    </xdr:from>
    <xdr:to>
      <xdr:col>15</xdr:col>
      <xdr:colOff>50800</xdr:colOff>
      <xdr:row>57</xdr:row>
      <xdr:rowOff>167932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861258"/>
          <a:ext cx="8890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92481</xdr:rowOff>
    </xdr:from>
    <xdr:to>
      <xdr:col>15</xdr:col>
      <xdr:colOff>101600</xdr:colOff>
      <xdr:row>57</xdr:row>
      <xdr:rowOff>22631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39158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6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88608</xdr:rowOff>
    </xdr:from>
    <xdr:to>
      <xdr:col>10</xdr:col>
      <xdr:colOff>114300</xdr:colOff>
      <xdr:row>58</xdr:row>
      <xdr:rowOff>94311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61258"/>
          <a:ext cx="889000" cy="17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117577</xdr:rowOff>
    </xdr:from>
    <xdr:to>
      <xdr:col>10</xdr:col>
      <xdr:colOff>165100</xdr:colOff>
      <xdr:row>57</xdr:row>
      <xdr:rowOff>47727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1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64254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49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160503</xdr:rowOff>
    </xdr:from>
    <xdr:to>
      <xdr:col>6</xdr:col>
      <xdr:colOff>38100</xdr:colOff>
      <xdr:row>57</xdr:row>
      <xdr:rowOff>90653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61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107180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3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158521</xdr:rowOff>
    </xdr:from>
    <xdr:to>
      <xdr:col>24</xdr:col>
      <xdr:colOff>114300</xdr:colOff>
      <xdr:row>58</xdr:row>
      <xdr:rowOff>88671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136948</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0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2857</xdr:rowOff>
    </xdr:from>
    <xdr:to>
      <xdr:col>20</xdr:col>
      <xdr:colOff>38100</xdr:colOff>
      <xdr:row>57</xdr:row>
      <xdr:rowOff>104457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7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95584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68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117132</xdr:rowOff>
    </xdr:from>
    <xdr:to>
      <xdr:col>15</xdr:col>
      <xdr:colOff>101600</xdr:colOff>
      <xdr:row>58</xdr:row>
      <xdr:rowOff>47282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8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38409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37808</xdr:rowOff>
    </xdr:from>
    <xdr:to>
      <xdr:col>10</xdr:col>
      <xdr:colOff>165100</xdr:colOff>
      <xdr:row>57</xdr:row>
      <xdr:rowOff>139408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1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130535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0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43511</xdr:rowOff>
    </xdr:from>
    <xdr:to>
      <xdr:col>6</xdr:col>
      <xdr:colOff>38100</xdr:colOff>
      <xdr:row>58</xdr:row>
      <xdr:rowOff>145111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136238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8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137795</xdr:rowOff>
    </xdr:from>
    <xdr:to>
      <xdr:col>24</xdr:col>
      <xdr:colOff>62865</xdr:colOff>
      <xdr:row>78</xdr:row>
      <xdr:rowOff>150749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39295"/>
          <a:ext cx="1270" cy="1384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154576</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27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150749</xdr:rowOff>
    </xdr:from>
    <xdr:to>
      <xdr:col>24</xdr:col>
      <xdr:colOff>152400</xdr:colOff>
      <xdr:row>78</xdr:row>
      <xdr:rowOff>150749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23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84472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1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137795</xdr:rowOff>
    </xdr:from>
    <xdr:to>
      <xdr:col>24</xdr:col>
      <xdr:colOff>152400</xdr:colOff>
      <xdr:row>70</xdr:row>
      <xdr:rowOff>137795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3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121717</xdr:rowOff>
    </xdr:from>
    <xdr:to>
      <xdr:col>24</xdr:col>
      <xdr:colOff>63500</xdr:colOff>
      <xdr:row>78</xdr:row>
      <xdr:rowOff>125222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494817"/>
          <a:ext cx="8382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47844</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780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24967</xdr:rowOff>
    </xdr:from>
    <xdr:to>
      <xdr:col>24</xdr:col>
      <xdr:colOff>114300</xdr:colOff>
      <xdr:row>77</xdr:row>
      <xdr:rowOff>126567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2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92418</xdr:rowOff>
    </xdr:from>
    <xdr:to>
      <xdr:col>19</xdr:col>
      <xdr:colOff>177800</xdr:colOff>
      <xdr:row>78</xdr:row>
      <xdr:rowOff>121717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65518"/>
          <a:ext cx="889000" cy="2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140602</xdr:rowOff>
    </xdr:from>
    <xdr:to>
      <xdr:col>20</xdr:col>
      <xdr:colOff>38100</xdr:colOff>
      <xdr:row>77</xdr:row>
      <xdr:rowOff>70752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87278</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4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85750</xdr:rowOff>
    </xdr:from>
    <xdr:to>
      <xdr:col>15</xdr:col>
      <xdr:colOff>50800</xdr:colOff>
      <xdr:row>78</xdr:row>
      <xdr:rowOff>92418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58850"/>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115342</xdr:rowOff>
    </xdr:from>
    <xdr:to>
      <xdr:col>15</xdr:col>
      <xdr:colOff>101600</xdr:colOff>
      <xdr:row>77</xdr:row>
      <xdr:rowOff>45492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4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62018</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41111" y="1292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85750</xdr:rowOff>
    </xdr:from>
    <xdr:to>
      <xdr:col>10</xdr:col>
      <xdr:colOff>114300</xdr:colOff>
      <xdr:row>78</xdr:row>
      <xdr:rowOff>95732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58850"/>
          <a:ext cx="889000" cy="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146545</xdr:rowOff>
    </xdr:from>
    <xdr:to>
      <xdr:col>10</xdr:col>
      <xdr:colOff>165100</xdr:colOff>
      <xdr:row>77</xdr:row>
      <xdr:rowOff>76695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7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93222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5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81623</xdr:rowOff>
    </xdr:from>
    <xdr:to>
      <xdr:col>6</xdr:col>
      <xdr:colOff>38100</xdr:colOff>
      <xdr:row>78</xdr:row>
      <xdr:rowOff>11773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83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28300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58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74422</xdr:rowOff>
    </xdr:from>
    <xdr:to>
      <xdr:col>24</xdr:col>
      <xdr:colOff>114300</xdr:colOff>
      <xdr:row>79</xdr:row>
      <xdr:rowOff>4572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4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160799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6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70917</xdr:rowOff>
    </xdr:from>
    <xdr:to>
      <xdr:col>20</xdr:col>
      <xdr:colOff>38100</xdr:colOff>
      <xdr:row>79</xdr:row>
      <xdr:rowOff>1067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4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163644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36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41618</xdr:rowOff>
    </xdr:from>
    <xdr:to>
      <xdr:col>15</xdr:col>
      <xdr:colOff>101600</xdr:colOff>
      <xdr:row>78</xdr:row>
      <xdr:rowOff>143218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1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134345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07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34950</xdr:rowOff>
    </xdr:from>
    <xdr:to>
      <xdr:col>10</xdr:col>
      <xdr:colOff>165100</xdr:colOff>
      <xdr:row>78</xdr:row>
      <xdr:rowOff>136550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127677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00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44932</xdr:rowOff>
    </xdr:from>
    <xdr:to>
      <xdr:col>6</xdr:col>
      <xdr:colOff>38100</xdr:colOff>
      <xdr:row>78</xdr:row>
      <xdr:rowOff>146532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1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137659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1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141452</xdr:rowOff>
    </xdr:from>
    <xdr:to>
      <xdr:col>24</xdr:col>
      <xdr:colOff>62865</xdr:colOff>
      <xdr:row>98</xdr:row>
      <xdr:rowOff>61354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71952"/>
          <a:ext cx="1270" cy="129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65181</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6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61354</xdr:rowOff>
    </xdr:from>
    <xdr:to>
      <xdr:col>24</xdr:col>
      <xdr:colOff>152400</xdr:colOff>
      <xdr:row>98</xdr:row>
      <xdr:rowOff>61354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63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88129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4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141452</xdr:rowOff>
    </xdr:from>
    <xdr:to>
      <xdr:col>24</xdr:col>
      <xdr:colOff>152400</xdr:colOff>
      <xdr:row>90</xdr:row>
      <xdr:rowOff>141452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71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22746</xdr:rowOff>
    </xdr:from>
    <xdr:to>
      <xdr:col>24</xdr:col>
      <xdr:colOff>63500</xdr:colOff>
      <xdr:row>93</xdr:row>
      <xdr:rowOff>26149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5796146"/>
          <a:ext cx="838200" cy="174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160214</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2765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10337</xdr:rowOff>
    </xdr:from>
    <xdr:to>
      <xdr:col>24</xdr:col>
      <xdr:colOff>114300</xdr:colOff>
      <xdr:row>95</xdr:row>
      <xdr:rowOff>111937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29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144208</xdr:rowOff>
    </xdr:from>
    <xdr:to>
      <xdr:col>19</xdr:col>
      <xdr:colOff>177800</xdr:colOff>
      <xdr:row>93</xdr:row>
      <xdr:rowOff>26149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5746158"/>
          <a:ext cx="889000" cy="22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120396</xdr:rowOff>
    </xdr:from>
    <xdr:to>
      <xdr:col>20</xdr:col>
      <xdr:colOff>38100</xdr:colOff>
      <xdr:row>96</xdr:row>
      <xdr:rowOff>50546</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41673</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00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144208</xdr:rowOff>
    </xdr:from>
    <xdr:to>
      <xdr:col>15</xdr:col>
      <xdr:colOff>50800</xdr:colOff>
      <xdr:row>93</xdr:row>
      <xdr:rowOff>105969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5746158"/>
          <a:ext cx="889000" cy="30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140043</xdr:rowOff>
    </xdr:from>
    <xdr:to>
      <xdr:col>15</xdr:col>
      <xdr:colOff>101600</xdr:colOff>
      <xdr:row>95</xdr:row>
      <xdr:rowOff>70193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256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61320</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349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105969</xdr:rowOff>
    </xdr:from>
    <xdr:to>
      <xdr:col>10</xdr:col>
      <xdr:colOff>114300</xdr:colOff>
      <xdr:row>94</xdr:row>
      <xdr:rowOff>24397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050819"/>
          <a:ext cx="889000" cy="8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140043</xdr:rowOff>
    </xdr:from>
    <xdr:to>
      <xdr:col>10</xdr:col>
      <xdr:colOff>165100</xdr:colOff>
      <xdr:row>96</xdr:row>
      <xdr:rowOff>70193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2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61320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520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139230</xdr:rowOff>
    </xdr:from>
    <xdr:to>
      <xdr:col>6</xdr:col>
      <xdr:colOff>38100</xdr:colOff>
      <xdr:row>96</xdr:row>
      <xdr:rowOff>69380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60507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519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143396</xdr:rowOff>
    </xdr:from>
    <xdr:to>
      <xdr:col>24</xdr:col>
      <xdr:colOff>114300</xdr:colOff>
      <xdr:row>92</xdr:row>
      <xdr:rowOff>73546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574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166273</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596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146799</xdr:rowOff>
    </xdr:from>
    <xdr:to>
      <xdr:col>20</xdr:col>
      <xdr:colOff>38100</xdr:colOff>
      <xdr:row>93</xdr:row>
      <xdr:rowOff>76949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592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93476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695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93408</xdr:rowOff>
    </xdr:from>
    <xdr:to>
      <xdr:col>15</xdr:col>
      <xdr:colOff>101600</xdr:colOff>
      <xdr:row>92</xdr:row>
      <xdr:rowOff>23558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569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40085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5470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55169</xdr:rowOff>
    </xdr:from>
    <xdr:to>
      <xdr:col>10</xdr:col>
      <xdr:colOff>165100</xdr:colOff>
      <xdr:row>93</xdr:row>
      <xdr:rowOff>156769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00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1846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5775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145047</xdr:rowOff>
    </xdr:from>
    <xdr:to>
      <xdr:col>6</xdr:col>
      <xdr:colOff>38100</xdr:colOff>
      <xdr:row>94</xdr:row>
      <xdr:rowOff>75197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08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91724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586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84617</xdr:rowOff>
    </xdr:from>
    <xdr:to>
      <xdr:col>54</xdr:col>
      <xdr:colOff>189865</xdr:colOff>
      <xdr:row>38</xdr:row>
      <xdr:rowOff>140577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571017"/>
          <a:ext cx="1270" cy="1084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144404</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5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140577</xdr:rowOff>
    </xdr:from>
    <xdr:to>
      <xdr:col>55</xdr:col>
      <xdr:colOff>88900</xdr:colOff>
      <xdr:row>38</xdr:row>
      <xdr:rowOff>140577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55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31294</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346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84617</xdr:rowOff>
    </xdr:from>
    <xdr:to>
      <xdr:col>55</xdr:col>
      <xdr:colOff>88900</xdr:colOff>
      <xdr:row>32</xdr:row>
      <xdr:rowOff>84617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571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158619</xdr:rowOff>
    </xdr:from>
    <xdr:to>
      <xdr:col>55</xdr:col>
      <xdr:colOff>0</xdr:colOff>
      <xdr:row>37</xdr:row>
      <xdr:rowOff>29323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330819"/>
          <a:ext cx="838200" cy="4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163422</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59927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140545</xdr:rowOff>
    </xdr:from>
    <xdr:to>
      <xdr:col>55</xdr:col>
      <xdr:colOff>50800</xdr:colOff>
      <xdr:row>36</xdr:row>
      <xdr:rowOff>70695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4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158619</xdr:rowOff>
    </xdr:from>
    <xdr:to>
      <xdr:col>50</xdr:col>
      <xdr:colOff>114300</xdr:colOff>
      <xdr:row>37</xdr:row>
      <xdr:rowOff>40012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330819"/>
          <a:ext cx="889000" cy="5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111156</xdr:rowOff>
    </xdr:from>
    <xdr:to>
      <xdr:col>50</xdr:col>
      <xdr:colOff>165100</xdr:colOff>
      <xdr:row>36</xdr:row>
      <xdr:rowOff>41306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1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57833</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887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67206</xdr:rowOff>
    </xdr:from>
    <xdr:to>
      <xdr:col>45</xdr:col>
      <xdr:colOff>177800</xdr:colOff>
      <xdr:row>37</xdr:row>
      <xdr:rowOff>40012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5382156"/>
          <a:ext cx="889000" cy="100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1118</xdr:rowOff>
    </xdr:from>
    <xdr:to>
      <xdr:col>46</xdr:col>
      <xdr:colOff>38100</xdr:colOff>
      <xdr:row>36</xdr:row>
      <xdr:rowOff>102718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173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119245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594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67206</xdr:rowOff>
    </xdr:from>
    <xdr:to>
      <xdr:col>41</xdr:col>
      <xdr:colOff>50800</xdr:colOff>
      <xdr:row>37</xdr:row>
      <xdr:rowOff>106333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5382156"/>
          <a:ext cx="889000" cy="1067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87839</xdr:rowOff>
    </xdr:from>
    <xdr:to>
      <xdr:col>41</xdr:col>
      <xdr:colOff>101600</xdr:colOff>
      <xdr:row>31</xdr:row>
      <xdr:rowOff>17989</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5231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34516</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500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22707</xdr:rowOff>
    </xdr:from>
    <xdr:to>
      <xdr:col>36</xdr:col>
      <xdr:colOff>165100</xdr:colOff>
      <xdr:row>37</xdr:row>
      <xdr:rowOff>124307</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140834</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14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149973</xdr:rowOff>
    </xdr:from>
    <xdr:to>
      <xdr:col>55</xdr:col>
      <xdr:colOff>50800</xdr:colOff>
      <xdr:row>37</xdr:row>
      <xdr:rowOff>80123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2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128400</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00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107819</xdr:rowOff>
    </xdr:from>
    <xdr:to>
      <xdr:col>50</xdr:col>
      <xdr:colOff>165100</xdr:colOff>
      <xdr:row>37</xdr:row>
      <xdr:rowOff>37969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28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29096</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37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160662</xdr:rowOff>
    </xdr:from>
    <xdr:to>
      <xdr:col>46</xdr:col>
      <xdr:colOff>38100</xdr:colOff>
      <xdr:row>37</xdr:row>
      <xdr:rowOff>90812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3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81939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2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16406</xdr:rowOff>
    </xdr:from>
    <xdr:to>
      <xdr:col>41</xdr:col>
      <xdr:colOff>101600</xdr:colOff>
      <xdr:row>31</xdr:row>
      <xdr:rowOff>118006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53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109133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424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55533</xdr:rowOff>
    </xdr:from>
    <xdr:to>
      <xdr:col>36</xdr:col>
      <xdr:colOff>165100</xdr:colOff>
      <xdr:row>37</xdr:row>
      <xdr:rowOff>157133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9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148261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49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162377</xdr:rowOff>
    </xdr:from>
    <xdr:to>
      <xdr:col>54</xdr:col>
      <xdr:colOff>189865</xdr:colOff>
      <xdr:row>57</xdr:row>
      <xdr:rowOff>55488</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906327"/>
          <a:ext cx="1270" cy="921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59315</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83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55488</xdr:rowOff>
    </xdr:from>
    <xdr:to>
      <xdr:col>55</xdr:col>
      <xdr:colOff>88900</xdr:colOff>
      <xdr:row>57</xdr:row>
      <xdr:rowOff>55488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82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109054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81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162377</xdr:rowOff>
    </xdr:from>
    <xdr:to>
      <xdr:col>55</xdr:col>
      <xdr:colOff>88900</xdr:colOff>
      <xdr:row>51</xdr:row>
      <xdr:rowOff>162377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906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9499</xdr:rowOff>
    </xdr:from>
    <xdr:to>
      <xdr:col>55</xdr:col>
      <xdr:colOff>0</xdr:colOff>
      <xdr:row>57</xdr:row>
      <xdr:rowOff>46985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782149"/>
          <a:ext cx="838200" cy="3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33998</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4637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11121</xdr:rowOff>
    </xdr:from>
    <xdr:to>
      <xdr:col>55</xdr:col>
      <xdr:colOff>50800</xdr:colOff>
      <xdr:row>56</xdr:row>
      <xdr:rowOff>112721</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1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168485</xdr:rowOff>
    </xdr:from>
    <xdr:to>
      <xdr:col>50</xdr:col>
      <xdr:colOff>114300</xdr:colOff>
      <xdr:row>57</xdr:row>
      <xdr:rowOff>9499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769685"/>
          <a:ext cx="889000" cy="1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129303</xdr:rowOff>
    </xdr:from>
    <xdr:to>
      <xdr:col>50</xdr:col>
      <xdr:colOff>165100</xdr:colOff>
      <xdr:row>56</xdr:row>
      <xdr:rowOff>59453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559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75980</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33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154811</xdr:rowOff>
    </xdr:from>
    <xdr:to>
      <xdr:col>45</xdr:col>
      <xdr:colOff>177800</xdr:colOff>
      <xdr:row>56</xdr:row>
      <xdr:rowOff>168485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756011"/>
          <a:ext cx="88900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6974</xdr:rowOff>
    </xdr:from>
    <xdr:to>
      <xdr:col>46</xdr:col>
      <xdr:colOff>38100</xdr:colOff>
      <xdr:row>56</xdr:row>
      <xdr:rowOff>108574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60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125101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38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101043</xdr:rowOff>
    </xdr:from>
    <xdr:to>
      <xdr:col>41</xdr:col>
      <xdr:colOff>50800</xdr:colOff>
      <xdr:row>56</xdr:row>
      <xdr:rowOff>154811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702243"/>
          <a:ext cx="889000" cy="53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8286</xdr:rowOff>
    </xdr:from>
    <xdr:to>
      <xdr:col>41</xdr:col>
      <xdr:colOff>101600</xdr:colOff>
      <xdr:row>56</xdr:row>
      <xdr:rowOff>109886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126413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1662</xdr:rowOff>
    </xdr:from>
    <xdr:to>
      <xdr:col>36</xdr:col>
      <xdr:colOff>165100</xdr:colOff>
      <xdr:row>56</xdr:row>
      <xdr:rowOff>103262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119789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37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167635</xdr:rowOff>
    </xdr:from>
    <xdr:to>
      <xdr:col>55</xdr:col>
      <xdr:colOff>50800</xdr:colOff>
      <xdr:row>57</xdr:row>
      <xdr:rowOff>97785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76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82562</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68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130149</xdr:rowOff>
    </xdr:from>
    <xdr:to>
      <xdr:col>50</xdr:col>
      <xdr:colOff>165100</xdr:colOff>
      <xdr:row>57</xdr:row>
      <xdr:rowOff>60299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73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51426</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82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117685</xdr:rowOff>
    </xdr:from>
    <xdr:to>
      <xdr:col>46</xdr:col>
      <xdr:colOff>38100</xdr:colOff>
      <xdr:row>57</xdr:row>
      <xdr:rowOff>47835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1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38962</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81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104011</xdr:rowOff>
    </xdr:from>
    <xdr:to>
      <xdr:col>41</xdr:col>
      <xdr:colOff>101600</xdr:colOff>
      <xdr:row>57</xdr:row>
      <xdr:rowOff>34161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0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25288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79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50243</xdr:rowOff>
    </xdr:from>
    <xdr:to>
      <xdr:col>36</xdr:col>
      <xdr:colOff>165100</xdr:colOff>
      <xdr:row>56</xdr:row>
      <xdr:rowOff>151843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65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142970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74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145186</xdr:rowOff>
    </xdr:from>
    <xdr:to>
      <xdr:col>54</xdr:col>
      <xdr:colOff>189865</xdr:colOff>
      <xdr:row>79</xdr:row>
      <xdr:rowOff>40900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318136"/>
          <a:ext cx="1270" cy="1267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44727</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89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40900</xdr:rowOff>
    </xdr:from>
    <xdr:to>
      <xdr:col>55</xdr:col>
      <xdr:colOff>88900</xdr:colOff>
      <xdr:row>79</xdr:row>
      <xdr:rowOff>40900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91863</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93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145186</xdr:rowOff>
    </xdr:from>
    <xdr:to>
      <xdr:col>55</xdr:col>
      <xdr:colOff>88900</xdr:colOff>
      <xdr:row>71</xdr:row>
      <xdr:rowOff>145186</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31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10077</xdr:rowOff>
    </xdr:from>
    <xdr:to>
      <xdr:col>55</xdr:col>
      <xdr:colOff>0</xdr:colOff>
      <xdr:row>79</xdr:row>
      <xdr:rowOff>16539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554627"/>
          <a:ext cx="838200" cy="6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13715</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15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162288</xdr:rowOff>
    </xdr:from>
    <xdr:to>
      <xdr:col>55</xdr:col>
      <xdr:colOff>50800</xdr:colOff>
      <xdr:row>78</xdr:row>
      <xdr:rowOff>92438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6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161029</xdr:rowOff>
    </xdr:from>
    <xdr:to>
      <xdr:col>50</xdr:col>
      <xdr:colOff>114300</xdr:colOff>
      <xdr:row>79</xdr:row>
      <xdr:rowOff>16539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534129"/>
          <a:ext cx="8890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92162</xdr:rowOff>
    </xdr:from>
    <xdr:to>
      <xdr:col>50</xdr:col>
      <xdr:colOff>165100</xdr:colOff>
      <xdr:row>78</xdr:row>
      <xdr:rowOff>22312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293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38839</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069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161029</xdr:rowOff>
    </xdr:from>
    <xdr:to>
      <xdr:col>45</xdr:col>
      <xdr:colOff>177800</xdr:colOff>
      <xdr:row>79</xdr:row>
      <xdr:rowOff>29812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534129"/>
          <a:ext cx="8890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128082</xdr:rowOff>
    </xdr:from>
    <xdr:to>
      <xdr:col>46</xdr:col>
      <xdr:colOff>38100</xdr:colOff>
      <xdr:row>78</xdr:row>
      <xdr:rowOff>58232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2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74759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104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29812</xdr:rowOff>
    </xdr:from>
    <xdr:to>
      <xdr:col>41</xdr:col>
      <xdr:colOff>50800</xdr:colOff>
      <xdr:row>79</xdr:row>
      <xdr:rowOff>38033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574362"/>
          <a:ext cx="889000" cy="8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132623</xdr:rowOff>
    </xdr:from>
    <xdr:to>
      <xdr:col>41</xdr:col>
      <xdr:colOff>101600</xdr:colOff>
      <xdr:row>78</xdr:row>
      <xdr:rowOff>62773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34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79300</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10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138339</xdr:rowOff>
    </xdr:from>
    <xdr:to>
      <xdr:col>36</xdr:col>
      <xdr:colOff>165100</xdr:colOff>
      <xdr:row>78</xdr:row>
      <xdr:rowOff>68489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33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85016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115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130727</xdr:rowOff>
    </xdr:from>
    <xdr:to>
      <xdr:col>55</xdr:col>
      <xdr:colOff>50800</xdr:colOff>
      <xdr:row>79</xdr:row>
      <xdr:rowOff>60877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50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45654</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18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137189</xdr:rowOff>
    </xdr:from>
    <xdr:to>
      <xdr:col>50</xdr:col>
      <xdr:colOff>165100</xdr:colOff>
      <xdr:row>79</xdr:row>
      <xdr:rowOff>67339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51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58466</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60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110229</xdr:rowOff>
    </xdr:from>
    <xdr:to>
      <xdr:col>46</xdr:col>
      <xdr:colOff>38100</xdr:colOff>
      <xdr:row>79</xdr:row>
      <xdr:rowOff>40379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8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31506</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576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150462</xdr:rowOff>
    </xdr:from>
    <xdr:to>
      <xdr:col>41</xdr:col>
      <xdr:colOff>101600</xdr:colOff>
      <xdr:row>79</xdr:row>
      <xdr:rowOff>80612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52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71739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616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158683</xdr:rowOff>
    </xdr:from>
    <xdr:to>
      <xdr:col>36</xdr:col>
      <xdr:colOff>165100</xdr:colOff>
      <xdr:row>79</xdr:row>
      <xdr:rowOff>88833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3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79960</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3017" y="1362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14002</xdr:rowOff>
    </xdr:from>
    <xdr:to>
      <xdr:col>54</xdr:col>
      <xdr:colOff>189865</xdr:colOff>
      <xdr:row>99</xdr:row>
      <xdr:rowOff>8821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15952"/>
          <a:ext cx="1270" cy="1366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12648</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8821</xdr:rowOff>
    </xdr:from>
    <xdr:to>
      <xdr:col>55</xdr:col>
      <xdr:colOff>88900</xdr:colOff>
      <xdr:row>99</xdr:row>
      <xdr:rowOff>8821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8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132129</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391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14002</xdr:rowOff>
    </xdr:from>
    <xdr:to>
      <xdr:col>55</xdr:col>
      <xdr:colOff>88900</xdr:colOff>
      <xdr:row>91</xdr:row>
      <xdr:rowOff>14002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1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74995</xdr:rowOff>
    </xdr:from>
    <xdr:to>
      <xdr:col>55</xdr:col>
      <xdr:colOff>0</xdr:colOff>
      <xdr:row>97</xdr:row>
      <xdr:rowOff>34947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534195"/>
          <a:ext cx="838200" cy="13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147874</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2641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124997</xdr:rowOff>
    </xdr:from>
    <xdr:to>
      <xdr:col>55</xdr:col>
      <xdr:colOff>50800</xdr:colOff>
      <xdr:row>96</xdr:row>
      <xdr:rowOff>55147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41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42709</xdr:rowOff>
    </xdr:from>
    <xdr:to>
      <xdr:col>50</xdr:col>
      <xdr:colOff>114300</xdr:colOff>
      <xdr:row>96</xdr:row>
      <xdr:rowOff>74995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501909"/>
          <a:ext cx="889000" cy="3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92700</xdr:rowOff>
    </xdr:from>
    <xdr:to>
      <xdr:col>50</xdr:col>
      <xdr:colOff>165100</xdr:colOff>
      <xdr:row>96</xdr:row>
      <xdr:rowOff>22850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38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39377</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15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38092</xdr:rowOff>
    </xdr:from>
    <xdr:to>
      <xdr:col>45</xdr:col>
      <xdr:colOff>177800</xdr:colOff>
      <xdr:row>96</xdr:row>
      <xdr:rowOff>42709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497292"/>
          <a:ext cx="889000" cy="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163914</xdr:rowOff>
    </xdr:from>
    <xdr:to>
      <xdr:col>46</xdr:col>
      <xdr:colOff>38100</xdr:colOff>
      <xdr:row>96</xdr:row>
      <xdr:rowOff>94064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45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85191</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54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78729</xdr:rowOff>
    </xdr:from>
    <xdr:to>
      <xdr:col>41</xdr:col>
      <xdr:colOff>50800</xdr:colOff>
      <xdr:row>96</xdr:row>
      <xdr:rowOff>38092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366479"/>
          <a:ext cx="889000" cy="13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9130</xdr:rowOff>
    </xdr:from>
    <xdr:to>
      <xdr:col>41</xdr:col>
      <xdr:colOff>101600</xdr:colOff>
      <xdr:row>96</xdr:row>
      <xdr:rowOff>110730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4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101857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5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162999</xdr:rowOff>
    </xdr:from>
    <xdr:to>
      <xdr:col>36</xdr:col>
      <xdr:colOff>165100</xdr:colOff>
      <xdr:row>96</xdr:row>
      <xdr:rowOff>93149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45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84276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543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155597</xdr:rowOff>
    </xdr:from>
    <xdr:to>
      <xdr:col>55</xdr:col>
      <xdr:colOff>50800</xdr:colOff>
      <xdr:row>97</xdr:row>
      <xdr:rowOff>85747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61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134024</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59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24195</xdr:rowOff>
    </xdr:from>
    <xdr:to>
      <xdr:col>50</xdr:col>
      <xdr:colOff>165100</xdr:colOff>
      <xdr:row>96</xdr:row>
      <xdr:rowOff>125795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48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116922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57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163359</xdr:rowOff>
    </xdr:from>
    <xdr:to>
      <xdr:col>46</xdr:col>
      <xdr:colOff>38100</xdr:colOff>
      <xdr:row>96</xdr:row>
      <xdr:rowOff>93509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45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110036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22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158742</xdr:rowOff>
    </xdr:from>
    <xdr:to>
      <xdr:col>41</xdr:col>
      <xdr:colOff>101600</xdr:colOff>
      <xdr:row>96</xdr:row>
      <xdr:rowOff>88892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44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105419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22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27929</xdr:rowOff>
    </xdr:from>
    <xdr:to>
      <xdr:col>36</xdr:col>
      <xdr:colOff>165100</xdr:colOff>
      <xdr:row>95</xdr:row>
      <xdr:rowOff>129529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31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146056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09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49460</xdr:rowOff>
    </xdr:from>
    <xdr:to>
      <xdr:col>85</xdr:col>
      <xdr:colOff>126364</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64410"/>
          <a:ext cx="1269" cy="1176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167587</xdr:rowOff>
    </xdr:from>
    <xdr:ext cx="534377"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13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49460</xdr:rowOff>
    </xdr:from>
    <xdr:to>
      <xdr:col>86</xdr:col>
      <xdr:colOff>25400</xdr:colOff>
      <xdr:row>31</xdr:row>
      <xdr:rowOff>49460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137357</xdr:rowOff>
    </xdr:from>
    <xdr:to>
      <xdr:col>85</xdr:col>
      <xdr:colOff>127000</xdr:colOff>
      <xdr:row>37</xdr:row>
      <xdr:rowOff>84722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309557"/>
          <a:ext cx="838200" cy="11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10507</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011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159080</xdr:rowOff>
    </xdr:from>
    <xdr:to>
      <xdr:col>85</xdr:col>
      <xdr:colOff>177800</xdr:colOff>
      <xdr:row>36</xdr:row>
      <xdr:rowOff>89230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1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128956</xdr:rowOff>
    </xdr:from>
    <xdr:to>
      <xdr:col>81</xdr:col>
      <xdr:colOff>50800</xdr:colOff>
      <xdr:row>36</xdr:row>
      <xdr:rowOff>137357</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301156"/>
          <a:ext cx="889000" cy="8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27406</xdr:rowOff>
    </xdr:from>
    <xdr:to>
      <xdr:col>81</xdr:col>
      <xdr:colOff>101600</xdr:colOff>
      <xdr:row>36</xdr:row>
      <xdr:rowOff>129006</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199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145533</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597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22828</xdr:rowOff>
    </xdr:from>
    <xdr:to>
      <xdr:col>76</xdr:col>
      <xdr:colOff>114300</xdr:colOff>
      <xdr:row>36</xdr:row>
      <xdr:rowOff>128956</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195028"/>
          <a:ext cx="889000" cy="106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20263</xdr:rowOff>
    </xdr:from>
    <xdr:to>
      <xdr:col>76</xdr:col>
      <xdr:colOff>165100</xdr:colOff>
      <xdr:row>36</xdr:row>
      <xdr:rowOff>121863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192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138390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596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22828</xdr:rowOff>
    </xdr:from>
    <xdr:to>
      <xdr:col>71</xdr:col>
      <xdr:colOff>177800</xdr:colOff>
      <xdr:row>37</xdr:row>
      <xdr:rowOff>88608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195028"/>
          <a:ext cx="889000" cy="237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134048</xdr:rowOff>
    </xdr:from>
    <xdr:to>
      <xdr:col>72</xdr:col>
      <xdr:colOff>38100</xdr:colOff>
      <xdr:row>35</xdr:row>
      <xdr:rowOff>64198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5963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33</xdr:row>
      <xdr:rowOff>80725</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5738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82214</xdr:rowOff>
    </xdr:from>
    <xdr:to>
      <xdr:col>67</xdr:col>
      <xdr:colOff>101600</xdr:colOff>
      <xdr:row>35</xdr:row>
      <xdr:rowOff>12364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59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28891</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568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33922</xdr:rowOff>
    </xdr:from>
    <xdr:to>
      <xdr:col>85</xdr:col>
      <xdr:colOff>177800</xdr:colOff>
      <xdr:row>37</xdr:row>
      <xdr:rowOff>135522</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37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120299</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292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86557</xdr:rowOff>
    </xdr:from>
    <xdr:to>
      <xdr:col>81</xdr:col>
      <xdr:colOff>101600</xdr:colOff>
      <xdr:row>37</xdr:row>
      <xdr:rowOff>16707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25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7834</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351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78156</xdr:rowOff>
    </xdr:from>
    <xdr:to>
      <xdr:col>76</xdr:col>
      <xdr:colOff>165100</xdr:colOff>
      <xdr:row>37</xdr:row>
      <xdr:rowOff>8306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25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170883</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34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143478</xdr:rowOff>
    </xdr:from>
    <xdr:to>
      <xdr:col>72</xdr:col>
      <xdr:colOff>38100</xdr:colOff>
      <xdr:row>36</xdr:row>
      <xdr:rowOff>73628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14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64755</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236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37808</xdr:rowOff>
    </xdr:from>
    <xdr:to>
      <xdr:col>67</xdr:col>
      <xdr:colOff>101600</xdr:colOff>
      <xdr:row>37</xdr:row>
      <xdr:rowOff>139408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38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130535</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47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54627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68</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163246</xdr:rowOff>
    </xdr:from>
    <xdr:to>
      <xdr:col>85</xdr:col>
      <xdr:colOff>126364</xdr:colOff>
      <xdr:row>78</xdr:row>
      <xdr:rowOff>126012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164746"/>
          <a:ext cx="1269" cy="1334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129839</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50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126012</xdr:rowOff>
    </xdr:from>
    <xdr:to>
      <xdr:col>86</xdr:col>
      <xdr:colOff>25400</xdr:colOff>
      <xdr:row>78</xdr:row>
      <xdr:rowOff>126012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499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109923</xdr:rowOff>
    </xdr:from>
    <xdr:ext cx="599010"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93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163246</xdr:rowOff>
    </xdr:from>
    <xdr:to>
      <xdr:col>86</xdr:col>
      <xdr:colOff>25400</xdr:colOff>
      <xdr:row>70</xdr:row>
      <xdr:rowOff>163246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164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27615</xdr:rowOff>
    </xdr:from>
    <xdr:to>
      <xdr:col>85</xdr:col>
      <xdr:colOff>127000</xdr:colOff>
      <xdr:row>75</xdr:row>
      <xdr:rowOff>110554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5481300" y="12886365"/>
          <a:ext cx="838200" cy="8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62128</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749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39251</xdr:rowOff>
    </xdr:from>
    <xdr:to>
      <xdr:col>85</xdr:col>
      <xdr:colOff>177800</xdr:colOff>
      <xdr:row>75</xdr:row>
      <xdr:rowOff>140851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289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26200</xdr:rowOff>
    </xdr:from>
    <xdr:to>
      <xdr:col>81</xdr:col>
      <xdr:colOff>50800</xdr:colOff>
      <xdr:row>75</xdr:row>
      <xdr:rowOff>27615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4592300" y="12884950"/>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62711</xdr:rowOff>
    </xdr:from>
    <xdr:to>
      <xdr:col>81</xdr:col>
      <xdr:colOff>101600</xdr:colOff>
      <xdr:row>75</xdr:row>
      <xdr:rowOff>164311</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292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155438</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301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26200</xdr:rowOff>
    </xdr:from>
    <xdr:to>
      <xdr:col>76</xdr:col>
      <xdr:colOff>114300</xdr:colOff>
      <xdr:row>75</xdr:row>
      <xdr:rowOff>65505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3703300" y="12884950"/>
          <a:ext cx="889000" cy="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71141</xdr:rowOff>
    </xdr:from>
    <xdr:to>
      <xdr:col>76</xdr:col>
      <xdr:colOff>165100</xdr:colOff>
      <xdr:row>76</xdr:row>
      <xdr:rowOff>1290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292989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163868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302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45103</xdr:rowOff>
    </xdr:from>
    <xdr:to>
      <xdr:col>71</xdr:col>
      <xdr:colOff>177800</xdr:colOff>
      <xdr:row>75</xdr:row>
      <xdr:rowOff>65505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814300" y="12903853"/>
          <a:ext cx="889000" cy="2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52981</xdr:rowOff>
    </xdr:from>
    <xdr:to>
      <xdr:col>72</xdr:col>
      <xdr:colOff>38100</xdr:colOff>
      <xdr:row>75</xdr:row>
      <xdr:rowOff>154581</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2911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145708</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00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72084</xdr:rowOff>
    </xdr:from>
    <xdr:to>
      <xdr:col>67</xdr:col>
      <xdr:colOff>101600</xdr:colOff>
      <xdr:row>76</xdr:row>
      <xdr:rowOff>2234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2930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164811</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02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59754</xdr:rowOff>
    </xdr:from>
    <xdr:to>
      <xdr:col>85</xdr:col>
      <xdr:colOff>177800</xdr:colOff>
      <xdr:row>75</xdr:row>
      <xdr:rowOff>161354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291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38181</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289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148265</xdr:rowOff>
    </xdr:from>
    <xdr:to>
      <xdr:col>81</xdr:col>
      <xdr:colOff>101600</xdr:colOff>
      <xdr:row>75</xdr:row>
      <xdr:rowOff>78415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283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94942</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261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146850</xdr:rowOff>
    </xdr:from>
    <xdr:to>
      <xdr:col>76</xdr:col>
      <xdr:colOff>165100</xdr:colOff>
      <xdr:row>75</xdr:row>
      <xdr:rowOff>77000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283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93527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2609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14705</xdr:rowOff>
    </xdr:from>
    <xdr:to>
      <xdr:col>72</xdr:col>
      <xdr:colOff>38100</xdr:colOff>
      <xdr:row>75</xdr:row>
      <xdr:rowOff>116305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287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132832</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264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165753</xdr:rowOff>
    </xdr:from>
    <xdr:to>
      <xdr:col>67</xdr:col>
      <xdr:colOff>101600</xdr:colOff>
      <xdr:row>75</xdr:row>
      <xdr:rowOff>95903</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285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112430</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262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37723</xdr:rowOff>
    </xdr:from>
    <xdr:to>
      <xdr:col>85</xdr:col>
      <xdr:colOff>126364</xdr:colOff>
      <xdr:row>99</xdr:row>
      <xdr:rowOff>83638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468223"/>
          <a:ext cx="1269" cy="1588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87465</xdr:rowOff>
    </xdr:from>
    <xdr:ext cx="469744"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6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83638</xdr:rowOff>
    </xdr:from>
    <xdr:to>
      <xdr:col>86</xdr:col>
      <xdr:colOff>25400</xdr:colOff>
      <xdr:row>99</xdr:row>
      <xdr:rowOff>83638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5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155850</xdr:rowOff>
    </xdr:from>
    <xdr:ext cx="599010"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243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37723</xdr:rowOff>
    </xdr:from>
    <xdr:to>
      <xdr:col>86</xdr:col>
      <xdr:colOff>25400</xdr:colOff>
      <xdr:row>90</xdr:row>
      <xdr:rowOff>37723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468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83181</xdr:rowOff>
    </xdr:from>
    <xdr:to>
      <xdr:col>85</xdr:col>
      <xdr:colOff>127000</xdr:colOff>
      <xdr:row>98</xdr:row>
      <xdr:rowOff>100805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5481300" y="16885281"/>
          <a:ext cx="838200" cy="1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13631</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472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162204</xdr:rowOff>
    </xdr:from>
    <xdr:to>
      <xdr:col>85</xdr:col>
      <xdr:colOff>177800</xdr:colOff>
      <xdr:row>97</xdr:row>
      <xdr:rowOff>92354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62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75061</xdr:rowOff>
    </xdr:from>
    <xdr:to>
      <xdr:col>81</xdr:col>
      <xdr:colOff>50800</xdr:colOff>
      <xdr:row>98</xdr:row>
      <xdr:rowOff>83181</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534261"/>
          <a:ext cx="889000" cy="35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126445</xdr:rowOff>
    </xdr:from>
    <xdr:to>
      <xdr:col>81</xdr:col>
      <xdr:colOff>101600</xdr:colOff>
      <xdr:row>97</xdr:row>
      <xdr:rowOff>56595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58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73122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36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75061</xdr:rowOff>
    </xdr:from>
    <xdr:to>
      <xdr:col>76</xdr:col>
      <xdr:colOff>114300</xdr:colOff>
      <xdr:row>99</xdr:row>
      <xdr:rowOff>45321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534261"/>
          <a:ext cx="889000" cy="48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86691</xdr:rowOff>
    </xdr:from>
    <xdr:to>
      <xdr:col>76</xdr:col>
      <xdr:colOff>165100</xdr:colOff>
      <xdr:row>97</xdr:row>
      <xdr:rowOff>16841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545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7968</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638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45321</xdr:rowOff>
    </xdr:from>
    <xdr:to>
      <xdr:col>71</xdr:col>
      <xdr:colOff>177800</xdr:colOff>
      <xdr:row>99</xdr:row>
      <xdr:rowOff>75039</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7018871"/>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45576</xdr:rowOff>
    </xdr:from>
    <xdr:to>
      <xdr:col>72</xdr:col>
      <xdr:colOff>38100</xdr:colOff>
      <xdr:row>97</xdr:row>
      <xdr:rowOff>147176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67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163703</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451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113252</xdr:rowOff>
    </xdr:from>
    <xdr:to>
      <xdr:col>67</xdr:col>
      <xdr:colOff>101600</xdr:colOff>
      <xdr:row>98</xdr:row>
      <xdr:rowOff>43402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74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59929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51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50005</xdr:rowOff>
    </xdr:from>
    <xdr:to>
      <xdr:col>85</xdr:col>
      <xdr:colOff>177800</xdr:colOff>
      <xdr:row>98</xdr:row>
      <xdr:rowOff>151605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85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28432</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830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32381</xdr:rowOff>
    </xdr:from>
    <xdr:to>
      <xdr:col>81</xdr:col>
      <xdr:colOff>101600</xdr:colOff>
      <xdr:row>98</xdr:row>
      <xdr:rowOff>133981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83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125108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92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24261</xdr:rowOff>
    </xdr:from>
    <xdr:to>
      <xdr:col>76</xdr:col>
      <xdr:colOff>165100</xdr:colOff>
      <xdr:row>96</xdr:row>
      <xdr:rowOff>125861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48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142388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25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165971</xdr:rowOff>
    </xdr:from>
    <xdr:to>
      <xdr:col>72</xdr:col>
      <xdr:colOff>38100</xdr:colOff>
      <xdr:row>99</xdr:row>
      <xdr:rowOff>96121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96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87248</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68428" y="1706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24239</xdr:rowOff>
    </xdr:from>
    <xdr:to>
      <xdr:col>67</xdr:col>
      <xdr:colOff>101600</xdr:colOff>
      <xdr:row>99</xdr:row>
      <xdr:rowOff>125839</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99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116966</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709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14199</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329149"/>
          <a:ext cx="1269" cy="1325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132326</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10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14199</xdr:rowOff>
    </xdr:from>
    <xdr:to>
      <xdr:col>116</xdr:col>
      <xdr:colOff>152400</xdr:colOff>
      <xdr:row>31</xdr:row>
      <xdr:rowOff>14199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32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114645</xdr:rowOff>
    </xdr:from>
    <xdr:to>
      <xdr:col>116</xdr:col>
      <xdr:colOff>63500</xdr:colOff>
      <xdr:row>37</xdr:row>
      <xdr:rowOff>159222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458295"/>
          <a:ext cx="8382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23126</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195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249</xdr:rowOff>
    </xdr:from>
    <xdr:to>
      <xdr:col>116</xdr:col>
      <xdr:colOff>114300</xdr:colOff>
      <xdr:row>37</xdr:row>
      <xdr:rowOff>101849</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34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114645</xdr:rowOff>
    </xdr:from>
    <xdr:to>
      <xdr:col>111</xdr:col>
      <xdr:colOff>177800</xdr:colOff>
      <xdr:row>38</xdr:row>
      <xdr:rowOff>574</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0434300" y="6458295"/>
          <a:ext cx="889000" cy="5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35133</xdr:rowOff>
    </xdr:from>
    <xdr:to>
      <xdr:col>112</xdr:col>
      <xdr:colOff>38100</xdr:colOff>
      <xdr:row>37</xdr:row>
      <xdr:rowOff>136733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37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153260</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15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168504</xdr:rowOff>
    </xdr:from>
    <xdr:to>
      <xdr:col>107</xdr:col>
      <xdr:colOff>50800</xdr:colOff>
      <xdr:row>38</xdr:row>
      <xdr:rowOff>574</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512154"/>
          <a:ext cx="8890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27041</xdr:rowOff>
    </xdr:from>
    <xdr:to>
      <xdr:col>107</xdr:col>
      <xdr:colOff>101600</xdr:colOff>
      <xdr:row>37</xdr:row>
      <xdr:rowOff>128641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370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145168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145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168504</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8656300" y="6512154"/>
          <a:ext cx="889000" cy="1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81402</xdr:rowOff>
    </xdr:from>
    <xdr:to>
      <xdr:col>102</xdr:col>
      <xdr:colOff>165100</xdr:colOff>
      <xdr:row>38</xdr:row>
      <xdr:rowOff>11552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42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28079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0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144450</xdr:rowOff>
    </xdr:from>
    <xdr:to>
      <xdr:col>98</xdr:col>
      <xdr:colOff>38100</xdr:colOff>
      <xdr:row>38</xdr:row>
      <xdr:rowOff>74600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91127</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108422</xdr:rowOff>
    </xdr:from>
    <xdr:to>
      <xdr:col>116</xdr:col>
      <xdr:colOff>114300</xdr:colOff>
      <xdr:row>38</xdr:row>
      <xdr:rowOff>38573</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45207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86849</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43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63845</xdr:rowOff>
    </xdr:from>
    <xdr:to>
      <xdr:col>112</xdr:col>
      <xdr:colOff>38100</xdr:colOff>
      <xdr:row>37</xdr:row>
      <xdr:rowOff>165446</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40749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156573</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500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121224</xdr:rowOff>
    </xdr:from>
    <xdr:to>
      <xdr:col>107</xdr:col>
      <xdr:colOff>101600</xdr:colOff>
      <xdr:row>38</xdr:row>
      <xdr:rowOff>51374</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46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42501</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199428" y="655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117704</xdr:rowOff>
    </xdr:from>
    <xdr:to>
      <xdr:col>102</xdr:col>
      <xdr:colOff>165100</xdr:colOff>
      <xdr:row>38</xdr:row>
      <xdr:rowOff>47854</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46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38981</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10428" y="655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97790</xdr:rowOff>
    </xdr:from>
    <xdr:to>
      <xdr:col>116</xdr:col>
      <xdr:colOff>62864</xdr:colOff>
      <xdr:row>59</xdr:row>
      <xdr:rowOff>98878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70290"/>
          <a:ext cx="1269" cy="1544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44467</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4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97790</xdr:rowOff>
    </xdr:from>
    <xdr:to>
      <xdr:col>116</xdr:col>
      <xdr:colOff>152400</xdr:colOff>
      <xdr:row>50</xdr:row>
      <xdr:rowOff>97790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7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25291</xdr:rowOff>
    </xdr:from>
    <xdr:to>
      <xdr:col>116</xdr:col>
      <xdr:colOff>63500</xdr:colOff>
      <xdr:row>59</xdr:row>
      <xdr:rowOff>26488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140841"/>
          <a:ext cx="8382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851</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602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149424</xdr:rowOff>
    </xdr:from>
    <xdr:to>
      <xdr:col>116</xdr:col>
      <xdr:colOff>114300</xdr:colOff>
      <xdr:row>57</xdr:row>
      <xdr:rowOff>79574</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75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26488</xdr:rowOff>
    </xdr:from>
    <xdr:to>
      <xdr:col>111</xdr:col>
      <xdr:colOff>177800</xdr:colOff>
      <xdr:row>59</xdr:row>
      <xdr:rowOff>35089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10142038"/>
          <a:ext cx="889000" cy="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161181</xdr:rowOff>
    </xdr:from>
    <xdr:to>
      <xdr:col>112</xdr:col>
      <xdr:colOff>38100</xdr:colOff>
      <xdr:row>57</xdr:row>
      <xdr:rowOff>91331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76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107858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537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29428</xdr:rowOff>
    </xdr:from>
    <xdr:to>
      <xdr:col>107</xdr:col>
      <xdr:colOff>50800</xdr:colOff>
      <xdr:row>59</xdr:row>
      <xdr:rowOff>35089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144978"/>
          <a:ext cx="889000" cy="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143328</xdr:rowOff>
    </xdr:from>
    <xdr:to>
      <xdr:col>107</xdr:col>
      <xdr:colOff>101600</xdr:colOff>
      <xdr:row>57</xdr:row>
      <xdr:rowOff>73478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74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90005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51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24530</xdr:rowOff>
    </xdr:from>
    <xdr:to>
      <xdr:col>102</xdr:col>
      <xdr:colOff>114300</xdr:colOff>
      <xdr:row>59</xdr:row>
      <xdr:rowOff>29428</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140080"/>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49385</xdr:rowOff>
    </xdr:from>
    <xdr:to>
      <xdr:col>102</xdr:col>
      <xdr:colOff>165100</xdr:colOff>
      <xdr:row>55</xdr:row>
      <xdr:rowOff>150985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47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167512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254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137885</xdr:rowOff>
    </xdr:from>
    <xdr:to>
      <xdr:col>98</xdr:col>
      <xdr:colOff>38100</xdr:colOff>
      <xdr:row>56</xdr:row>
      <xdr:rowOff>68035</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56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84562</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34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145941</xdr:rowOff>
    </xdr:from>
    <xdr:to>
      <xdr:col>116</xdr:col>
      <xdr:colOff>114300</xdr:colOff>
      <xdr:row>59</xdr:row>
      <xdr:rowOff>76091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090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60868</xdr:rowOff>
    </xdr:from>
    <xdr:ext cx="378565"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04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147138</xdr:rowOff>
    </xdr:from>
    <xdr:to>
      <xdr:col>112</xdr:col>
      <xdr:colOff>38100</xdr:colOff>
      <xdr:row>59</xdr:row>
      <xdr:rowOff>77288</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09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68415</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4017" y="10183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155739</xdr:rowOff>
    </xdr:from>
    <xdr:to>
      <xdr:col>107</xdr:col>
      <xdr:colOff>101600</xdr:colOff>
      <xdr:row>59</xdr:row>
      <xdr:rowOff>85889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09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77016</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5017" y="10192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150078</xdr:rowOff>
    </xdr:from>
    <xdr:to>
      <xdr:col>102</xdr:col>
      <xdr:colOff>165100</xdr:colOff>
      <xdr:row>59</xdr:row>
      <xdr:rowOff>80228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09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71355</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56017" y="10186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145180</xdr:rowOff>
    </xdr:from>
    <xdr:to>
      <xdr:col>98</xdr:col>
      <xdr:colOff>38100</xdr:colOff>
      <xdr:row>59</xdr:row>
      <xdr:rowOff>75330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0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66457</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7017" y="10182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61347</xdr:rowOff>
    </xdr:from>
    <xdr:to>
      <xdr:col>116</xdr:col>
      <xdr:colOff>62864</xdr:colOff>
      <xdr:row>78</xdr:row>
      <xdr:rowOff>134271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234297"/>
          <a:ext cx="1269" cy="1273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138098</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51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134271</xdr:rowOff>
    </xdr:from>
    <xdr:to>
      <xdr:col>116</xdr:col>
      <xdr:colOff>152400</xdr:colOff>
      <xdr:row>78</xdr:row>
      <xdr:rowOff>134271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507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8024</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200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61347</xdr:rowOff>
    </xdr:from>
    <xdr:to>
      <xdr:col>116</xdr:col>
      <xdr:colOff>152400</xdr:colOff>
      <xdr:row>71</xdr:row>
      <xdr:rowOff>61347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234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110782</xdr:rowOff>
    </xdr:from>
    <xdr:to>
      <xdr:col>116</xdr:col>
      <xdr:colOff>63500</xdr:colOff>
      <xdr:row>75</xdr:row>
      <xdr:rowOff>141510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969532"/>
          <a:ext cx="838200" cy="3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80205</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38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101778</xdr:rowOff>
    </xdr:from>
    <xdr:to>
      <xdr:col>116</xdr:col>
      <xdr:colOff>114300</xdr:colOff>
      <xdr:row>76</xdr:row>
      <xdr:rowOff>31927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6052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141510</xdr:rowOff>
    </xdr:from>
    <xdr:to>
      <xdr:col>111</xdr:col>
      <xdr:colOff>177800</xdr:colOff>
      <xdr:row>75</xdr:row>
      <xdr:rowOff>153645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000260"/>
          <a:ext cx="889000" cy="1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140144</xdr:rowOff>
    </xdr:from>
    <xdr:to>
      <xdr:col>112</xdr:col>
      <xdr:colOff>38100</xdr:colOff>
      <xdr:row>76</xdr:row>
      <xdr:rowOff>70293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9988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61422</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09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153645</xdr:rowOff>
    </xdr:from>
    <xdr:to>
      <xdr:col>107</xdr:col>
      <xdr:colOff>50800</xdr:colOff>
      <xdr:row>75</xdr:row>
      <xdr:rowOff>169190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01239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142107</xdr:rowOff>
    </xdr:from>
    <xdr:to>
      <xdr:col>107</xdr:col>
      <xdr:colOff>101600</xdr:colOff>
      <xdr:row>76</xdr:row>
      <xdr:rowOff>72256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0085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63383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09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37878</xdr:rowOff>
    </xdr:from>
    <xdr:to>
      <xdr:col>102</xdr:col>
      <xdr:colOff>114300</xdr:colOff>
      <xdr:row>75</xdr:row>
      <xdr:rowOff>169190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725178"/>
          <a:ext cx="889000" cy="30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45238</xdr:rowOff>
    </xdr:from>
    <xdr:to>
      <xdr:col>102</xdr:col>
      <xdr:colOff>165100</xdr:colOff>
      <xdr:row>75</xdr:row>
      <xdr:rowOff>146838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163365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67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71793</xdr:rowOff>
    </xdr:from>
    <xdr:to>
      <xdr:col>98</xdr:col>
      <xdr:colOff>38100</xdr:colOff>
      <xdr:row>75</xdr:row>
      <xdr:rowOff>1943</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7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164520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85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59982</xdr:rowOff>
    </xdr:from>
    <xdr:to>
      <xdr:col>116</xdr:col>
      <xdr:colOff>114300</xdr:colOff>
      <xdr:row>75</xdr:row>
      <xdr:rowOff>161582</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9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82859</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77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90710</xdr:rowOff>
    </xdr:from>
    <xdr:to>
      <xdr:col>112</xdr:col>
      <xdr:colOff>38100</xdr:colOff>
      <xdr:row>76</xdr:row>
      <xdr:rowOff>20861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9494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37387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72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102845</xdr:rowOff>
    </xdr:from>
    <xdr:to>
      <xdr:col>107</xdr:col>
      <xdr:colOff>101600</xdr:colOff>
      <xdr:row>76</xdr:row>
      <xdr:rowOff>32995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96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49522</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73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118390</xdr:rowOff>
    </xdr:from>
    <xdr:to>
      <xdr:col>102</xdr:col>
      <xdr:colOff>165100</xdr:colOff>
      <xdr:row>76</xdr:row>
      <xdr:rowOff>48540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97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39667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06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158528</xdr:rowOff>
    </xdr:from>
    <xdr:to>
      <xdr:col>98</xdr:col>
      <xdr:colOff>38100</xdr:colOff>
      <xdr:row>74</xdr:row>
      <xdr:rowOff>88678</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67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105205</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44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91</xdr:row>
      <xdr:rowOff>54611</xdr:rowOff>
    </xdr:from>
    <xdr:to>
      <xdr:col>102</xdr:col>
      <xdr:colOff>165100</xdr:colOff>
      <xdr:row>91</xdr:row>
      <xdr:rowOff>156211</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565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90</xdr:row>
      <xdr:rowOff>1288</xdr:rowOff>
    </xdr:from>
    <xdr:ext cx="313932"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88333" y="154317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168911</xdr:rowOff>
    </xdr:from>
    <xdr:to>
      <xdr:col>98</xdr:col>
      <xdr:colOff>38100</xdr:colOff>
      <xdr:row>90</xdr:row>
      <xdr:rowOff>99061</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5427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115588</xdr:rowOff>
    </xdr:from>
    <xdr:ext cx="313932"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99333" y="15203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592,682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円となっている。そのうち扶助費、繰出金が類似団体平均を上回っている。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・歳出決算総額の主な構成項目となっている扶助費は、住民一人当たり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156,209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円となっている。独自に行う子ども医療費助成事業に係る経費や、子どものための教育・保育給付費負担金等の増加により、類似団体平均を上回る水準で推移している。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・物件費については、住民一人当たり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74,018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円となっている。新型コロナウイルス感染症対策事業（プレミアム付き商品券事業）の完了等により、前年度から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14.2%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の減少となった。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・公債費については、住民一人当たり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70,040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円となっている。前年度まで類似団体平均を上回る水準で推移していたが、これまでに発行した地方債の償還が進んだこと、地方債の新規発行を抑制したことにより、前年度と比較して</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減少し、類似団体平均を下回った。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・繰出金については、住民一人当たり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52,518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円となっている。介護保険事業特別会計や後期高齢者医療特別会計への繰出金は、高齢化率の上昇により、今後も増加することが見込まれる。</a:t>
          </a:r>
        </a:p>
        <a:p>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46,814
45,615
276.85
28,531,070
27,745,823
354,681
15,299,410
28,646,063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93409</xdr:rowOff>
    </xdr:from>
    <xdr:to>
      <xdr:col>24</xdr:col>
      <xdr:colOff>62865</xdr:colOff>
      <xdr:row>37</xdr:row>
      <xdr:rowOff>167322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36909"/>
          <a:ext cx="1270" cy="1274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171149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167322</xdr:rowOff>
    </xdr:from>
    <xdr:to>
      <xdr:col>24</xdr:col>
      <xdr:colOff>152400</xdr:colOff>
      <xdr:row>37</xdr:row>
      <xdr:rowOff>167322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40086</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12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93409</xdr:rowOff>
    </xdr:from>
    <xdr:to>
      <xdr:col>24</xdr:col>
      <xdr:colOff>152400</xdr:colOff>
      <xdr:row>30</xdr:row>
      <xdr:rowOff>93409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36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137795</xdr:rowOff>
    </xdr:from>
    <xdr:to>
      <xdr:col>24</xdr:col>
      <xdr:colOff>63500</xdr:colOff>
      <xdr:row>36</xdr:row>
      <xdr:rowOff>153988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09995"/>
          <a:ext cx="8382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127017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56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104140</xdr:rowOff>
    </xdr:from>
    <xdr:to>
      <xdr:col>24</xdr:col>
      <xdr:colOff>114300</xdr:colOff>
      <xdr:row>36</xdr:row>
      <xdr:rowOff>34290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153988</xdr:rowOff>
    </xdr:from>
    <xdr:to>
      <xdr:col>19</xdr:col>
      <xdr:colOff>177800</xdr:colOff>
      <xdr:row>37</xdr:row>
      <xdr:rowOff>1016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26188"/>
          <a:ext cx="88900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99759</xdr:rowOff>
    </xdr:from>
    <xdr:to>
      <xdr:col>20</xdr:col>
      <xdr:colOff>38100</xdr:colOff>
      <xdr:row>36</xdr:row>
      <xdr:rowOff>29909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0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46436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7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1016</xdr:rowOff>
    </xdr:from>
    <xdr:to>
      <xdr:col>15</xdr:col>
      <xdr:colOff>50800</xdr:colOff>
      <xdr:row>37</xdr:row>
      <xdr:rowOff>9970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44666"/>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123761</xdr:rowOff>
    </xdr:from>
    <xdr:to>
      <xdr:col>15</xdr:col>
      <xdr:colOff>101600</xdr:colOff>
      <xdr:row>36</xdr:row>
      <xdr:rowOff>53911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24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70438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9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151511</xdr:rowOff>
    </xdr:from>
    <xdr:to>
      <xdr:col>10</xdr:col>
      <xdr:colOff>114300</xdr:colOff>
      <xdr:row>37</xdr:row>
      <xdr:rowOff>9970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23711"/>
          <a:ext cx="889000" cy="2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125666</xdr:rowOff>
    </xdr:from>
    <xdr:to>
      <xdr:col>10</xdr:col>
      <xdr:colOff>165100</xdr:colOff>
      <xdr:row>36</xdr:row>
      <xdr:rowOff>55816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72343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0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86233</xdr:rowOff>
    </xdr:from>
    <xdr:to>
      <xdr:col>6</xdr:col>
      <xdr:colOff>38100</xdr:colOff>
      <xdr:row>36</xdr:row>
      <xdr:rowOff>16383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32910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86995</xdr:rowOff>
    </xdr:from>
    <xdr:to>
      <xdr:col>24</xdr:col>
      <xdr:colOff>114300</xdr:colOff>
      <xdr:row>37</xdr:row>
      <xdr:rowOff>17145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5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65422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37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103188</xdr:rowOff>
    </xdr:from>
    <xdr:to>
      <xdr:col>20</xdr:col>
      <xdr:colOff>38100</xdr:colOff>
      <xdr:row>37</xdr:row>
      <xdr:rowOff>33338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24465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6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121666</xdr:rowOff>
    </xdr:from>
    <xdr:to>
      <xdr:col>15</xdr:col>
      <xdr:colOff>101600</xdr:colOff>
      <xdr:row>37</xdr:row>
      <xdr:rowOff>51816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9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42943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8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130620</xdr:rowOff>
    </xdr:from>
    <xdr:to>
      <xdr:col>10</xdr:col>
      <xdr:colOff>165100</xdr:colOff>
      <xdr:row>37</xdr:row>
      <xdr:rowOff>60770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0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51897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9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100711</xdr:rowOff>
    </xdr:from>
    <xdr:to>
      <xdr:col>6</xdr:col>
      <xdr:colOff>38100</xdr:colOff>
      <xdr:row>37</xdr:row>
      <xdr:rowOff>30861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21988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6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42271</xdr:rowOff>
    </xdr:from>
    <xdr:to>
      <xdr:col>24</xdr:col>
      <xdr:colOff>62865</xdr:colOff>
      <xdr:row>57</xdr:row>
      <xdr:rowOff>103069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86221"/>
          <a:ext cx="1270" cy="1089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106896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79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103069</xdr:rowOff>
    </xdr:from>
    <xdr:to>
      <xdr:col>24</xdr:col>
      <xdr:colOff>152400</xdr:colOff>
      <xdr:row>57</xdr:row>
      <xdr:rowOff>103069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5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160398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61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283,810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42271</xdr:rowOff>
    </xdr:from>
    <xdr:to>
      <xdr:col>24</xdr:col>
      <xdr:colOff>152400</xdr:colOff>
      <xdr:row>51</xdr:row>
      <xdr:rowOff>42271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86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140006</xdr:rowOff>
    </xdr:from>
    <xdr:to>
      <xdr:col>24</xdr:col>
      <xdr:colOff>63500</xdr:colOff>
      <xdr:row>56</xdr:row>
      <xdr:rowOff>168070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741206"/>
          <a:ext cx="838200" cy="28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103456</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617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80579</xdr:rowOff>
    </xdr:from>
    <xdr:to>
      <xdr:col>24</xdr:col>
      <xdr:colOff>114300</xdr:colOff>
      <xdr:row>56</xdr:row>
      <xdr:rowOff>10729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10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154815</xdr:rowOff>
    </xdr:from>
    <xdr:to>
      <xdr:col>19</xdr:col>
      <xdr:colOff>177800</xdr:colOff>
      <xdr:row>56</xdr:row>
      <xdr:rowOff>140006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584565"/>
          <a:ext cx="889000" cy="15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66488</xdr:rowOff>
    </xdr:from>
    <xdr:to>
      <xdr:col>20</xdr:col>
      <xdr:colOff>38100</xdr:colOff>
      <xdr:row>55</xdr:row>
      <xdr:rowOff>168088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4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13165</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27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64705</xdr:rowOff>
    </xdr:from>
    <xdr:to>
      <xdr:col>15</xdr:col>
      <xdr:colOff>50800</xdr:colOff>
      <xdr:row>55</xdr:row>
      <xdr:rowOff>154815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323005"/>
          <a:ext cx="889000" cy="26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37451</xdr:rowOff>
    </xdr:from>
    <xdr:to>
      <xdr:col>15</xdr:col>
      <xdr:colOff>101600</xdr:colOff>
      <xdr:row>55</xdr:row>
      <xdr:rowOff>139051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4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155578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24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64705</xdr:rowOff>
    </xdr:from>
    <xdr:to>
      <xdr:col>10</xdr:col>
      <xdr:colOff>114300</xdr:colOff>
      <xdr:row>57</xdr:row>
      <xdr:rowOff>23521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323005"/>
          <a:ext cx="889000" cy="47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52</xdr:row>
      <xdr:rowOff>154211</xdr:rowOff>
    </xdr:from>
    <xdr:to>
      <xdr:col>10</xdr:col>
      <xdr:colOff>165100</xdr:colOff>
      <xdr:row>53</xdr:row>
      <xdr:rowOff>84361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0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100888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844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138749</xdr:rowOff>
    </xdr:from>
    <xdr:to>
      <xdr:col>6</xdr:col>
      <xdr:colOff>38100</xdr:colOff>
      <xdr:row>56</xdr:row>
      <xdr:rowOff>68899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568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85426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34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117270</xdr:rowOff>
    </xdr:from>
    <xdr:to>
      <xdr:col>24</xdr:col>
      <xdr:colOff>114300</xdr:colOff>
      <xdr:row>57</xdr:row>
      <xdr:rowOff>47420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1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32197</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3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89206</xdr:rowOff>
    </xdr:from>
    <xdr:to>
      <xdr:col>20</xdr:col>
      <xdr:colOff>38100</xdr:colOff>
      <xdr:row>57</xdr:row>
      <xdr:rowOff>19356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9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10483</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104015</xdr:rowOff>
    </xdr:from>
    <xdr:to>
      <xdr:col>15</xdr:col>
      <xdr:colOff>101600</xdr:colOff>
      <xdr:row>56</xdr:row>
      <xdr:rowOff>34165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3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25292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626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13905</xdr:rowOff>
    </xdr:from>
    <xdr:to>
      <xdr:col>10</xdr:col>
      <xdr:colOff>165100</xdr:colOff>
      <xdr:row>54</xdr:row>
      <xdr:rowOff>115505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27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106632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364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144171</xdr:rowOff>
    </xdr:from>
    <xdr:to>
      <xdr:col>6</xdr:col>
      <xdr:colOff>38100</xdr:colOff>
      <xdr:row>57</xdr:row>
      <xdr:rowOff>74321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4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65448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3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145165</xdr:rowOff>
    </xdr:from>
    <xdr:to>
      <xdr:col>24</xdr:col>
      <xdr:colOff>62865</xdr:colOff>
      <xdr:row>78</xdr:row>
      <xdr:rowOff>78087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5215"/>
          <a:ext cx="1270" cy="1475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81914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5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78087</xdr:rowOff>
    </xdr:from>
    <xdr:to>
      <xdr:col>24</xdr:col>
      <xdr:colOff>152400</xdr:colOff>
      <xdr:row>78</xdr:row>
      <xdr:rowOff>78087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51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91842</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0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273,248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145165</xdr:rowOff>
    </xdr:from>
    <xdr:to>
      <xdr:col>24</xdr:col>
      <xdr:colOff>152400</xdr:colOff>
      <xdr:row>69</xdr:row>
      <xdr:rowOff>145165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5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97409</xdr:rowOff>
    </xdr:from>
    <xdr:to>
      <xdr:col>24</xdr:col>
      <xdr:colOff>63500</xdr:colOff>
      <xdr:row>72</xdr:row>
      <xdr:rowOff>144152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270359"/>
          <a:ext cx="838200" cy="218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31034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183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52607</xdr:rowOff>
    </xdr:from>
    <xdr:to>
      <xdr:col>24</xdr:col>
      <xdr:colOff>114300</xdr:colOff>
      <xdr:row>74</xdr:row>
      <xdr:rowOff>154207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73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39388</xdr:rowOff>
    </xdr:from>
    <xdr:to>
      <xdr:col>19</xdr:col>
      <xdr:colOff>177800</xdr:colOff>
      <xdr:row>72</xdr:row>
      <xdr:rowOff>144152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383788"/>
          <a:ext cx="889000" cy="10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16510</xdr:rowOff>
    </xdr:from>
    <xdr:to>
      <xdr:col>20</xdr:col>
      <xdr:colOff>38100</xdr:colOff>
      <xdr:row>75</xdr:row>
      <xdr:rowOff>118110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87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109237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6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39388</xdr:rowOff>
    </xdr:from>
    <xdr:to>
      <xdr:col>15</xdr:col>
      <xdr:colOff>50800</xdr:colOff>
      <xdr:row>73</xdr:row>
      <xdr:rowOff>138623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383788"/>
          <a:ext cx="889000" cy="270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77024</xdr:rowOff>
    </xdr:from>
    <xdr:to>
      <xdr:col>15</xdr:col>
      <xdr:colOff>101600</xdr:colOff>
      <xdr:row>75</xdr:row>
      <xdr:rowOff>7174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76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169751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57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138623</xdr:rowOff>
    </xdr:from>
    <xdr:to>
      <xdr:col>10</xdr:col>
      <xdr:colOff>114300</xdr:colOff>
      <xdr:row>74</xdr:row>
      <xdr:rowOff>62531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654473"/>
          <a:ext cx="889000" cy="9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157153</xdr:rowOff>
    </xdr:from>
    <xdr:to>
      <xdr:col>10</xdr:col>
      <xdr:colOff>165100</xdr:colOff>
      <xdr:row>75</xdr:row>
      <xdr:rowOff>87303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84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78430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37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20636</xdr:rowOff>
    </xdr:from>
    <xdr:to>
      <xdr:col>6</xdr:col>
      <xdr:colOff>38100</xdr:colOff>
      <xdr:row>75</xdr:row>
      <xdr:rowOff>122236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287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113363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972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46609</xdr:rowOff>
    </xdr:from>
    <xdr:to>
      <xdr:col>24</xdr:col>
      <xdr:colOff>114300</xdr:colOff>
      <xdr:row>71</xdr:row>
      <xdr:rowOff>148209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219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69486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070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93352</xdr:rowOff>
    </xdr:from>
    <xdr:to>
      <xdr:col>20</xdr:col>
      <xdr:colOff>38100</xdr:colOff>
      <xdr:row>73</xdr:row>
      <xdr:rowOff>23502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43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40029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212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160038</xdr:rowOff>
    </xdr:from>
    <xdr:to>
      <xdr:col>15</xdr:col>
      <xdr:colOff>101600</xdr:colOff>
      <xdr:row>72</xdr:row>
      <xdr:rowOff>90188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33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106715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108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87823</xdr:rowOff>
    </xdr:from>
    <xdr:to>
      <xdr:col>10</xdr:col>
      <xdr:colOff>165100</xdr:colOff>
      <xdr:row>74</xdr:row>
      <xdr:rowOff>17973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60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34500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378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11731</xdr:rowOff>
    </xdr:from>
    <xdr:to>
      <xdr:col>6</xdr:col>
      <xdr:colOff>38100</xdr:colOff>
      <xdr:row>74</xdr:row>
      <xdr:rowOff>113331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69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129858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474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132042</xdr:rowOff>
    </xdr:from>
    <xdr:to>
      <xdr:col>24</xdr:col>
      <xdr:colOff>62865</xdr:colOff>
      <xdr:row>98</xdr:row>
      <xdr:rowOff>12655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1092"/>
          <a:ext cx="1270" cy="1423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16482</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1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12655</xdr:rowOff>
    </xdr:from>
    <xdr:to>
      <xdr:col>24</xdr:col>
      <xdr:colOff>152400</xdr:colOff>
      <xdr:row>98</xdr:row>
      <xdr:rowOff>12655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14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78719</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6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132042</xdr:rowOff>
    </xdr:from>
    <xdr:to>
      <xdr:col>24</xdr:col>
      <xdr:colOff>152400</xdr:colOff>
      <xdr:row>89</xdr:row>
      <xdr:rowOff>132042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88398</xdr:rowOff>
    </xdr:from>
    <xdr:to>
      <xdr:col>24</xdr:col>
      <xdr:colOff>63500</xdr:colOff>
      <xdr:row>98</xdr:row>
      <xdr:rowOff>12655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719048"/>
          <a:ext cx="838200" cy="9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152582</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097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129705</xdr:rowOff>
    </xdr:from>
    <xdr:to>
      <xdr:col>24</xdr:col>
      <xdr:colOff>114300</xdr:colOff>
      <xdr:row>95</xdr:row>
      <xdr:rowOff>59855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246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43459</xdr:rowOff>
    </xdr:from>
    <xdr:to>
      <xdr:col>19</xdr:col>
      <xdr:colOff>177800</xdr:colOff>
      <xdr:row>97</xdr:row>
      <xdr:rowOff>88398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674109"/>
          <a:ext cx="889000" cy="4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81871</xdr:rowOff>
    </xdr:from>
    <xdr:to>
      <xdr:col>20</xdr:col>
      <xdr:colOff>38100</xdr:colOff>
      <xdr:row>95</xdr:row>
      <xdr:rowOff>12021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19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28548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5973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144101</xdr:rowOff>
    </xdr:from>
    <xdr:to>
      <xdr:col>15</xdr:col>
      <xdr:colOff>50800</xdr:colOff>
      <xdr:row>97</xdr:row>
      <xdr:rowOff>43459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603301"/>
          <a:ext cx="889000" cy="7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65373</xdr:rowOff>
    </xdr:from>
    <xdr:to>
      <xdr:col>15</xdr:col>
      <xdr:colOff>101600</xdr:colOff>
      <xdr:row>94</xdr:row>
      <xdr:rowOff>166973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181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12050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595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136671</xdr:rowOff>
    </xdr:from>
    <xdr:to>
      <xdr:col>10</xdr:col>
      <xdr:colOff>114300</xdr:colOff>
      <xdr:row>96</xdr:row>
      <xdr:rowOff>144101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595871"/>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145917</xdr:rowOff>
    </xdr:from>
    <xdr:to>
      <xdr:col>10</xdr:col>
      <xdr:colOff>165100</xdr:colOff>
      <xdr:row>95</xdr:row>
      <xdr:rowOff>76067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26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92594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03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508</xdr:rowOff>
    </xdr:from>
    <xdr:to>
      <xdr:col>6</xdr:col>
      <xdr:colOff>38100</xdr:colOff>
      <xdr:row>95</xdr:row>
      <xdr:rowOff>102108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2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118635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06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133305</xdr:rowOff>
    </xdr:from>
    <xdr:to>
      <xdr:col>24</xdr:col>
      <xdr:colOff>114300</xdr:colOff>
      <xdr:row>98</xdr:row>
      <xdr:rowOff>63455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6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48232</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7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37598</xdr:rowOff>
    </xdr:from>
    <xdr:to>
      <xdr:col>20</xdr:col>
      <xdr:colOff>38100</xdr:colOff>
      <xdr:row>97</xdr:row>
      <xdr:rowOff>139198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6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130325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76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164109</xdr:rowOff>
    </xdr:from>
    <xdr:to>
      <xdr:col>15</xdr:col>
      <xdr:colOff>101600</xdr:colOff>
      <xdr:row>97</xdr:row>
      <xdr:rowOff>94259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2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85386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71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93301</xdr:rowOff>
    </xdr:from>
    <xdr:to>
      <xdr:col>10</xdr:col>
      <xdr:colOff>165100</xdr:colOff>
      <xdr:row>97</xdr:row>
      <xdr:rowOff>23451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14578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64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85871</xdr:rowOff>
    </xdr:from>
    <xdr:to>
      <xdr:col>6</xdr:col>
      <xdr:colOff>38100</xdr:colOff>
      <xdr:row>97</xdr:row>
      <xdr:rowOff>16021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4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7148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63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76019</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219519"/>
          <a:ext cx="1270"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22696</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9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76019</xdr:rowOff>
    </xdr:from>
    <xdr:to>
      <xdr:col>55</xdr:col>
      <xdr:colOff>88900</xdr:colOff>
      <xdr:row>30</xdr:row>
      <xdr:rowOff>76019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219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50708</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94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27831</xdr:rowOff>
    </xdr:from>
    <xdr:to>
      <xdr:col>55</xdr:col>
      <xdr:colOff>50800</xdr:colOff>
      <xdr:row>38</xdr:row>
      <xdr:rowOff>129431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54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31424</xdr:rowOff>
    </xdr:from>
    <xdr:to>
      <xdr:col>50</xdr:col>
      <xdr:colOff>165100</xdr:colOff>
      <xdr:row>38</xdr:row>
      <xdr:rowOff>133024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149550</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321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17381</xdr:rowOff>
    </xdr:from>
    <xdr:to>
      <xdr:col>46</xdr:col>
      <xdr:colOff>38100</xdr:colOff>
      <xdr:row>38</xdr:row>
      <xdr:rowOff>118981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135508</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307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103106</xdr:rowOff>
    </xdr:from>
    <xdr:to>
      <xdr:col>41</xdr:col>
      <xdr:colOff>101600</xdr:colOff>
      <xdr:row>39</xdr:row>
      <xdr:rowOff>33256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61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49783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393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101310</xdr:rowOff>
    </xdr:from>
    <xdr:to>
      <xdr:col>36</xdr:col>
      <xdr:colOff>165100</xdr:colOff>
      <xdr:row>39</xdr:row>
      <xdr:rowOff>31460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1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47987</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391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40145</xdr:rowOff>
    </xdr:from>
    <xdr:to>
      <xdr:col>54</xdr:col>
      <xdr:colOff>189865</xdr:colOff>
      <xdr:row>57</xdr:row>
      <xdr:rowOff>120097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12645"/>
          <a:ext cx="1270" cy="1280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123924</xdr:rowOff>
    </xdr:from>
    <xdr:ext cx="534377"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98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120097</xdr:rowOff>
    </xdr:from>
    <xdr:to>
      <xdr:col>55</xdr:col>
      <xdr:colOff>88900</xdr:colOff>
      <xdr:row>57</xdr:row>
      <xdr:rowOff>120097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9892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158272</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387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81,226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40145</xdr:rowOff>
    </xdr:from>
    <xdr:to>
      <xdr:col>55</xdr:col>
      <xdr:colOff>88900</xdr:colOff>
      <xdr:row>50</xdr:row>
      <xdr:rowOff>40145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1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20047</xdr:rowOff>
    </xdr:from>
    <xdr:to>
      <xdr:col>55</xdr:col>
      <xdr:colOff>0</xdr:colOff>
      <xdr:row>54</xdr:row>
      <xdr:rowOff>106782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9278347"/>
          <a:ext cx="838200" cy="8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104170</xdr:rowOff>
    </xdr:from>
    <xdr:ext cx="534377"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3624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125743</xdr:rowOff>
    </xdr:from>
    <xdr:to>
      <xdr:col>55</xdr:col>
      <xdr:colOff>50800</xdr:colOff>
      <xdr:row>55</xdr:row>
      <xdr:rowOff>55893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38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20047</xdr:rowOff>
    </xdr:from>
    <xdr:to>
      <xdr:col>50</xdr:col>
      <xdr:colOff>114300</xdr:colOff>
      <xdr:row>54</xdr:row>
      <xdr:rowOff>123031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9278347"/>
          <a:ext cx="889000" cy="10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97072</xdr:rowOff>
    </xdr:from>
    <xdr:to>
      <xdr:col>50</xdr:col>
      <xdr:colOff>165100</xdr:colOff>
      <xdr:row>55</xdr:row>
      <xdr:rowOff>27222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35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18349</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72111" y="944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115830</xdr:rowOff>
    </xdr:from>
    <xdr:to>
      <xdr:col>45</xdr:col>
      <xdr:colOff>177800</xdr:colOff>
      <xdr:row>54</xdr:row>
      <xdr:rowOff>123031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9202680"/>
          <a:ext cx="889000" cy="17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73013</xdr:rowOff>
    </xdr:from>
    <xdr:to>
      <xdr:col>46</xdr:col>
      <xdr:colOff>38100</xdr:colOff>
      <xdr:row>55</xdr:row>
      <xdr:rowOff>3163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331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165740</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83111" y="942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138423</xdr:rowOff>
    </xdr:from>
    <xdr:to>
      <xdr:col>41</xdr:col>
      <xdr:colOff>50800</xdr:colOff>
      <xdr:row>53</xdr:row>
      <xdr:rowOff>115830</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9053823"/>
          <a:ext cx="889000" cy="14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121476</xdr:rowOff>
    </xdr:from>
    <xdr:to>
      <xdr:col>41</xdr:col>
      <xdr:colOff>101600</xdr:colOff>
      <xdr:row>55</xdr:row>
      <xdr:rowOff>51626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37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42753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94111" y="947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5442</xdr:rowOff>
    </xdr:from>
    <xdr:to>
      <xdr:col>36</xdr:col>
      <xdr:colOff>165100</xdr:colOff>
      <xdr:row>55</xdr:row>
      <xdr:rowOff>107042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435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98169</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952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55982</xdr:rowOff>
    </xdr:from>
    <xdr:to>
      <xdr:col>55</xdr:col>
      <xdr:colOff>50800</xdr:colOff>
      <xdr:row>54</xdr:row>
      <xdr:rowOff>157582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31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78859</xdr:rowOff>
    </xdr:from>
    <xdr:ext cx="534377"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1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140697</xdr:rowOff>
    </xdr:from>
    <xdr:to>
      <xdr:col>50</xdr:col>
      <xdr:colOff>165100</xdr:colOff>
      <xdr:row>54</xdr:row>
      <xdr:rowOff>70847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22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87374</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72111" y="900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72231</xdr:rowOff>
    </xdr:from>
    <xdr:to>
      <xdr:col>46</xdr:col>
      <xdr:colOff>38100</xdr:colOff>
      <xdr:row>55</xdr:row>
      <xdr:rowOff>2381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33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18908</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83111" y="910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65030</xdr:rowOff>
    </xdr:from>
    <xdr:to>
      <xdr:col>41</xdr:col>
      <xdr:colOff>101600</xdr:colOff>
      <xdr:row>53</xdr:row>
      <xdr:rowOff>166630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11707</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94111" y="8927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87623</xdr:rowOff>
    </xdr:from>
    <xdr:to>
      <xdr:col>36</xdr:col>
      <xdr:colOff>165100</xdr:colOff>
      <xdr:row>53</xdr:row>
      <xdr:rowOff>17773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00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34300</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05111" y="877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14206</xdr:rowOff>
    </xdr:from>
    <xdr:to>
      <xdr:col>54</xdr:col>
      <xdr:colOff>189865</xdr:colOff>
      <xdr:row>79</xdr:row>
      <xdr:rowOff>2845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87156"/>
          <a:ext cx="1270" cy="1360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6672</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51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2845</xdr:rowOff>
    </xdr:from>
    <xdr:to>
      <xdr:col>55</xdr:col>
      <xdr:colOff>88900</xdr:colOff>
      <xdr:row>79</xdr:row>
      <xdr:rowOff>2845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4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132333</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62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183,969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14206</xdr:rowOff>
    </xdr:from>
    <xdr:to>
      <xdr:col>55</xdr:col>
      <xdr:colOff>88900</xdr:colOff>
      <xdr:row>71</xdr:row>
      <xdr:rowOff>14206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87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46233</xdr:rowOff>
    </xdr:from>
    <xdr:to>
      <xdr:col>55</xdr:col>
      <xdr:colOff>0</xdr:colOff>
      <xdr:row>78</xdr:row>
      <xdr:rowOff>144326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419333"/>
          <a:ext cx="838200" cy="98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130971</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61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108094</xdr:rowOff>
    </xdr:from>
    <xdr:to>
      <xdr:col>55</xdr:col>
      <xdr:colOff>50800</xdr:colOff>
      <xdr:row>78</xdr:row>
      <xdr:rowOff>38244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30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46233</xdr:rowOff>
    </xdr:from>
    <xdr:to>
      <xdr:col>50</xdr:col>
      <xdr:colOff>114300</xdr:colOff>
      <xdr:row>78</xdr:row>
      <xdr:rowOff>83938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419333"/>
          <a:ext cx="889000" cy="3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67991</xdr:rowOff>
    </xdr:from>
    <xdr:to>
      <xdr:col>50</xdr:col>
      <xdr:colOff>165100</xdr:colOff>
      <xdr:row>77</xdr:row>
      <xdr:rowOff>169591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26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14668</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04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71120</xdr:rowOff>
    </xdr:from>
    <xdr:to>
      <xdr:col>45</xdr:col>
      <xdr:colOff>177800</xdr:colOff>
      <xdr:row>78</xdr:row>
      <xdr:rowOff>83938</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444220"/>
          <a:ext cx="889000" cy="1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155491</xdr:rowOff>
    </xdr:from>
    <xdr:to>
      <xdr:col>46</xdr:col>
      <xdr:colOff>38100</xdr:colOff>
      <xdr:row>78</xdr:row>
      <xdr:rowOff>85641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35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102168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13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71120</xdr:rowOff>
    </xdr:from>
    <xdr:to>
      <xdr:col>41</xdr:col>
      <xdr:colOff>50800</xdr:colOff>
      <xdr:row>78</xdr:row>
      <xdr:rowOff>77712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444220"/>
          <a:ext cx="889000" cy="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89326</xdr:rowOff>
    </xdr:from>
    <xdr:to>
      <xdr:col>41</xdr:col>
      <xdr:colOff>101600</xdr:colOff>
      <xdr:row>78</xdr:row>
      <xdr:rowOff>19476</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29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36003</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06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96</xdr:rowOff>
    </xdr:from>
    <xdr:to>
      <xdr:col>36</xdr:col>
      <xdr:colOff>165100</xdr:colOff>
      <xdr:row>78</xdr:row>
      <xdr:rowOff>101696</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118223</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14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93526</xdr:rowOff>
    </xdr:from>
    <xdr:to>
      <xdr:col>55</xdr:col>
      <xdr:colOff>50800</xdr:colOff>
      <xdr:row>79</xdr:row>
      <xdr:rowOff>23676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4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8453</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8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166883</xdr:rowOff>
    </xdr:from>
    <xdr:to>
      <xdr:col>50</xdr:col>
      <xdr:colOff>165100</xdr:colOff>
      <xdr:row>78</xdr:row>
      <xdr:rowOff>97033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6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88160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46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33138</xdr:rowOff>
    </xdr:from>
    <xdr:to>
      <xdr:col>46</xdr:col>
      <xdr:colOff>38100</xdr:colOff>
      <xdr:row>78</xdr:row>
      <xdr:rowOff>134738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40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125865</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49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20320</xdr:rowOff>
    </xdr:from>
    <xdr:to>
      <xdr:col>41</xdr:col>
      <xdr:colOff>101600</xdr:colOff>
      <xdr:row>78</xdr:row>
      <xdr:rowOff>121920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39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113047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348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26912</xdr:rowOff>
    </xdr:from>
    <xdr:to>
      <xdr:col>36</xdr:col>
      <xdr:colOff>165100</xdr:colOff>
      <xdr:row>78</xdr:row>
      <xdr:rowOff>128512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40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119639</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349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53257</xdr:rowOff>
    </xdr:from>
    <xdr:to>
      <xdr:col>54</xdr:col>
      <xdr:colOff>189865</xdr:colOff>
      <xdr:row>100</xdr:row>
      <xdr:rowOff>4206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655207"/>
          <a:ext cx="1270" cy="149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8033</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15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4206</xdr:rowOff>
    </xdr:from>
    <xdr:to>
      <xdr:col>55</xdr:col>
      <xdr:colOff>88900</xdr:colOff>
      <xdr:row>100</xdr:row>
      <xdr:rowOff>4206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14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171384</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430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126,794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53257</xdr:rowOff>
    </xdr:from>
    <xdr:to>
      <xdr:col>55</xdr:col>
      <xdr:colOff>88900</xdr:colOff>
      <xdr:row>91</xdr:row>
      <xdr:rowOff>53257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65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123813</xdr:rowOff>
    </xdr:from>
    <xdr:to>
      <xdr:col>55</xdr:col>
      <xdr:colOff>0</xdr:colOff>
      <xdr:row>99</xdr:row>
      <xdr:rowOff>35833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925913"/>
          <a:ext cx="838200" cy="8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36405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956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13528</xdr:rowOff>
    </xdr:from>
    <xdr:to>
      <xdr:col>55</xdr:col>
      <xdr:colOff>50800</xdr:colOff>
      <xdr:row>97</xdr:row>
      <xdr:rowOff>115128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644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123813</xdr:rowOff>
    </xdr:from>
    <xdr:to>
      <xdr:col>50</xdr:col>
      <xdr:colOff>114300</xdr:colOff>
      <xdr:row>99</xdr:row>
      <xdr:rowOff>48146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925913"/>
          <a:ext cx="889000" cy="9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3697</xdr:rowOff>
    </xdr:from>
    <xdr:to>
      <xdr:col>50</xdr:col>
      <xdr:colOff>165100</xdr:colOff>
      <xdr:row>97</xdr:row>
      <xdr:rowOff>105297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3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121824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40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10933</xdr:rowOff>
    </xdr:from>
    <xdr:to>
      <xdr:col>45</xdr:col>
      <xdr:colOff>177800</xdr:colOff>
      <xdr:row>99</xdr:row>
      <xdr:rowOff>48146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813033"/>
          <a:ext cx="889000" cy="20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55883</xdr:rowOff>
    </xdr:from>
    <xdr:to>
      <xdr:col>46</xdr:col>
      <xdr:colOff>38100</xdr:colOff>
      <xdr:row>97</xdr:row>
      <xdr:rowOff>157483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68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2560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46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10933</xdr:rowOff>
    </xdr:from>
    <xdr:to>
      <xdr:col>41</xdr:col>
      <xdr:colOff>50800</xdr:colOff>
      <xdr:row>98</xdr:row>
      <xdr:rowOff>123470</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813033"/>
          <a:ext cx="889000" cy="11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70123</xdr:rowOff>
    </xdr:from>
    <xdr:to>
      <xdr:col>41</xdr:col>
      <xdr:colOff>101600</xdr:colOff>
      <xdr:row>98</xdr:row>
      <xdr:rowOff>273</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70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16800</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47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156059</xdr:rowOff>
    </xdr:from>
    <xdr:to>
      <xdr:col>36</xdr:col>
      <xdr:colOff>165100</xdr:colOff>
      <xdr:row>98</xdr:row>
      <xdr:rowOff>86209</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786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102736</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56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156483</xdr:rowOff>
    </xdr:from>
    <xdr:to>
      <xdr:col>55</xdr:col>
      <xdr:colOff>50800</xdr:colOff>
      <xdr:row>99</xdr:row>
      <xdr:rowOff>86633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95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134910</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93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73013</xdr:rowOff>
    </xdr:from>
    <xdr:to>
      <xdr:col>50</xdr:col>
      <xdr:colOff>165100</xdr:colOff>
      <xdr:row>99</xdr:row>
      <xdr:rowOff>3163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87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165740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96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168796</xdr:rowOff>
    </xdr:from>
    <xdr:to>
      <xdr:col>46</xdr:col>
      <xdr:colOff>38100</xdr:colOff>
      <xdr:row>99</xdr:row>
      <xdr:rowOff>98946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97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90073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706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131583</xdr:rowOff>
    </xdr:from>
    <xdr:to>
      <xdr:col>41</xdr:col>
      <xdr:colOff>101600</xdr:colOff>
      <xdr:row>98</xdr:row>
      <xdr:rowOff>61733</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76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52860</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85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72670</xdr:rowOff>
    </xdr:from>
    <xdr:to>
      <xdr:col>36</xdr:col>
      <xdr:colOff>165100</xdr:colOff>
      <xdr:row>99</xdr:row>
      <xdr:rowOff>2820</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87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165397</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96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139281</xdr:rowOff>
    </xdr:from>
    <xdr:to>
      <xdr:col>85</xdr:col>
      <xdr:colOff>126364</xdr:colOff>
      <xdr:row>37</xdr:row>
      <xdr:rowOff>144425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282781"/>
          <a:ext cx="1269" cy="1205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148252</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49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144425</xdr:rowOff>
    </xdr:from>
    <xdr:to>
      <xdr:col>86</xdr:col>
      <xdr:colOff>25400</xdr:colOff>
      <xdr:row>37</xdr:row>
      <xdr:rowOff>144425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488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85958</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058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48,011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139281</xdr:rowOff>
    </xdr:from>
    <xdr:to>
      <xdr:col>86</xdr:col>
      <xdr:colOff>25400</xdr:colOff>
      <xdr:row>30</xdr:row>
      <xdr:rowOff>139281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282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24638</xdr:rowOff>
    </xdr:from>
    <xdr:to>
      <xdr:col>85</xdr:col>
      <xdr:colOff>127000</xdr:colOff>
      <xdr:row>37</xdr:row>
      <xdr:rowOff>40297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368288"/>
          <a:ext cx="8382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57789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8870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34912</xdr:rowOff>
    </xdr:from>
    <xdr:to>
      <xdr:col>85</xdr:col>
      <xdr:colOff>177800</xdr:colOff>
      <xdr:row>35</xdr:row>
      <xdr:rowOff>136512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03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168504</xdr:rowOff>
    </xdr:from>
    <xdr:to>
      <xdr:col>81</xdr:col>
      <xdr:colOff>50800</xdr:colOff>
      <xdr:row>37</xdr:row>
      <xdr:rowOff>40297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4592300" y="6340704"/>
          <a:ext cx="889000" cy="4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97168</xdr:rowOff>
    </xdr:from>
    <xdr:to>
      <xdr:col>81</xdr:col>
      <xdr:colOff>101600</xdr:colOff>
      <xdr:row>36</xdr:row>
      <xdr:rowOff>27318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09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43845</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87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168504</xdr:rowOff>
    </xdr:from>
    <xdr:to>
      <xdr:col>76</xdr:col>
      <xdr:colOff>114300</xdr:colOff>
      <xdr:row>37</xdr:row>
      <xdr:rowOff>12179</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340704"/>
          <a:ext cx="889000" cy="1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61125</xdr:rowOff>
    </xdr:from>
    <xdr:to>
      <xdr:col>76</xdr:col>
      <xdr:colOff>165100</xdr:colOff>
      <xdr:row>35</xdr:row>
      <xdr:rowOff>162725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06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7802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583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12179</xdr:rowOff>
    </xdr:from>
    <xdr:to>
      <xdr:col>71</xdr:col>
      <xdr:colOff>177800</xdr:colOff>
      <xdr:row>37</xdr:row>
      <xdr:rowOff>93218</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2814300" y="6355829"/>
          <a:ext cx="889000" cy="8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15024</xdr:rowOff>
    </xdr:from>
    <xdr:to>
      <xdr:col>72</xdr:col>
      <xdr:colOff>38100</xdr:colOff>
      <xdr:row>35</xdr:row>
      <xdr:rowOff>116624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0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133151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579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111227</xdr:rowOff>
    </xdr:from>
    <xdr:to>
      <xdr:col>67</xdr:col>
      <xdr:colOff>101600</xdr:colOff>
      <xdr:row>36</xdr:row>
      <xdr:rowOff>41377</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11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57904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88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145288</xdr:rowOff>
    </xdr:from>
    <xdr:to>
      <xdr:col>85</xdr:col>
      <xdr:colOff>177800</xdr:colOff>
      <xdr:row>37</xdr:row>
      <xdr:rowOff>75438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31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60215</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232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160947</xdr:rowOff>
    </xdr:from>
    <xdr:to>
      <xdr:col>81</xdr:col>
      <xdr:colOff>101600</xdr:colOff>
      <xdr:row>37</xdr:row>
      <xdr:rowOff>91097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33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82224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42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117704</xdr:rowOff>
    </xdr:from>
    <xdr:to>
      <xdr:col>76</xdr:col>
      <xdr:colOff>165100</xdr:colOff>
      <xdr:row>37</xdr:row>
      <xdr:rowOff>47854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28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38981</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38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132829</xdr:rowOff>
    </xdr:from>
    <xdr:to>
      <xdr:col>72</xdr:col>
      <xdr:colOff>38100</xdr:colOff>
      <xdr:row>37</xdr:row>
      <xdr:rowOff>62979</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30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54106</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39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42418</xdr:rowOff>
    </xdr:from>
    <xdr:to>
      <xdr:col>67</xdr:col>
      <xdr:colOff>101600</xdr:colOff>
      <xdr:row>37</xdr:row>
      <xdr:rowOff>144018</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38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135145</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47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155604</xdr:rowOff>
    </xdr:from>
    <xdr:to>
      <xdr:col>85</xdr:col>
      <xdr:colOff>126364</xdr:colOff>
      <xdr:row>59</xdr:row>
      <xdr:rowOff>33695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728104"/>
          <a:ext cx="1269" cy="1421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37522</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15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33695</xdr:rowOff>
    </xdr:from>
    <xdr:to>
      <xdr:col>86</xdr:col>
      <xdr:colOff>25400</xdr:colOff>
      <xdr:row>59</xdr:row>
      <xdr:rowOff>33695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149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102281</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503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131,026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155604</xdr:rowOff>
    </xdr:from>
    <xdr:to>
      <xdr:col>86</xdr:col>
      <xdr:colOff>25400</xdr:colOff>
      <xdr:row>50</xdr:row>
      <xdr:rowOff>155604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728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148975</xdr:rowOff>
    </xdr:from>
    <xdr:to>
      <xdr:col>85</xdr:col>
      <xdr:colOff>127000</xdr:colOff>
      <xdr:row>58</xdr:row>
      <xdr:rowOff>3046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5481300" y="9921625"/>
          <a:ext cx="838200" cy="25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62547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492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39670</xdr:rowOff>
    </xdr:from>
    <xdr:to>
      <xdr:col>85</xdr:col>
      <xdr:colOff>177800</xdr:colOff>
      <xdr:row>56</xdr:row>
      <xdr:rowOff>141270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64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21057</xdr:rowOff>
    </xdr:from>
    <xdr:to>
      <xdr:col>81</xdr:col>
      <xdr:colOff>50800</xdr:colOff>
      <xdr:row>57</xdr:row>
      <xdr:rowOff>148975</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4592300" y="9793707"/>
          <a:ext cx="889000" cy="12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81389</xdr:rowOff>
    </xdr:from>
    <xdr:to>
      <xdr:col>81</xdr:col>
      <xdr:colOff>101600</xdr:colOff>
      <xdr:row>56</xdr:row>
      <xdr:rowOff>11539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511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28066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28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21057</xdr:rowOff>
    </xdr:from>
    <xdr:to>
      <xdr:col>76</xdr:col>
      <xdr:colOff>114300</xdr:colOff>
      <xdr:row>57</xdr:row>
      <xdr:rowOff>115534</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3703300" y="9793707"/>
          <a:ext cx="889000" cy="9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131550</xdr:rowOff>
    </xdr:from>
    <xdr:to>
      <xdr:col>76</xdr:col>
      <xdr:colOff>165100</xdr:colOff>
      <xdr:row>57</xdr:row>
      <xdr:rowOff>61700</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732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78227</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50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115534</xdr:rowOff>
    </xdr:from>
    <xdr:to>
      <xdr:col>71</xdr:col>
      <xdr:colOff>177800</xdr:colOff>
      <xdr:row>58</xdr:row>
      <xdr:rowOff>168111</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flipV="1">
          <a:off x="12814300" y="9888184"/>
          <a:ext cx="889000" cy="224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59231</xdr:rowOff>
    </xdr:from>
    <xdr:to>
      <xdr:col>72</xdr:col>
      <xdr:colOff>38100</xdr:colOff>
      <xdr:row>56</xdr:row>
      <xdr:rowOff>160831</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660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5908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43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127419</xdr:rowOff>
    </xdr:from>
    <xdr:to>
      <xdr:col>67</xdr:col>
      <xdr:colOff>101600</xdr:colOff>
      <xdr:row>57</xdr:row>
      <xdr:rowOff>57569</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72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74096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50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123696</xdr:rowOff>
    </xdr:from>
    <xdr:to>
      <xdr:col>85</xdr:col>
      <xdr:colOff>177800</xdr:colOff>
      <xdr:row>58</xdr:row>
      <xdr:rowOff>53846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89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102123</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87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98175</xdr:rowOff>
    </xdr:from>
    <xdr:to>
      <xdr:col>81</xdr:col>
      <xdr:colOff>101600</xdr:colOff>
      <xdr:row>58</xdr:row>
      <xdr:rowOff>28325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87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19452</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996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141707</xdr:rowOff>
    </xdr:from>
    <xdr:to>
      <xdr:col>76</xdr:col>
      <xdr:colOff>165100</xdr:colOff>
      <xdr:row>57</xdr:row>
      <xdr:rowOff>71857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74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62984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983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64734</xdr:rowOff>
    </xdr:from>
    <xdr:to>
      <xdr:col>72</xdr:col>
      <xdr:colOff>38100</xdr:colOff>
      <xdr:row>57</xdr:row>
      <xdr:rowOff>166334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983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157461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993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117311</xdr:rowOff>
    </xdr:from>
    <xdr:to>
      <xdr:col>67</xdr:col>
      <xdr:colOff>101600</xdr:colOff>
      <xdr:row>59</xdr:row>
      <xdr:rowOff>47461</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1006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38588</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1015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49460</xdr:rowOff>
    </xdr:from>
    <xdr:to>
      <xdr:col>85</xdr:col>
      <xdr:colOff>126364</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22410"/>
          <a:ext cx="1269" cy="1176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167587</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99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49460</xdr:rowOff>
    </xdr:from>
    <xdr:to>
      <xdr:col>86</xdr:col>
      <xdr:colOff>25400</xdr:colOff>
      <xdr:row>71</xdr:row>
      <xdr:rowOff>49460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22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137358</xdr:rowOff>
    </xdr:from>
    <xdr:to>
      <xdr:col>85</xdr:col>
      <xdr:colOff>127000</xdr:colOff>
      <xdr:row>77</xdr:row>
      <xdr:rowOff>84722</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167558"/>
          <a:ext cx="838200" cy="11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10507</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2869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159080</xdr:rowOff>
    </xdr:from>
    <xdr:to>
      <xdr:col>85</xdr:col>
      <xdr:colOff>177800</xdr:colOff>
      <xdr:row>76</xdr:row>
      <xdr:rowOff>89230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0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128956</xdr:rowOff>
    </xdr:from>
    <xdr:to>
      <xdr:col>81</xdr:col>
      <xdr:colOff>50800</xdr:colOff>
      <xdr:row>76</xdr:row>
      <xdr:rowOff>137358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159156"/>
          <a:ext cx="889000" cy="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27406</xdr:rowOff>
    </xdr:from>
    <xdr:to>
      <xdr:col>81</xdr:col>
      <xdr:colOff>101600</xdr:colOff>
      <xdr:row>76</xdr:row>
      <xdr:rowOff>129006</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05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145534</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2832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22828</xdr:rowOff>
    </xdr:from>
    <xdr:to>
      <xdr:col>76</xdr:col>
      <xdr:colOff>114300</xdr:colOff>
      <xdr:row>76</xdr:row>
      <xdr:rowOff>128956</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053028"/>
          <a:ext cx="889000" cy="106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20262</xdr:rowOff>
    </xdr:from>
    <xdr:to>
      <xdr:col>76</xdr:col>
      <xdr:colOff>165100</xdr:colOff>
      <xdr:row>76</xdr:row>
      <xdr:rowOff>121862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05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138390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2825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22828</xdr:rowOff>
    </xdr:from>
    <xdr:to>
      <xdr:col>71</xdr:col>
      <xdr:colOff>177800</xdr:colOff>
      <xdr:row>77</xdr:row>
      <xdr:rowOff>88609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053028"/>
          <a:ext cx="889000" cy="237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134048</xdr:rowOff>
    </xdr:from>
    <xdr:to>
      <xdr:col>72</xdr:col>
      <xdr:colOff>38100</xdr:colOff>
      <xdr:row>75</xdr:row>
      <xdr:rowOff>64198</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282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80725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2596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82214</xdr:rowOff>
    </xdr:from>
    <xdr:to>
      <xdr:col>67</xdr:col>
      <xdr:colOff>101600</xdr:colOff>
      <xdr:row>75</xdr:row>
      <xdr:rowOff>12364</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276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28891</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47111" y="1254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33922</xdr:rowOff>
    </xdr:from>
    <xdr:to>
      <xdr:col>85</xdr:col>
      <xdr:colOff>177800</xdr:colOff>
      <xdr:row>77</xdr:row>
      <xdr:rowOff>135522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23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120299</xdr:rowOff>
    </xdr:from>
    <xdr:ext cx="469744"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15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86558</xdr:rowOff>
    </xdr:from>
    <xdr:to>
      <xdr:col>81</xdr:col>
      <xdr:colOff>101600</xdr:colOff>
      <xdr:row>77</xdr:row>
      <xdr:rowOff>16708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11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7835</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46428" y="13209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78156</xdr:rowOff>
    </xdr:from>
    <xdr:to>
      <xdr:col>76</xdr:col>
      <xdr:colOff>165100</xdr:colOff>
      <xdr:row>77</xdr:row>
      <xdr:rowOff>8306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10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170883</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357428" y="1320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143478</xdr:rowOff>
    </xdr:from>
    <xdr:to>
      <xdr:col>72</xdr:col>
      <xdr:colOff>38100</xdr:colOff>
      <xdr:row>76</xdr:row>
      <xdr:rowOff>73628</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00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64755</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468428" y="1309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37809</xdr:rowOff>
    </xdr:from>
    <xdr:to>
      <xdr:col>67</xdr:col>
      <xdr:colOff>101600</xdr:colOff>
      <xdr:row>77</xdr:row>
      <xdr:rowOff>139409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23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130536</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579428" y="13332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88</xdr:row>
      <xdr:rowOff>168927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4" name="公債費グラフ枠">
          <a:extLst>
            <a:ext uri="{FF2B5EF4-FFF2-40B4-BE49-F238E27FC236}">
              <a16:creationId xmlns:a16="http://schemas.microsoft.com/office/drawing/2014/main" id="{00000000-0008-0000-0700-0000B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163246</xdr:rowOff>
    </xdr:from>
    <xdr:to>
      <xdr:col>85</xdr:col>
      <xdr:colOff>126364</xdr:colOff>
      <xdr:row>98</xdr:row>
      <xdr:rowOff>126012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6317595" y="15593746"/>
          <a:ext cx="1269" cy="1334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129839</xdr:rowOff>
    </xdr:from>
    <xdr:ext cx="534377" cy="259045"/>
    <xdr:sp macro="" textlink="">
      <xdr:nvSpPr>
        <xdr:cNvPr id="696" name="公債費最小値テキスト">
          <a:extLst>
            <a:ext uri="{FF2B5EF4-FFF2-40B4-BE49-F238E27FC236}">
              <a16:creationId xmlns:a16="http://schemas.microsoft.com/office/drawing/2014/main" id="{00000000-0008-0000-0700-0000B8020000}"/>
            </a:ext>
          </a:extLst>
        </xdr:cNvPr>
        <xdr:cNvSpPr txBox="1"/>
      </xdr:nvSpPr>
      <xdr:spPr>
        <a:xfrm>
          <a:off x="16370300" y="169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126012</xdr:rowOff>
    </xdr:from>
    <xdr:to>
      <xdr:col>86</xdr:col>
      <xdr:colOff>25400</xdr:colOff>
      <xdr:row>98</xdr:row>
      <xdr:rowOff>126012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6928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109923</xdr:rowOff>
    </xdr:from>
    <xdr:ext cx="599010" cy="259045"/>
    <xdr:sp macro="" textlink="">
      <xdr:nvSpPr>
        <xdr:cNvPr id="698" name="公債費最大値テキスト">
          <a:extLst>
            <a:ext uri="{FF2B5EF4-FFF2-40B4-BE49-F238E27FC236}">
              <a16:creationId xmlns:a16="http://schemas.microsoft.com/office/drawing/2014/main" id="{00000000-0008-0000-0700-0000BA020000}"/>
            </a:ext>
          </a:extLst>
        </xdr:cNvPr>
        <xdr:cNvSpPr txBox="1"/>
      </xdr:nvSpPr>
      <xdr:spPr>
        <a:xfrm>
          <a:off x="16370300" y="15368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163246</xdr:rowOff>
    </xdr:from>
    <xdr:to>
      <xdr:col>86</xdr:col>
      <xdr:colOff>25400</xdr:colOff>
      <xdr:row>90</xdr:row>
      <xdr:rowOff>163246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559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27614</xdr:rowOff>
    </xdr:from>
    <xdr:to>
      <xdr:col>85</xdr:col>
      <xdr:colOff>127000</xdr:colOff>
      <xdr:row>95</xdr:row>
      <xdr:rowOff>110553</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5481300" y="16315364"/>
          <a:ext cx="838200" cy="8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62099</xdr:rowOff>
    </xdr:from>
    <xdr:ext cx="534377" cy="259045"/>
    <xdr:sp macro="" textlink="">
      <xdr:nvSpPr>
        <xdr:cNvPr id="701" name="公債費平均値テキスト">
          <a:extLst>
            <a:ext uri="{FF2B5EF4-FFF2-40B4-BE49-F238E27FC236}">
              <a16:creationId xmlns:a16="http://schemas.microsoft.com/office/drawing/2014/main" id="{00000000-0008-0000-0700-0000BD020000}"/>
            </a:ext>
          </a:extLst>
        </xdr:cNvPr>
        <xdr:cNvSpPr txBox="1"/>
      </xdr:nvSpPr>
      <xdr:spPr>
        <a:xfrm>
          <a:off x="16370300" y="161783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39222</xdr:rowOff>
    </xdr:from>
    <xdr:to>
      <xdr:col>85</xdr:col>
      <xdr:colOff>177800</xdr:colOff>
      <xdr:row>95</xdr:row>
      <xdr:rowOff>140822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6268700" y="1632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26200</xdr:rowOff>
    </xdr:from>
    <xdr:to>
      <xdr:col>81</xdr:col>
      <xdr:colOff>50800</xdr:colOff>
      <xdr:row>95</xdr:row>
      <xdr:rowOff>27614</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4592300" y="16313950"/>
          <a:ext cx="889000" cy="1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62640</xdr:rowOff>
    </xdr:from>
    <xdr:to>
      <xdr:col>81</xdr:col>
      <xdr:colOff>101600</xdr:colOff>
      <xdr:row>95</xdr:row>
      <xdr:rowOff>164240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5430500" y="1635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155367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44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26200</xdr:rowOff>
    </xdr:from>
    <xdr:to>
      <xdr:col>76</xdr:col>
      <xdr:colOff>114300</xdr:colOff>
      <xdr:row>95</xdr:row>
      <xdr:rowOff>65505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3703300" y="16313950"/>
          <a:ext cx="889000" cy="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71098</xdr:rowOff>
    </xdr:from>
    <xdr:to>
      <xdr:col>76</xdr:col>
      <xdr:colOff>165100</xdr:colOff>
      <xdr:row>96</xdr:row>
      <xdr:rowOff>1248</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4541500" y="16358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163825</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45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45103</xdr:rowOff>
    </xdr:from>
    <xdr:to>
      <xdr:col>71</xdr:col>
      <xdr:colOff>177800</xdr:colOff>
      <xdr:row>95</xdr:row>
      <xdr:rowOff>65505</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a:off x="12814300" y="16332853"/>
          <a:ext cx="889000" cy="2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52924</xdr:rowOff>
    </xdr:from>
    <xdr:to>
      <xdr:col>72</xdr:col>
      <xdr:colOff>38100</xdr:colOff>
      <xdr:row>95</xdr:row>
      <xdr:rowOff>154524</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3652500" y="163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145651</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43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72055</xdr:rowOff>
    </xdr:from>
    <xdr:to>
      <xdr:col>67</xdr:col>
      <xdr:colOff>101600</xdr:colOff>
      <xdr:row>96</xdr:row>
      <xdr:rowOff>2205</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2763500" y="1635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164782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45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59753</xdr:rowOff>
    </xdr:from>
    <xdr:to>
      <xdr:col>85</xdr:col>
      <xdr:colOff>177800</xdr:colOff>
      <xdr:row>95</xdr:row>
      <xdr:rowOff>161353</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6268700" y="1634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38180</xdr:rowOff>
    </xdr:from>
    <xdr:ext cx="534377" cy="259045"/>
    <xdr:sp macro="" textlink="">
      <xdr:nvSpPr>
        <xdr:cNvPr id="720" name="公債費該当値テキスト">
          <a:extLst>
            <a:ext uri="{FF2B5EF4-FFF2-40B4-BE49-F238E27FC236}">
              <a16:creationId xmlns:a16="http://schemas.microsoft.com/office/drawing/2014/main" id="{00000000-0008-0000-0700-0000D0020000}"/>
            </a:ext>
          </a:extLst>
        </xdr:cNvPr>
        <xdr:cNvSpPr txBox="1"/>
      </xdr:nvSpPr>
      <xdr:spPr>
        <a:xfrm>
          <a:off x="16370300" y="1632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148264</xdr:rowOff>
    </xdr:from>
    <xdr:to>
      <xdr:col>81</xdr:col>
      <xdr:colOff>101600</xdr:colOff>
      <xdr:row>95</xdr:row>
      <xdr:rowOff>78414</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5430500" y="1626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94941</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5214111" y="1603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146850</xdr:rowOff>
    </xdr:from>
    <xdr:to>
      <xdr:col>76</xdr:col>
      <xdr:colOff>165100</xdr:colOff>
      <xdr:row>95</xdr:row>
      <xdr:rowOff>77000</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4541500" y="162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93527</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4325111" y="1603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14705</xdr:rowOff>
    </xdr:from>
    <xdr:to>
      <xdr:col>72</xdr:col>
      <xdr:colOff>38100</xdr:colOff>
      <xdr:row>95</xdr:row>
      <xdr:rowOff>116305</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3652500" y="1630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132832</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3436111" y="1607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165753</xdr:rowOff>
    </xdr:from>
    <xdr:to>
      <xdr:col>67</xdr:col>
      <xdr:colOff>101600</xdr:colOff>
      <xdr:row>95</xdr:row>
      <xdr:rowOff>95903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2763500" y="1628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112430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2547111" y="1605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79349</xdr:rowOff>
    </xdr:from>
    <xdr:to>
      <xdr:col>116</xdr:col>
      <xdr:colOff>62864</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565749"/>
          <a:ext cx="1269" cy="108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26026</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340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79349</xdr:rowOff>
    </xdr:from>
    <xdr:to>
      <xdr:col>116</xdr:col>
      <xdr:colOff>152400</xdr:colOff>
      <xdr:row>32</xdr:row>
      <xdr:rowOff>79349</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56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4197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53696</xdr:rowOff>
    </xdr:from>
    <xdr:to>
      <xdr:col>112</xdr:col>
      <xdr:colOff>38100</xdr:colOff>
      <xdr:row>38</xdr:row>
      <xdr:rowOff>155296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56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373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3440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43180</xdr:rowOff>
    </xdr:from>
    <xdr:to>
      <xdr:col>107</xdr:col>
      <xdr:colOff>101600</xdr:colOff>
      <xdr:row>38</xdr:row>
      <xdr:rowOff>144780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161307</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5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27178</xdr:rowOff>
    </xdr:from>
    <xdr:to>
      <xdr:col>102</xdr:col>
      <xdr:colOff>165100</xdr:colOff>
      <xdr:row>38</xdr:row>
      <xdr:rowOff>128778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145305</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6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34036</xdr:rowOff>
    </xdr:from>
    <xdr:to>
      <xdr:col>98</xdr:col>
      <xdr:colOff>38100</xdr:colOff>
      <xdr:row>38</xdr:row>
      <xdr:rowOff>135636</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152163</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7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51</xdr:row>
      <xdr:rowOff>54610</xdr:rowOff>
    </xdr:from>
    <xdr:to>
      <xdr:col>102</xdr:col>
      <xdr:colOff>165100</xdr:colOff>
      <xdr:row>51</xdr:row>
      <xdr:rowOff>156210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879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50</xdr:row>
      <xdr:rowOff>1287</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88333" y="85737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168910</xdr:rowOff>
    </xdr:from>
    <xdr:to>
      <xdr:col>98</xdr:col>
      <xdr:colOff>38100</xdr:colOff>
      <xdr:row>50</xdr:row>
      <xdr:rowOff>99060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856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115587</xdr:rowOff>
    </xdr:from>
    <xdr:ext cx="313932"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499333" y="83451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・類似団体と比較すると、民生費、農林水産業費が平均値を上回っている。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・主な構成項目である民生費は、住民一人あたり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246,135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円となっている。全国平均を上回る高齢化率（令和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月末 </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35.0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％）をはじめ、独自に行う子ども医療費助成事業に係る経費や、子どものための教育・保育給付費負担金等の増加により、類似団体を上回る水準で推移している。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・衛生費については、新型コロナウイルス感染症対策事業（新型コロナウイルスワクチン接種）に係る経費の減少等により、前年度から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の減少となった。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・商工費については、新型コロナウイルス感染症対策事業（プレミアム付き商品券事業、感染防止対策強化補助金事業等）の完了等により、前年度から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57.8%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の減少となった。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・公債費については、住民一人当たり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70,040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円となっている。前年度まで類似団体平均を上回る水準で推移していたが、これまでに発行した地方債の償還が進んだこと、地方債の新規発行を抑制したことにより、前年度と比較して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減少し、類似団体平均を下回った。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ＭＳ ゴシック" pitchFamily="49" charset="-128"/>
              <a:ea typeface="ＭＳ ゴシック" pitchFamily="49" charset="-128"/>
            </a:rPr>
            <a:t>　</a:t>
          </a:r>
          <a:r>
            <a:rPr kumimoji="1" lang="ja-JP" altLang="en-US" sz="1000">
              <a:solidFill>
                <a:sysClr val="windowText" lastClr="000000"/>
              </a:solidFill>
              <a:latin typeface="ＭＳ ゴシック" pitchFamily="49" charset="-128"/>
              <a:ea typeface="ＭＳ ゴシック" pitchFamily="49" charset="-128"/>
            </a:rPr>
            <a:t>財政調整基金残高は、前年度繰越金による積み立てや決算状況を踏まえた積み立てを行ったことにより、前年度と比較して増加した。その結果、標準財政規模に占める割合も前年度と比較して増加している。</a:t>
          </a:r>
          <a:endParaRPr kumimoji="1" lang="en-US" altLang="ja-JP" sz="1000">
            <a:solidFill>
              <a:sysClr val="windowText" lastClr="000000"/>
            </a:solidFill>
            <a:latin typeface="ＭＳ ゴシック" pitchFamily="49" charset="-128"/>
            <a:ea typeface="ＭＳ ゴシック" pitchFamily="49" charset="-128"/>
          </a:endParaRPr>
        </a:p>
        <a:p>
          <a:r>
            <a:rPr kumimoji="1" lang="ja-JP" altLang="en-US" sz="1000">
              <a:solidFill>
                <a:srgbClr val="FF0000"/>
              </a:solidFill>
              <a:latin typeface="ＭＳ ゴシック" pitchFamily="49" charset="-128"/>
              <a:ea typeface="ＭＳ ゴシック" pitchFamily="49" charset="-128"/>
            </a:rPr>
            <a:t>　</a:t>
          </a:r>
          <a:r>
            <a:rPr kumimoji="1" lang="ja-JP" altLang="en-US" sz="1000">
              <a:solidFill>
                <a:sysClr val="windowText" lastClr="000000"/>
              </a:solidFill>
              <a:latin typeface="ＭＳ ゴシック" pitchFamily="49" charset="-128"/>
              <a:ea typeface="ＭＳ ゴシック" pitchFamily="49" charset="-128"/>
            </a:rPr>
            <a:t>実質収支額は、令和</a:t>
          </a:r>
          <a:r>
            <a:rPr kumimoji="1" lang="en-US" altLang="ja-JP" sz="1000">
              <a:solidFill>
                <a:sysClr val="windowText" lastClr="000000"/>
              </a:solidFill>
              <a:latin typeface="ＭＳ ゴシック" pitchFamily="49" charset="-128"/>
              <a:ea typeface="ＭＳ ゴシック" pitchFamily="49" charset="-128"/>
            </a:rPr>
            <a:t>5</a:t>
          </a:r>
          <a:r>
            <a:rPr kumimoji="1" lang="ja-JP" altLang="en-US" sz="1000">
              <a:solidFill>
                <a:sysClr val="windowText" lastClr="000000"/>
              </a:solidFill>
              <a:latin typeface="ＭＳ ゴシック" pitchFamily="49" charset="-128"/>
              <a:ea typeface="ＭＳ ゴシック" pitchFamily="49" charset="-128"/>
            </a:rPr>
            <a:t>年度から令和</a:t>
          </a:r>
          <a:r>
            <a:rPr kumimoji="1" lang="en-US" altLang="ja-JP" sz="1000">
              <a:solidFill>
                <a:sysClr val="windowText" lastClr="000000"/>
              </a:solidFill>
              <a:latin typeface="ＭＳ ゴシック" pitchFamily="49" charset="-128"/>
              <a:ea typeface="ＭＳ ゴシック" pitchFamily="49" charset="-128"/>
            </a:rPr>
            <a:t>7</a:t>
          </a:r>
          <a:r>
            <a:rPr kumimoji="1" lang="ja-JP" altLang="en-US" sz="1000">
              <a:solidFill>
                <a:sysClr val="windowText" lastClr="000000"/>
              </a:solidFill>
              <a:latin typeface="ＭＳ ゴシック" pitchFamily="49" charset="-128"/>
              <a:ea typeface="ＭＳ ゴシック" pitchFamily="49" charset="-128"/>
            </a:rPr>
            <a:t>年度までの継続事業として開始された中学校長寿命化事業において、年度内未執行分の繰越を行ったことから翌年度繰越財源が大きくなり、前年度と比較して減少した。その結果、標準財政規模に占める割合も前年度と比較して減少している。</a:t>
          </a:r>
        </a:p>
        <a:p>
          <a:r>
            <a:rPr kumimoji="1" lang="ja-JP" altLang="en-US" sz="1000">
              <a:solidFill>
                <a:srgbClr val="FF0000"/>
              </a:solidFill>
              <a:latin typeface="ＭＳ ゴシック" pitchFamily="49" charset="-128"/>
              <a:ea typeface="ＭＳ ゴシック" pitchFamily="49" charset="-128"/>
            </a:rPr>
            <a:t>　</a:t>
          </a:r>
          <a:r>
            <a:rPr kumimoji="1" lang="ja-JP" altLang="en-US" sz="1000">
              <a:solidFill>
                <a:sysClr val="windowText" lastClr="000000"/>
              </a:solidFill>
              <a:latin typeface="ＭＳ ゴシック" pitchFamily="49" charset="-128"/>
              <a:ea typeface="ＭＳ ゴシック" pitchFamily="49" charset="-128"/>
            </a:rPr>
            <a:t>令和</a:t>
          </a:r>
          <a:r>
            <a:rPr kumimoji="1" lang="en-US" altLang="ja-JP" sz="1000">
              <a:solidFill>
                <a:sysClr val="windowText" lastClr="000000"/>
              </a:solidFill>
              <a:latin typeface="ＭＳ ゴシック" pitchFamily="49" charset="-128"/>
              <a:ea typeface="ＭＳ ゴシック" pitchFamily="49" charset="-128"/>
            </a:rPr>
            <a:t>5</a:t>
          </a:r>
          <a:r>
            <a:rPr kumimoji="1" lang="ja-JP" altLang="en-US" sz="1000">
              <a:solidFill>
                <a:sysClr val="windowText" lastClr="000000"/>
              </a:solidFill>
              <a:latin typeface="ＭＳ ゴシック" pitchFamily="49" charset="-128"/>
              <a:ea typeface="ＭＳ ゴシック" pitchFamily="49" charset="-128"/>
            </a:rPr>
            <a:t>年度の財政状況は上記のとおりであるが、全国平均を上回る高齢化率等による扶助費の負担や、令和</a:t>
          </a:r>
          <a:r>
            <a:rPr kumimoji="1" lang="en-US" altLang="ja-JP" sz="1000">
              <a:solidFill>
                <a:sysClr val="windowText" lastClr="000000"/>
              </a:solidFill>
              <a:latin typeface="ＭＳ ゴシック" pitchFamily="49" charset="-128"/>
              <a:ea typeface="ＭＳ ゴシック" pitchFamily="49" charset="-128"/>
            </a:rPr>
            <a:t>6</a:t>
          </a:r>
          <a:r>
            <a:rPr kumimoji="1" lang="ja-JP" altLang="en-US" sz="1000">
              <a:solidFill>
                <a:sysClr val="windowText" lastClr="000000"/>
              </a:solidFill>
              <a:latin typeface="ＭＳ ゴシック" pitchFamily="49" charset="-128"/>
              <a:ea typeface="ＭＳ ゴシック" pitchFamily="49" charset="-128"/>
            </a:rPr>
            <a:t>年度に公債費のピークが控えていること、また、公共施設等総合管理計画に基づく公共施設の更新等に係る費用の増加が見込まれることから、今後も厳しい財政状況が続くと見込まれる。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rgbClr val="FF0000"/>
              </a:solidFill>
              <a:latin typeface="ＭＳ ゴシック" pitchFamily="49" charset="-128"/>
              <a:ea typeface="ＭＳ ゴシック" pitchFamily="49" charset="-128"/>
            </a:rPr>
            <a:t>　</a:t>
          </a:r>
          <a:r>
            <a:rPr kumimoji="1" lang="ja-JP" altLang="en-US" sz="1300">
              <a:solidFill>
                <a:sysClr val="windowText" lastClr="000000"/>
              </a:solidFill>
              <a:latin typeface="ＭＳ ゴシック" pitchFamily="49" charset="-128"/>
              <a:ea typeface="ＭＳ ゴシック" pitchFamily="49" charset="-128"/>
            </a:rPr>
            <a:t>全会計において赤字は発生していないが、標準財政規模に対する黒字額の比率は水道・下水道事業会計を除いた各会計が前年度と比較して低下している。</a:t>
          </a:r>
        </a:p>
        <a:p>
          <a:r>
            <a:rPr kumimoji="1" lang="ja-JP" altLang="en-US" sz="1300">
              <a:solidFill>
                <a:sysClr val="windowText" lastClr="000000"/>
              </a:solidFill>
              <a:latin typeface="ＭＳ ゴシック" pitchFamily="49" charset="-128"/>
              <a:ea typeface="ＭＳ ゴシック" pitchFamily="49" charset="-128"/>
            </a:rPr>
            <a:t>　令和元年度では、その他会計（黒字）が</a:t>
          </a:r>
          <a:r>
            <a:rPr kumimoji="1" lang="en-US" altLang="ja-JP" sz="1300">
              <a:solidFill>
                <a:sysClr val="windowText" lastClr="000000"/>
              </a:solidFill>
              <a:latin typeface="ＭＳ ゴシック" pitchFamily="49" charset="-128"/>
              <a:ea typeface="ＭＳ ゴシック" pitchFamily="49" charset="-128"/>
            </a:rPr>
            <a:t>0.45</a:t>
          </a:r>
          <a:r>
            <a:rPr kumimoji="1" lang="ja-JP" altLang="en-US" sz="1300">
              <a:solidFill>
                <a:sysClr val="windowText" lastClr="000000"/>
              </a:solidFill>
              <a:latin typeface="ＭＳ ゴシック" pitchFamily="49" charset="-128"/>
              <a:ea typeface="ＭＳ ゴシック" pitchFamily="49" charset="-128"/>
            </a:rPr>
            <a:t>ポイントとなっているが、これは下水道事業に係る公営企業特別会計において生じた黒字額であり、法適用企業会計となった令和</a:t>
          </a:r>
          <a:r>
            <a:rPr kumimoji="1" lang="en-US" altLang="ja-JP" sz="1300">
              <a:solidFill>
                <a:sysClr val="windowText" lastClr="000000"/>
              </a:solidFill>
              <a:latin typeface="ＭＳ ゴシック" pitchFamily="49" charset="-128"/>
              <a:ea typeface="ＭＳ ゴシック" pitchFamily="49" charset="-128"/>
            </a:rPr>
            <a:t>2</a:t>
          </a:r>
          <a:r>
            <a:rPr kumimoji="1" lang="ja-JP" altLang="en-US" sz="1300">
              <a:solidFill>
                <a:sysClr val="windowText" lastClr="000000"/>
              </a:solidFill>
              <a:latin typeface="ＭＳ ゴシック" pitchFamily="49" charset="-128"/>
              <a:ea typeface="ＭＳ ゴシック" pitchFamily="49" charset="-128"/>
            </a:rPr>
            <a:t>年度以降においても黒字額が生じている。</a:t>
          </a:r>
          <a:r>
            <a:rPr kumimoji="1" lang="ja-JP" altLang="en-US" sz="1300">
              <a:solidFill>
                <a:srgbClr val="FF0000"/>
              </a:solidFill>
              <a:latin typeface="ＭＳ ゴシック" pitchFamily="49" charset="-128"/>
              <a:ea typeface="ＭＳ ゴシック" pitchFamily="49" charset="-128"/>
            </a:rPr>
            <a:t>　　</a:t>
          </a:r>
        </a:p>
        <a:p>
          <a:r>
            <a:rPr kumimoji="1" lang="ja-JP" altLang="en-US" sz="1300">
              <a:solidFill>
                <a:srgbClr val="FF0000"/>
              </a:solidFill>
              <a:latin typeface="ＭＳ ゴシック" pitchFamily="49" charset="-128"/>
              <a:ea typeface="ＭＳ ゴシック" pitchFamily="49" charset="-128"/>
            </a:rPr>
            <a:t>　</a:t>
          </a:r>
          <a:r>
            <a:rPr kumimoji="1" lang="ja-JP" altLang="en-US" sz="1300">
              <a:solidFill>
                <a:sysClr val="windowText" lastClr="000000"/>
              </a:solidFill>
              <a:latin typeface="ＭＳ ゴシック" pitchFamily="49" charset="-128"/>
              <a:ea typeface="ＭＳ ゴシック" pitchFamily="49" charset="-128"/>
            </a:rPr>
            <a:t>また、公営企業以外の特別会計においても、収支維持のため一般会計からの法定外繰出を行っている状況にあることから、引き続き経費の削減と歳入の確保に努め、繰出金の縮減を図る。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DO56"/>
  <sheetViews>
    <sheetView showGridLines="0" tabSelected="1"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75" thickBot="1" x14ac:dyDescent="0.2">
      <c r="B2" s="176" t="s">
        <v>77</v>
      </c>
      <c r="C2" s="176"/>
      <c r="D2" s="177"/>
    </row>
    <row r="3" spans="1:119" ht="18.75" customHeight="1" thickBot="1" x14ac:dyDescent="0.2">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15">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28531070</v>
      </c>
      <c r="BO4" s="462"/>
      <c r="BP4" s="462"/>
      <c r="BQ4" s="462"/>
      <c r="BR4" s="462"/>
      <c r="BS4" s="462"/>
      <c r="BT4" s="462"/>
      <c r="BU4" s="463"/>
      <c r="BV4" s="461">
        <v>29760912</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2.2999999999999998</v>
      </c>
      <c r="CU4" s="602"/>
      <c r="CV4" s="602"/>
      <c r="CW4" s="602"/>
      <c r="CX4" s="602"/>
      <c r="CY4" s="602"/>
      <c r="CZ4" s="602"/>
      <c r="DA4" s="603"/>
      <c r="DB4" s="601">
        <v>4.8</v>
      </c>
      <c r="DC4" s="602"/>
      <c r="DD4" s="602"/>
      <c r="DE4" s="602"/>
      <c r="DF4" s="602"/>
      <c r="DG4" s="602"/>
      <c r="DH4" s="602"/>
      <c r="DI4" s="603"/>
    </row>
    <row r="5" spans="1:119" ht="18.75" customHeight="1" x14ac:dyDescent="0.15">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27745823</v>
      </c>
      <c r="BO5" s="433"/>
      <c r="BP5" s="433"/>
      <c r="BQ5" s="433"/>
      <c r="BR5" s="433"/>
      <c r="BS5" s="433"/>
      <c r="BT5" s="433"/>
      <c r="BU5" s="434"/>
      <c r="BV5" s="432">
        <v>28981977</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90.2</v>
      </c>
      <c r="CU5" s="430"/>
      <c r="CV5" s="430"/>
      <c r="CW5" s="430"/>
      <c r="CX5" s="430"/>
      <c r="CY5" s="430"/>
      <c r="CZ5" s="430"/>
      <c r="DA5" s="431"/>
      <c r="DB5" s="429">
        <v>88.8</v>
      </c>
      <c r="DC5" s="430"/>
      <c r="DD5" s="430"/>
      <c r="DE5" s="430"/>
      <c r="DF5" s="430"/>
      <c r="DG5" s="430"/>
      <c r="DH5" s="430"/>
      <c r="DI5" s="431"/>
    </row>
    <row r="6" spans="1:119" ht="18.75" customHeight="1" x14ac:dyDescent="0.15">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785247</v>
      </c>
      <c r="BO6" s="433"/>
      <c r="BP6" s="433"/>
      <c r="BQ6" s="433"/>
      <c r="BR6" s="433"/>
      <c r="BS6" s="433"/>
      <c r="BT6" s="433"/>
      <c r="BU6" s="434"/>
      <c r="BV6" s="432">
        <v>778935</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90.7</v>
      </c>
      <c r="CU6" s="576"/>
      <c r="CV6" s="576"/>
      <c r="CW6" s="576"/>
      <c r="CX6" s="576"/>
      <c r="CY6" s="576"/>
      <c r="CZ6" s="576"/>
      <c r="DA6" s="577"/>
      <c r="DB6" s="575">
        <v>90</v>
      </c>
      <c r="DC6" s="576"/>
      <c r="DD6" s="576"/>
      <c r="DE6" s="576"/>
      <c r="DF6" s="576"/>
      <c r="DG6" s="576"/>
      <c r="DH6" s="576"/>
      <c r="DI6" s="577"/>
    </row>
    <row r="7" spans="1:119" ht="18.75" customHeight="1" x14ac:dyDescent="0.15">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430566</v>
      </c>
      <c r="BO7" s="433"/>
      <c r="BP7" s="433"/>
      <c r="BQ7" s="433"/>
      <c r="BR7" s="433"/>
      <c r="BS7" s="433"/>
      <c r="BT7" s="433"/>
      <c r="BU7" s="434"/>
      <c r="BV7" s="432">
        <v>51848</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15299410</v>
      </c>
      <c r="CU7" s="433"/>
      <c r="CV7" s="433"/>
      <c r="CW7" s="433"/>
      <c r="CX7" s="433"/>
      <c r="CY7" s="433"/>
      <c r="CZ7" s="433"/>
      <c r="DA7" s="434"/>
      <c r="DB7" s="432">
        <v>15294545</v>
      </c>
      <c r="DC7" s="433"/>
      <c r="DD7" s="433"/>
      <c r="DE7" s="433"/>
      <c r="DF7" s="433"/>
      <c r="DG7" s="433"/>
      <c r="DH7" s="433"/>
      <c r="DI7" s="434"/>
    </row>
    <row r="8" spans="1:119" ht="18.75" customHeight="1" thickBot="1" x14ac:dyDescent="0.2">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354681</v>
      </c>
      <c r="BO8" s="433"/>
      <c r="BP8" s="433"/>
      <c r="BQ8" s="433"/>
      <c r="BR8" s="433"/>
      <c r="BS8" s="433"/>
      <c r="BT8" s="433"/>
      <c r="BU8" s="434"/>
      <c r="BV8" s="432">
        <v>727087</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0.44</v>
      </c>
      <c r="CU8" s="536"/>
      <c r="CV8" s="536"/>
      <c r="CW8" s="536"/>
      <c r="CX8" s="536"/>
      <c r="CY8" s="536"/>
      <c r="CZ8" s="536"/>
      <c r="DA8" s="537"/>
      <c r="DB8" s="535">
        <v>0.43</v>
      </c>
      <c r="DC8" s="536"/>
      <c r="DD8" s="536"/>
      <c r="DE8" s="536"/>
      <c r="DF8" s="536"/>
      <c r="DG8" s="536"/>
      <c r="DH8" s="536"/>
      <c r="DI8" s="537"/>
    </row>
    <row r="9" spans="1:119" ht="18.75" customHeight="1" thickBot="1" x14ac:dyDescent="0.2">
      <c r="A9" s="175"/>
      <c r="B9" s="564" t="s">
        <v>106</v>
      </c>
      <c r="C9" s="565"/>
      <c r="D9" s="565"/>
      <c r="E9" s="565"/>
      <c r="F9" s="565"/>
      <c r="G9" s="565"/>
      <c r="H9" s="565"/>
      <c r="I9" s="565"/>
      <c r="J9" s="565"/>
      <c r="K9" s="483"/>
      <c r="L9" s="566" t="s">
        <v>107</v>
      </c>
      <c r="M9" s="567"/>
      <c r="N9" s="567"/>
      <c r="O9" s="567"/>
      <c r="P9" s="567"/>
      <c r="Q9" s="568"/>
      <c r="R9" s="569">
        <v>46416</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-372406</v>
      </c>
      <c r="BO9" s="433"/>
      <c r="BP9" s="433"/>
      <c r="BQ9" s="433"/>
      <c r="BR9" s="433"/>
      <c r="BS9" s="433"/>
      <c r="BT9" s="433"/>
      <c r="BU9" s="434"/>
      <c r="BV9" s="432">
        <v>28324</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17.100000000000001</v>
      </c>
      <c r="CU9" s="430"/>
      <c r="CV9" s="430"/>
      <c r="CW9" s="430"/>
      <c r="CX9" s="430"/>
      <c r="CY9" s="430"/>
      <c r="CZ9" s="430"/>
      <c r="DA9" s="431"/>
      <c r="DB9" s="429">
        <v>18.2</v>
      </c>
      <c r="DC9" s="430"/>
      <c r="DD9" s="430"/>
      <c r="DE9" s="430"/>
      <c r="DF9" s="430"/>
      <c r="DG9" s="430"/>
      <c r="DH9" s="430"/>
      <c r="DI9" s="431"/>
    </row>
    <row r="10" spans="1:119" ht="18.75" customHeight="1" thickBot="1" x14ac:dyDescent="0.2">
      <c r="A10" s="175"/>
      <c r="B10" s="564"/>
      <c r="C10" s="565"/>
      <c r="D10" s="565"/>
      <c r="E10" s="565"/>
      <c r="F10" s="565"/>
      <c r="G10" s="565"/>
      <c r="H10" s="565"/>
      <c r="I10" s="565"/>
      <c r="J10" s="565"/>
      <c r="K10" s="483"/>
      <c r="L10" s="388" t="s">
        <v>112</v>
      </c>
      <c r="M10" s="389"/>
      <c r="N10" s="389"/>
      <c r="O10" s="389"/>
      <c r="P10" s="389"/>
      <c r="Q10" s="390"/>
      <c r="R10" s="385">
        <v>48167</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114</v>
      </c>
      <c r="AV10" s="491"/>
      <c r="AW10" s="491"/>
      <c r="AX10" s="491"/>
      <c r="AY10" s="446" t="s">
        <v>115</v>
      </c>
      <c r="AZ10" s="447"/>
      <c r="BA10" s="447"/>
      <c r="BB10" s="447"/>
      <c r="BC10" s="447"/>
      <c r="BD10" s="447"/>
      <c r="BE10" s="447"/>
      <c r="BF10" s="447"/>
      <c r="BG10" s="447"/>
      <c r="BH10" s="447"/>
      <c r="BI10" s="447"/>
      <c r="BJ10" s="447"/>
      <c r="BK10" s="447"/>
      <c r="BL10" s="447"/>
      <c r="BM10" s="448"/>
      <c r="BN10" s="432">
        <v>378669</v>
      </c>
      <c r="BO10" s="433"/>
      <c r="BP10" s="433"/>
      <c r="BQ10" s="433"/>
      <c r="BR10" s="433"/>
      <c r="BS10" s="433"/>
      <c r="BT10" s="433"/>
      <c r="BU10" s="434"/>
      <c r="BV10" s="432">
        <v>621265</v>
      </c>
      <c r="BW10" s="433"/>
      <c r="BX10" s="433"/>
      <c r="BY10" s="433"/>
      <c r="BZ10" s="433"/>
      <c r="CA10" s="433"/>
      <c r="CB10" s="433"/>
      <c r="CC10" s="434"/>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114</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15">
      <c r="A12" s="175"/>
      <c r="B12" s="538" t="s">
        <v>123</v>
      </c>
      <c r="C12" s="539"/>
      <c r="D12" s="539"/>
      <c r="E12" s="539"/>
      <c r="F12" s="539"/>
      <c r="G12" s="539"/>
      <c r="H12" s="539"/>
      <c r="I12" s="539"/>
      <c r="J12" s="539"/>
      <c r="K12" s="540"/>
      <c r="L12" s="547" t="s">
        <v>124</v>
      </c>
      <c r="M12" s="548"/>
      <c r="N12" s="548"/>
      <c r="O12" s="548"/>
      <c r="P12" s="548"/>
      <c r="Q12" s="549"/>
      <c r="R12" s="550">
        <v>46814</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114</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1268</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15">
      <c r="A13" s="175"/>
      <c r="B13" s="541"/>
      <c r="C13" s="542"/>
      <c r="D13" s="542"/>
      <c r="E13" s="542"/>
      <c r="F13" s="542"/>
      <c r="G13" s="542"/>
      <c r="H13" s="542"/>
      <c r="I13" s="542"/>
      <c r="J13" s="542"/>
      <c r="K13" s="543"/>
      <c r="L13" s="190"/>
      <c r="M13" s="516" t="s">
        <v>130</v>
      </c>
      <c r="N13" s="517"/>
      <c r="O13" s="517"/>
      <c r="P13" s="517"/>
      <c r="Q13" s="518"/>
      <c r="R13" s="519">
        <v>45615</v>
      </c>
      <c r="S13" s="520"/>
      <c r="T13" s="520"/>
      <c r="U13" s="520"/>
      <c r="V13" s="521"/>
      <c r="W13" s="522" t="s">
        <v>131</v>
      </c>
      <c r="X13" s="418"/>
      <c r="Y13" s="418"/>
      <c r="Z13" s="418"/>
      <c r="AA13" s="418"/>
      <c r="AB13" s="419"/>
      <c r="AC13" s="385">
        <v>3701</v>
      </c>
      <c r="AD13" s="386"/>
      <c r="AE13" s="386"/>
      <c r="AF13" s="386"/>
      <c r="AG13" s="387"/>
      <c r="AH13" s="385">
        <v>4165</v>
      </c>
      <c r="AI13" s="386"/>
      <c r="AJ13" s="386"/>
      <c r="AK13" s="386"/>
      <c r="AL13" s="445"/>
      <c r="AM13" s="489" t="s">
        <v>132</v>
      </c>
      <c r="AN13" s="389"/>
      <c r="AO13" s="389"/>
      <c r="AP13" s="389"/>
      <c r="AQ13" s="389"/>
      <c r="AR13" s="389"/>
      <c r="AS13" s="389"/>
      <c r="AT13" s="390"/>
      <c r="AU13" s="490" t="s">
        <v>114</v>
      </c>
      <c r="AV13" s="491"/>
      <c r="AW13" s="491"/>
      <c r="AX13" s="491"/>
      <c r="AY13" s="446" t="s">
        <v>133</v>
      </c>
      <c r="AZ13" s="447"/>
      <c r="BA13" s="447"/>
      <c r="BB13" s="447"/>
      <c r="BC13" s="447"/>
      <c r="BD13" s="447"/>
      <c r="BE13" s="447"/>
      <c r="BF13" s="447"/>
      <c r="BG13" s="447"/>
      <c r="BH13" s="447"/>
      <c r="BI13" s="447"/>
      <c r="BJ13" s="447"/>
      <c r="BK13" s="447"/>
      <c r="BL13" s="447"/>
      <c r="BM13" s="448"/>
      <c r="BN13" s="432">
        <v>6263</v>
      </c>
      <c r="BO13" s="433"/>
      <c r="BP13" s="433"/>
      <c r="BQ13" s="433"/>
      <c r="BR13" s="433"/>
      <c r="BS13" s="433"/>
      <c r="BT13" s="433"/>
      <c r="BU13" s="434"/>
      <c r="BV13" s="432">
        <v>648321</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9.1</v>
      </c>
      <c r="CU13" s="430"/>
      <c r="CV13" s="430"/>
      <c r="CW13" s="430"/>
      <c r="CX13" s="430"/>
      <c r="CY13" s="430"/>
      <c r="CZ13" s="430"/>
      <c r="DA13" s="431"/>
      <c r="DB13" s="429">
        <v>9.1999999999999993</v>
      </c>
      <c r="DC13" s="430"/>
      <c r="DD13" s="430"/>
      <c r="DE13" s="430"/>
      <c r="DF13" s="430"/>
      <c r="DG13" s="430"/>
      <c r="DH13" s="430"/>
      <c r="DI13" s="431"/>
    </row>
    <row r="14" spans="1:119" ht="18.75" customHeight="1" thickBot="1" x14ac:dyDescent="0.2">
      <c r="A14" s="175"/>
      <c r="B14" s="541"/>
      <c r="C14" s="542"/>
      <c r="D14" s="542"/>
      <c r="E14" s="542"/>
      <c r="F14" s="542"/>
      <c r="G14" s="542"/>
      <c r="H14" s="542"/>
      <c r="I14" s="542"/>
      <c r="J14" s="542"/>
      <c r="K14" s="543"/>
      <c r="L14" s="506" t="s">
        <v>135</v>
      </c>
      <c r="M14" s="559"/>
      <c r="N14" s="559"/>
      <c r="O14" s="559"/>
      <c r="P14" s="559"/>
      <c r="Q14" s="560"/>
      <c r="R14" s="519">
        <v>47103</v>
      </c>
      <c r="S14" s="520"/>
      <c r="T14" s="520"/>
      <c r="U14" s="520"/>
      <c r="V14" s="521"/>
      <c r="W14" s="523"/>
      <c r="X14" s="421"/>
      <c r="Y14" s="421"/>
      <c r="Z14" s="421"/>
      <c r="AA14" s="421"/>
      <c r="AB14" s="422"/>
      <c r="AC14" s="512">
        <v>16.2</v>
      </c>
      <c r="AD14" s="513"/>
      <c r="AE14" s="513"/>
      <c r="AF14" s="513"/>
      <c r="AG14" s="514"/>
      <c r="AH14" s="512">
        <v>17.7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v>1.2</v>
      </c>
      <c r="CU14" s="530"/>
      <c r="CV14" s="530"/>
      <c r="CW14" s="530"/>
      <c r="CX14" s="530"/>
      <c r="CY14" s="530"/>
      <c r="CZ14" s="530"/>
      <c r="DA14" s="531"/>
      <c r="DB14" s="529">
        <v>6.5</v>
      </c>
      <c r="DC14" s="530"/>
      <c r="DD14" s="530"/>
      <c r="DE14" s="530"/>
      <c r="DF14" s="530"/>
      <c r="DG14" s="530"/>
      <c r="DH14" s="530"/>
      <c r="DI14" s="531"/>
    </row>
    <row r="15" spans="1:119" ht="18.75" customHeight="1" x14ac:dyDescent="0.15">
      <c r="A15" s="175"/>
      <c r="B15" s="541"/>
      <c r="C15" s="542"/>
      <c r="D15" s="542"/>
      <c r="E15" s="542"/>
      <c r="F15" s="542"/>
      <c r="G15" s="542"/>
      <c r="H15" s="542"/>
      <c r="I15" s="542"/>
      <c r="J15" s="542"/>
      <c r="K15" s="543"/>
      <c r="L15" s="190"/>
      <c r="M15" s="516" t="s">
        <v>130</v>
      </c>
      <c r="N15" s="517"/>
      <c r="O15" s="517"/>
      <c r="P15" s="517"/>
      <c r="Q15" s="518"/>
      <c r="R15" s="519">
        <v>46125</v>
      </c>
      <c r="S15" s="520"/>
      <c r="T15" s="520"/>
      <c r="U15" s="520"/>
      <c r="V15" s="521"/>
      <c r="W15" s="522" t="s">
        <v>137</v>
      </c>
      <c r="X15" s="418"/>
      <c r="Y15" s="418"/>
      <c r="Z15" s="418"/>
      <c r="AA15" s="418"/>
      <c r="AB15" s="419"/>
      <c r="AC15" s="385">
        <v>6487</v>
      </c>
      <c r="AD15" s="386"/>
      <c r="AE15" s="386"/>
      <c r="AF15" s="386"/>
      <c r="AG15" s="387"/>
      <c r="AH15" s="385">
        <v>6222</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6237203</v>
      </c>
      <c r="BO15" s="462"/>
      <c r="BP15" s="462"/>
      <c r="BQ15" s="462"/>
      <c r="BR15" s="462"/>
      <c r="BS15" s="462"/>
      <c r="BT15" s="462"/>
      <c r="BU15" s="463"/>
      <c r="BV15" s="461">
        <v>5915823</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28.4</v>
      </c>
      <c r="AD16" s="513"/>
      <c r="AE16" s="513"/>
      <c r="AF16" s="513"/>
      <c r="AG16" s="514"/>
      <c r="AH16" s="512">
        <v>26.5</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13602616</v>
      </c>
      <c r="BO16" s="433"/>
      <c r="BP16" s="433"/>
      <c r="BQ16" s="433"/>
      <c r="BR16" s="433"/>
      <c r="BS16" s="433"/>
      <c r="BT16" s="433"/>
      <c r="BU16" s="434"/>
      <c r="BV16" s="432">
        <v>13570289</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
      <c r="A17" s="175"/>
      <c r="B17" s="544"/>
      <c r="C17" s="545"/>
      <c r="D17" s="545"/>
      <c r="E17" s="545"/>
      <c r="F17" s="545"/>
      <c r="G17" s="545"/>
      <c r="H17" s="545"/>
      <c r="I17" s="545"/>
      <c r="J17" s="545"/>
      <c r="K17" s="546"/>
      <c r="L17" s="194"/>
      <c r="M17" s="525" t="s">
        <v>143</v>
      </c>
      <c r="N17" s="526"/>
      <c r="O17" s="526"/>
      <c r="P17" s="526"/>
      <c r="Q17" s="527"/>
      <c r="R17" s="509" t="s">
        <v>144</v>
      </c>
      <c r="S17" s="510"/>
      <c r="T17" s="510"/>
      <c r="U17" s="510"/>
      <c r="V17" s="511"/>
      <c r="W17" s="522" t="s">
        <v>145</v>
      </c>
      <c r="X17" s="418"/>
      <c r="Y17" s="418"/>
      <c r="Z17" s="418"/>
      <c r="AA17" s="418"/>
      <c r="AB17" s="419"/>
      <c r="AC17" s="385">
        <v>12656</v>
      </c>
      <c r="AD17" s="386"/>
      <c r="AE17" s="386"/>
      <c r="AF17" s="386"/>
      <c r="AG17" s="387"/>
      <c r="AH17" s="385">
        <v>13126</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7861812</v>
      </c>
      <c r="BO17" s="433"/>
      <c r="BP17" s="433"/>
      <c r="BQ17" s="433"/>
      <c r="BR17" s="433"/>
      <c r="BS17" s="433"/>
      <c r="BT17" s="433"/>
      <c r="BU17" s="434"/>
      <c r="BV17" s="432">
        <v>7435974</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
      <c r="A18" s="175"/>
      <c r="B18" s="482" t="s">
        <v>147</v>
      </c>
      <c r="C18" s="483"/>
      <c r="D18" s="483"/>
      <c r="E18" s="484"/>
      <c r="F18" s="484"/>
      <c r="G18" s="484"/>
      <c r="H18" s="484"/>
      <c r="I18" s="484"/>
      <c r="J18" s="484"/>
      <c r="K18" s="484"/>
      <c r="L18" s="485">
        <v>276.85000000000002</v>
      </c>
      <c r="M18" s="485"/>
      <c r="N18" s="485"/>
      <c r="O18" s="485"/>
      <c r="P18" s="485"/>
      <c r="Q18" s="485"/>
      <c r="R18" s="486"/>
      <c r="S18" s="486"/>
      <c r="T18" s="486"/>
      <c r="U18" s="486"/>
      <c r="V18" s="487"/>
      <c r="W18" s="503"/>
      <c r="X18" s="504"/>
      <c r="Y18" s="504"/>
      <c r="Z18" s="504"/>
      <c r="AA18" s="504"/>
      <c r="AB18" s="528"/>
      <c r="AC18" s="402">
        <v>55.4</v>
      </c>
      <c r="AD18" s="403"/>
      <c r="AE18" s="403"/>
      <c r="AF18" s="403"/>
      <c r="AG18" s="488"/>
      <c r="AH18" s="402">
        <v>55.8</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13753680</v>
      </c>
      <c r="BO18" s="433"/>
      <c r="BP18" s="433"/>
      <c r="BQ18" s="433"/>
      <c r="BR18" s="433"/>
      <c r="BS18" s="433"/>
      <c r="BT18" s="433"/>
      <c r="BU18" s="434"/>
      <c r="BV18" s="432">
        <v>13848585</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
      <c r="A19" s="175"/>
      <c r="B19" s="482" t="s">
        <v>149</v>
      </c>
      <c r="C19" s="483"/>
      <c r="D19" s="483"/>
      <c r="E19" s="484"/>
      <c r="F19" s="484"/>
      <c r="G19" s="484"/>
      <c r="H19" s="484"/>
      <c r="I19" s="484"/>
      <c r="J19" s="484"/>
      <c r="K19" s="484"/>
      <c r="L19" s="492">
        <v>168</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18560146</v>
      </c>
      <c r="BO19" s="433"/>
      <c r="BP19" s="433"/>
      <c r="BQ19" s="433"/>
      <c r="BR19" s="433"/>
      <c r="BS19" s="433"/>
      <c r="BT19" s="433"/>
      <c r="BU19" s="434"/>
      <c r="BV19" s="432">
        <v>19100870</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
      <c r="A20" s="175"/>
      <c r="B20" s="482" t="s">
        <v>151</v>
      </c>
      <c r="C20" s="483"/>
      <c r="D20" s="483"/>
      <c r="E20" s="484"/>
      <c r="F20" s="484"/>
      <c r="G20" s="484"/>
      <c r="H20" s="484"/>
      <c r="I20" s="484"/>
      <c r="J20" s="484"/>
      <c r="K20" s="484"/>
      <c r="L20" s="492">
        <v>17593</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15">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28646063</v>
      </c>
      <c r="BO22" s="462"/>
      <c r="BP22" s="462"/>
      <c r="BQ22" s="462"/>
      <c r="BR22" s="462"/>
      <c r="BS22" s="462"/>
      <c r="BT22" s="462"/>
      <c r="BU22" s="463"/>
      <c r="BV22" s="461">
        <v>30277163</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15">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15247350</v>
      </c>
      <c r="BO23" s="433"/>
      <c r="BP23" s="433"/>
      <c r="BQ23" s="433"/>
      <c r="BR23" s="433"/>
      <c r="BS23" s="433"/>
      <c r="BT23" s="433"/>
      <c r="BU23" s="434"/>
      <c r="BV23" s="432">
        <v>15111846</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
      <c r="A24" s="175"/>
      <c r="B24" s="411"/>
      <c r="C24" s="412"/>
      <c r="D24" s="413"/>
      <c r="E24" s="388" t="s">
        <v>161</v>
      </c>
      <c r="F24" s="389"/>
      <c r="G24" s="389"/>
      <c r="H24" s="389"/>
      <c r="I24" s="389"/>
      <c r="J24" s="389"/>
      <c r="K24" s="390"/>
      <c r="L24" s="385">
        <v>1</v>
      </c>
      <c r="M24" s="386"/>
      <c r="N24" s="386"/>
      <c r="O24" s="386"/>
      <c r="P24" s="387"/>
      <c r="Q24" s="385">
        <v>7970</v>
      </c>
      <c r="R24" s="386"/>
      <c r="S24" s="386"/>
      <c r="T24" s="386"/>
      <c r="U24" s="386"/>
      <c r="V24" s="387"/>
      <c r="W24" s="475"/>
      <c r="X24" s="412"/>
      <c r="Y24" s="413"/>
      <c r="Z24" s="388" t="s">
        <v>162</v>
      </c>
      <c r="AA24" s="389"/>
      <c r="AB24" s="389"/>
      <c r="AC24" s="389"/>
      <c r="AD24" s="389"/>
      <c r="AE24" s="389"/>
      <c r="AF24" s="389"/>
      <c r="AG24" s="390"/>
      <c r="AH24" s="385">
        <v>413</v>
      </c>
      <c r="AI24" s="386"/>
      <c r="AJ24" s="386"/>
      <c r="AK24" s="386"/>
      <c r="AL24" s="387"/>
      <c r="AM24" s="385">
        <v>1254694</v>
      </c>
      <c r="AN24" s="386"/>
      <c r="AO24" s="386"/>
      <c r="AP24" s="386"/>
      <c r="AQ24" s="386"/>
      <c r="AR24" s="387"/>
      <c r="AS24" s="385">
        <v>3038</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20871218</v>
      </c>
      <c r="BO24" s="433"/>
      <c r="BP24" s="433"/>
      <c r="BQ24" s="433"/>
      <c r="BR24" s="433"/>
      <c r="BS24" s="433"/>
      <c r="BT24" s="433"/>
      <c r="BU24" s="434"/>
      <c r="BV24" s="432">
        <v>21800351</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15">
      <c r="A25" s="175"/>
      <c r="B25" s="411"/>
      <c r="C25" s="412"/>
      <c r="D25" s="413"/>
      <c r="E25" s="388" t="s">
        <v>164</v>
      </c>
      <c r="F25" s="389"/>
      <c r="G25" s="389"/>
      <c r="H25" s="389"/>
      <c r="I25" s="389"/>
      <c r="J25" s="389"/>
      <c r="K25" s="390"/>
      <c r="L25" s="385">
        <v>1</v>
      </c>
      <c r="M25" s="386"/>
      <c r="N25" s="386"/>
      <c r="O25" s="386"/>
      <c r="P25" s="387"/>
      <c r="Q25" s="385">
        <v>6250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7022389</v>
      </c>
      <c r="BO25" s="462"/>
      <c r="BP25" s="462"/>
      <c r="BQ25" s="462"/>
      <c r="BR25" s="462"/>
      <c r="BS25" s="462"/>
      <c r="BT25" s="462"/>
      <c r="BU25" s="463"/>
      <c r="BV25" s="461">
        <v>11565836</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15">
      <c r="A26" s="175"/>
      <c r="B26" s="411"/>
      <c r="C26" s="412"/>
      <c r="D26" s="413"/>
      <c r="E26" s="388" t="s">
        <v>167</v>
      </c>
      <c r="F26" s="389"/>
      <c r="G26" s="389"/>
      <c r="H26" s="389"/>
      <c r="I26" s="389"/>
      <c r="J26" s="389"/>
      <c r="K26" s="390"/>
      <c r="L26" s="385">
        <v>1</v>
      </c>
      <c r="M26" s="386"/>
      <c r="N26" s="386"/>
      <c r="O26" s="386"/>
      <c r="P26" s="387"/>
      <c r="Q26" s="385">
        <v>5570</v>
      </c>
      <c r="R26" s="386"/>
      <c r="S26" s="386"/>
      <c r="T26" s="386"/>
      <c r="U26" s="386"/>
      <c r="V26" s="387"/>
      <c r="W26" s="475"/>
      <c r="X26" s="412"/>
      <c r="Y26" s="413"/>
      <c r="Z26" s="388" t="s">
        <v>168</v>
      </c>
      <c r="AA26" s="443"/>
      <c r="AB26" s="443"/>
      <c r="AC26" s="443"/>
      <c r="AD26" s="443"/>
      <c r="AE26" s="443"/>
      <c r="AF26" s="443"/>
      <c r="AG26" s="444"/>
      <c r="AH26" s="385">
        <v>29</v>
      </c>
      <c r="AI26" s="386"/>
      <c r="AJ26" s="386"/>
      <c r="AK26" s="386"/>
      <c r="AL26" s="387"/>
      <c r="AM26" s="385">
        <v>92162</v>
      </c>
      <c r="AN26" s="386"/>
      <c r="AO26" s="386"/>
      <c r="AP26" s="386"/>
      <c r="AQ26" s="386"/>
      <c r="AR26" s="387"/>
      <c r="AS26" s="385">
        <v>3178</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
      <c r="A27" s="175"/>
      <c r="B27" s="411"/>
      <c r="C27" s="412"/>
      <c r="D27" s="413"/>
      <c r="E27" s="388" t="s">
        <v>170</v>
      </c>
      <c r="F27" s="389"/>
      <c r="G27" s="389"/>
      <c r="H27" s="389"/>
      <c r="I27" s="389"/>
      <c r="J27" s="389"/>
      <c r="K27" s="390"/>
      <c r="L27" s="385">
        <v>1</v>
      </c>
      <c r="M27" s="386"/>
      <c r="N27" s="386"/>
      <c r="O27" s="386"/>
      <c r="P27" s="387"/>
      <c r="Q27" s="385">
        <v>3940</v>
      </c>
      <c r="R27" s="386"/>
      <c r="S27" s="386"/>
      <c r="T27" s="386"/>
      <c r="U27" s="386"/>
      <c r="V27" s="387"/>
      <c r="W27" s="475"/>
      <c r="X27" s="412"/>
      <c r="Y27" s="413"/>
      <c r="Z27" s="388" t="s">
        <v>171</v>
      </c>
      <c r="AA27" s="389"/>
      <c r="AB27" s="389"/>
      <c r="AC27" s="389"/>
      <c r="AD27" s="389"/>
      <c r="AE27" s="389"/>
      <c r="AF27" s="389"/>
      <c r="AG27" s="390"/>
      <c r="AH27" s="385" t="s">
        <v>122</v>
      </c>
      <c r="AI27" s="386"/>
      <c r="AJ27" s="386"/>
      <c r="AK27" s="386"/>
      <c r="AL27" s="387"/>
      <c r="AM27" s="385" t="s">
        <v>122</v>
      </c>
      <c r="AN27" s="386"/>
      <c r="AO27" s="386"/>
      <c r="AP27" s="386"/>
      <c r="AQ27" s="386"/>
      <c r="AR27" s="387"/>
      <c r="AS27" s="385" t="s">
        <v>122</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300674</v>
      </c>
      <c r="BO27" s="467"/>
      <c r="BP27" s="467"/>
      <c r="BQ27" s="467"/>
      <c r="BR27" s="467"/>
      <c r="BS27" s="467"/>
      <c r="BT27" s="467"/>
      <c r="BU27" s="468"/>
      <c r="BV27" s="466">
        <v>300607</v>
      </c>
      <c r="BW27" s="467"/>
      <c r="BX27" s="467"/>
      <c r="BY27" s="467"/>
      <c r="BZ27" s="467"/>
      <c r="CA27" s="467"/>
      <c r="CB27" s="467"/>
      <c r="CC27" s="468"/>
      <c r="CD27" s="17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15">
      <c r="A28" s="175"/>
      <c r="B28" s="411"/>
      <c r="C28" s="412"/>
      <c r="D28" s="413"/>
      <c r="E28" s="388" t="s">
        <v>173</v>
      </c>
      <c r="F28" s="389"/>
      <c r="G28" s="389"/>
      <c r="H28" s="389"/>
      <c r="I28" s="389"/>
      <c r="J28" s="389"/>
      <c r="K28" s="390"/>
      <c r="L28" s="385">
        <v>1</v>
      </c>
      <c r="M28" s="386"/>
      <c r="N28" s="386"/>
      <c r="O28" s="386"/>
      <c r="P28" s="387"/>
      <c r="Q28" s="385">
        <v>3580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7266319</v>
      </c>
      <c r="BO28" s="462"/>
      <c r="BP28" s="462"/>
      <c r="BQ28" s="462"/>
      <c r="BR28" s="462"/>
      <c r="BS28" s="462"/>
      <c r="BT28" s="462"/>
      <c r="BU28" s="463"/>
      <c r="BV28" s="461">
        <v>6887650</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15">
      <c r="A29" s="175"/>
      <c r="B29" s="411"/>
      <c r="C29" s="412"/>
      <c r="D29" s="413"/>
      <c r="E29" s="388" t="s">
        <v>176</v>
      </c>
      <c r="F29" s="389"/>
      <c r="G29" s="389"/>
      <c r="H29" s="389"/>
      <c r="I29" s="389"/>
      <c r="J29" s="389"/>
      <c r="K29" s="390"/>
      <c r="L29" s="385">
        <v>18</v>
      </c>
      <c r="M29" s="386"/>
      <c r="N29" s="386"/>
      <c r="O29" s="386"/>
      <c r="P29" s="387"/>
      <c r="Q29" s="385">
        <v>3390</v>
      </c>
      <c r="R29" s="386"/>
      <c r="S29" s="386"/>
      <c r="T29" s="386"/>
      <c r="U29" s="386"/>
      <c r="V29" s="387"/>
      <c r="W29" s="476"/>
      <c r="X29" s="477"/>
      <c r="Y29" s="478"/>
      <c r="Z29" s="388" t="s">
        <v>177</v>
      </c>
      <c r="AA29" s="389"/>
      <c r="AB29" s="389"/>
      <c r="AC29" s="389"/>
      <c r="AD29" s="389"/>
      <c r="AE29" s="389"/>
      <c r="AF29" s="389"/>
      <c r="AG29" s="390"/>
      <c r="AH29" s="385">
        <v>413</v>
      </c>
      <c r="AI29" s="386"/>
      <c r="AJ29" s="386"/>
      <c r="AK29" s="386"/>
      <c r="AL29" s="387"/>
      <c r="AM29" s="385">
        <v>1254694</v>
      </c>
      <c r="AN29" s="386"/>
      <c r="AO29" s="386"/>
      <c r="AP29" s="386"/>
      <c r="AQ29" s="386"/>
      <c r="AR29" s="387"/>
      <c r="AS29" s="385">
        <v>3038</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906406</v>
      </c>
      <c r="BO29" s="433"/>
      <c r="BP29" s="433"/>
      <c r="BQ29" s="433"/>
      <c r="BR29" s="433"/>
      <c r="BS29" s="433"/>
      <c r="BT29" s="433"/>
      <c r="BU29" s="434"/>
      <c r="BV29" s="432">
        <v>1041509</v>
      </c>
      <c r="BW29" s="433"/>
      <c r="BX29" s="433"/>
      <c r="BY29" s="433"/>
      <c r="BZ29" s="433"/>
      <c r="CA29" s="433"/>
      <c r="CB29" s="433"/>
      <c r="CC29" s="434"/>
      <c r="CD29" s="17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95.5</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3866558</v>
      </c>
      <c r="BO30" s="467"/>
      <c r="BP30" s="467"/>
      <c r="BQ30" s="467"/>
      <c r="BR30" s="467"/>
      <c r="BS30" s="467"/>
      <c r="BT30" s="467"/>
      <c r="BU30" s="468"/>
      <c r="BV30" s="466">
        <v>4031800</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15">
      <c r="A33" s="175"/>
      <c r="B33" s="202"/>
      <c r="C33" s="384" t="s">
        <v>186</v>
      </c>
      <c r="D33" s="384"/>
      <c r="E33" s="383" t="s">
        <v>187</v>
      </c>
      <c r="F33" s="383"/>
      <c r="G33" s="383"/>
      <c r="H33" s="383"/>
      <c r="I33" s="383"/>
      <c r="J33" s="383"/>
      <c r="K33" s="383"/>
      <c r="L33" s="383"/>
      <c r="M33" s="383"/>
      <c r="N33" s="383"/>
      <c r="O33" s="383"/>
      <c r="P33" s="383"/>
      <c r="Q33" s="383"/>
      <c r="R33" s="383"/>
      <c r="S33" s="383"/>
      <c r="T33" s="179"/>
      <c r="U33" s="384" t="s">
        <v>186</v>
      </c>
      <c r="V33" s="384"/>
      <c r="W33" s="383" t="s">
        <v>187</v>
      </c>
      <c r="X33" s="383"/>
      <c r="Y33" s="383"/>
      <c r="Z33" s="383"/>
      <c r="AA33" s="383"/>
      <c r="AB33" s="383"/>
      <c r="AC33" s="383"/>
      <c r="AD33" s="383"/>
      <c r="AE33" s="383"/>
      <c r="AF33" s="383"/>
      <c r="AG33" s="383"/>
      <c r="AH33" s="383"/>
      <c r="AI33" s="383"/>
      <c r="AJ33" s="383"/>
      <c r="AK33" s="383"/>
      <c r="AL33" s="179"/>
      <c r="AM33" s="384" t="s">
        <v>186</v>
      </c>
      <c r="AN33" s="384"/>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384" t="s">
        <v>188</v>
      </c>
      <c r="BX33" s="384"/>
      <c r="BY33" s="383" t="s">
        <v>190</v>
      </c>
      <c r="BZ33" s="383"/>
      <c r="CA33" s="383"/>
      <c r="CB33" s="383"/>
      <c r="CC33" s="383"/>
      <c r="CD33" s="383"/>
      <c r="CE33" s="383"/>
      <c r="CF33" s="383"/>
      <c r="CG33" s="383"/>
      <c r="CH33" s="383"/>
      <c r="CI33" s="383"/>
      <c r="CJ33" s="383"/>
      <c r="CK33" s="383"/>
      <c r="CL33" s="383"/>
      <c r="CM33" s="383"/>
      <c r="CN33" s="179"/>
      <c r="CO33" s="384" t="s">
        <v>186</v>
      </c>
      <c r="CP33" s="384"/>
      <c r="CQ33" s="383" t="s">
        <v>191</v>
      </c>
      <c r="CR33" s="383"/>
      <c r="CS33" s="383"/>
      <c r="CT33" s="383"/>
      <c r="CU33" s="383"/>
      <c r="CV33" s="383"/>
      <c r="CW33" s="383"/>
      <c r="CX33" s="383"/>
      <c r="CY33" s="383"/>
      <c r="CZ33" s="383"/>
      <c r="DA33" s="383"/>
      <c r="DB33" s="383"/>
      <c r="DC33" s="383"/>
      <c r="DD33" s="383"/>
      <c r="DE33" s="383"/>
      <c r="DF33" s="179"/>
      <c r="DG33" s="382" t="s">
        <v>192</v>
      </c>
      <c r="DH33" s="382"/>
      <c r="DI33" s="180"/>
    </row>
    <row r="34" spans="1:113" ht="32.25" customHeight="1" x14ac:dyDescent="0.15">
      <c r="A34" s="175"/>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熊本県市町村総合事務組合</v>
      </c>
      <c r="BZ34" s="381"/>
      <c r="CA34" s="381"/>
      <c r="CB34" s="381"/>
      <c r="CC34" s="381"/>
      <c r="CD34" s="381"/>
      <c r="CE34" s="381"/>
      <c r="CF34" s="381"/>
      <c r="CG34" s="381"/>
      <c r="CH34" s="381"/>
      <c r="CI34" s="381"/>
      <c r="CJ34" s="381"/>
      <c r="CK34" s="381"/>
      <c r="CL34" s="381"/>
      <c r="CM34" s="381"/>
      <c r="CN34" s="175"/>
      <c r="CO34" s="380">
        <f>IF(CQ34="","",MAX(C34:D43,U34:V43,AM34:AN43,BE34:BF43,BW34:BX43)+1)</f>
        <v>12</v>
      </c>
      <c r="CP34" s="380"/>
      <c r="CQ34" s="381" t="str">
        <f>IF('各会計、関係団体の財政状況及び健全化判断比率'!BS7="","",'各会計、関係団体の財政状況及び健全化判断比率'!BS7)</f>
        <v>菊池市土地開発公社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180"/>
    </row>
    <row r="35" spans="1:113" ht="32.25" customHeight="1" x14ac:dyDescent="0.15">
      <c r="A35" s="175"/>
      <c r="B35" s="202"/>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後期高齢者医療事業特別会計</v>
      </c>
      <c r="X35" s="381"/>
      <c r="Y35" s="381"/>
      <c r="Z35" s="381"/>
      <c r="AA35" s="381"/>
      <c r="AB35" s="381"/>
      <c r="AC35" s="381"/>
      <c r="AD35" s="381"/>
      <c r="AE35" s="381"/>
      <c r="AF35" s="381"/>
      <c r="AG35" s="381"/>
      <c r="AH35" s="381"/>
      <c r="AI35" s="381"/>
      <c r="AJ35" s="381"/>
      <c r="AK35" s="381"/>
      <c r="AL35" s="175"/>
      <c r="AM35" s="380">
        <f t="shared" ref="AM35:AM43" si="0">IF(AO35="","",AM34+1)</f>
        <v>6</v>
      </c>
      <c r="AN35" s="380"/>
      <c r="AO35" s="381" t="str">
        <f>IF('各会計、関係団体の財政状況及び健全化判断比率'!B32="","",'各会計、関係団体の財政状況及び健全化判断比率'!B32)</f>
        <v>下水道事業会計</v>
      </c>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菊池養生園保健組合</v>
      </c>
      <c r="BZ35" s="381"/>
      <c r="CA35" s="381"/>
      <c r="CB35" s="381"/>
      <c r="CC35" s="381"/>
      <c r="CD35" s="381"/>
      <c r="CE35" s="381"/>
      <c r="CF35" s="381"/>
      <c r="CG35" s="381"/>
      <c r="CH35" s="381"/>
      <c r="CI35" s="381"/>
      <c r="CJ35" s="381"/>
      <c r="CK35" s="381"/>
      <c r="CL35" s="381"/>
      <c r="CM35" s="381"/>
      <c r="CN35" s="175"/>
      <c r="CO35" s="380">
        <f t="shared" ref="CO35:CO43" si="3">IF(CQ35="","",CO34+1)</f>
        <v>13</v>
      </c>
      <c r="CP35" s="380"/>
      <c r="CQ35" s="381" t="str">
        <f>IF('各会計、関係団体の財政状況及び健全化判断比率'!BS8="","",'各会計、関係団体の財政状況及び健全化判断比率'!BS8)</f>
        <v>きくち観光物産館</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0"/>
    </row>
    <row r="36" spans="1:113" ht="32.25" customHeight="1" x14ac:dyDescent="0.15">
      <c r="A36" s="175"/>
      <c r="B36" s="202"/>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介護保険事業特別会計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菊池広域連合</v>
      </c>
      <c r="BZ36" s="381"/>
      <c r="CA36" s="381"/>
      <c r="CB36" s="381"/>
      <c r="CC36" s="381"/>
      <c r="CD36" s="381"/>
      <c r="CE36" s="381"/>
      <c r="CF36" s="381"/>
      <c r="CG36" s="381"/>
      <c r="CH36" s="381"/>
      <c r="CI36" s="381"/>
      <c r="CJ36" s="381"/>
      <c r="CK36" s="381"/>
      <c r="CL36" s="381"/>
      <c r="CM36" s="381"/>
      <c r="CN36" s="175"/>
      <c r="CO36" s="380">
        <f t="shared" si="3"/>
        <v>14</v>
      </c>
      <c r="CP36" s="380"/>
      <c r="CQ36" s="381" t="str">
        <f>IF('各会計、関係団体の財政状況及び健全化判断比率'!BS9="","",'各会計、関係団体の財政状況及び健全化判断比率'!BS9)</f>
        <v>ファームきくち</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0"/>
    </row>
    <row r="37" spans="1:113" ht="32.25" customHeight="1" x14ac:dyDescent="0.15">
      <c r="A37" s="175"/>
      <c r="B37" s="202"/>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熊本県後期高齢者医療広域連合
（一般会計）</v>
      </c>
      <c r="BZ37" s="381"/>
      <c r="CA37" s="381"/>
      <c r="CB37" s="381"/>
      <c r="CC37" s="381"/>
      <c r="CD37" s="381"/>
      <c r="CE37" s="381"/>
      <c r="CF37" s="381"/>
      <c r="CG37" s="381"/>
      <c r="CH37" s="381"/>
      <c r="CI37" s="381"/>
      <c r="CJ37" s="381"/>
      <c r="CK37" s="381"/>
      <c r="CL37" s="381"/>
      <c r="CM37" s="381"/>
      <c r="CN37" s="175"/>
      <c r="CO37" s="380">
        <f t="shared" si="3"/>
        <v>15</v>
      </c>
      <c r="CP37" s="380"/>
      <c r="CQ37" s="381" t="str">
        <f>IF('各会計、関係団体の財政状況及び健全化判断比率'!BS10="","",'各会計、関係団体の財政状況及び健全化判断比率'!BS10)</f>
        <v>七城町振興公社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80"/>
    </row>
    <row r="38" spans="1:113" ht="32.25" customHeight="1" x14ac:dyDescent="0.15">
      <c r="A38" s="175"/>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熊本県後期高齢者医療広域連合
（後期高齢者医療特別会計）</v>
      </c>
      <c r="BZ38" s="381"/>
      <c r="CA38" s="381"/>
      <c r="CB38" s="381"/>
      <c r="CC38" s="381"/>
      <c r="CD38" s="381"/>
      <c r="CE38" s="381"/>
      <c r="CF38" s="381"/>
      <c r="CG38" s="381"/>
      <c r="CH38" s="381"/>
      <c r="CI38" s="381"/>
      <c r="CJ38" s="381"/>
      <c r="CK38" s="381"/>
      <c r="CL38" s="381"/>
      <c r="CM38" s="381"/>
      <c r="CN38" s="175"/>
      <c r="CO38" s="380">
        <f t="shared" si="3"/>
        <v>16</v>
      </c>
      <c r="CP38" s="380"/>
      <c r="CQ38" s="381" t="str">
        <f>IF('各会計、関係団体の財政状況及び健全化判断比率'!BS11="","",'各会計、関係団体の財政状況及び健全化判断比率'!BS11)</f>
        <v>七城町特産品センター</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80"/>
    </row>
    <row r="39" spans="1:113" ht="32.25" customHeight="1" x14ac:dyDescent="0.15">
      <c r="A39" s="175"/>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75"/>
      <c r="CO39" s="380">
        <f t="shared" si="3"/>
        <v>17</v>
      </c>
      <c r="CP39" s="380"/>
      <c r="CQ39" s="381" t="str">
        <f>IF('各会計、関係団体の財政状況及び健全化判断比率'!BS12="","",'各会計、関係団体の財政状況及び健全化判断比率'!BS12)</f>
        <v>七城町銘柄米センター</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0"/>
    </row>
    <row r="40" spans="1:113" ht="32.25" customHeight="1" x14ac:dyDescent="0.15">
      <c r="A40" s="175"/>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f t="shared" si="3"/>
        <v>18</v>
      </c>
      <c r="CP40" s="380"/>
      <c r="CQ40" s="381" t="str">
        <f>IF('各会計、関係団体の財政状況及び健全化判断比率'!BS13="","",'各会計、関係団体の財政状況及び健全化判断比率'!BS13)</f>
        <v>旭志村ふれあいセンター</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0"/>
    </row>
    <row r="41" spans="1:113" ht="32.25" customHeight="1" x14ac:dyDescent="0.15">
      <c r="A41" s="175"/>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f t="shared" si="3"/>
        <v>19</v>
      </c>
      <c r="CP41" s="380"/>
      <c r="CQ41" s="381" t="str">
        <f>IF('各会計、関係団体の財政状況及び健全化判断比率'!BS14="","",'各会計、関係団体の財政状況及び健全化判断比率'!BS14)</f>
        <v>有朋の里泗水</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0"/>
    </row>
    <row r="42" spans="1:113" ht="32.25" customHeight="1" x14ac:dyDescent="0.15">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0"/>
    </row>
    <row r="43" spans="1:113" ht="32.25" customHeight="1" x14ac:dyDescent="0.15">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15">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15">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15">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15">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15">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15">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15">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15"/>
    <row r="55" spans="5:113" x14ac:dyDescent="0.15"/>
    <row r="56" spans="5:113" x14ac:dyDescent="0.15"/>
  </sheetData>
  <sheetProtection algorithmName="SHA-512" hashValue="V5mygSAEEdr2Q4jKTEK2IpbYG9jjZxD9QncVCD+nG1Kn3LTSbOma+/0F0ujlBJZbKBZjXDFqTMHTo2R3Gd9MlQ==" saltValue="Ijf3sPa8DPP76y/jqZJLU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tabColor theme="0" tint="-4.9989318521683403E-2"/>
    <pageSetUpPr fitToPage="1"/>
  </sheetPr>
  <dimension ref="A1:P45"/>
  <sheetViews>
    <sheetView showGridLines="0" zoomScale="80" zoomScaleNormal="80" zoomScaleSheetLayoutView="100" workbookViewId="0">
      <selection activeCell="AN65" sqref="AN65:DC69"/>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63" t="s">
        <v>531</v>
      </c>
      <c r="D34" s="1163"/>
      <c r="E34" s="1164"/>
      <c r="F34" s="32">
        <v>3.36</v>
      </c>
      <c r="G34" s="33">
        <v>3.16</v>
      </c>
      <c r="H34" s="33">
        <v>3.2</v>
      </c>
      <c r="I34" s="33">
        <v>3.54</v>
      </c>
      <c r="J34" s="34">
        <v>4.03</v>
      </c>
      <c r="K34" s="22"/>
      <c r="L34" s="22"/>
      <c r="M34" s="22"/>
      <c r="N34" s="22"/>
      <c r="O34" s="22"/>
      <c r="P34" s="22"/>
    </row>
    <row r="35" spans="1:16" ht="39" customHeight="1" x14ac:dyDescent="0.15">
      <c r="A35" s="22"/>
      <c r="B35" s="35"/>
      <c r="C35" s="1159" t="s">
        <v>532</v>
      </c>
      <c r="D35" s="1159"/>
      <c r="E35" s="1160"/>
      <c r="F35" s="36" t="s">
        <v>486</v>
      </c>
      <c r="G35" s="37">
        <v>0.88</v>
      </c>
      <c r="H35" s="37">
        <v>1.49</v>
      </c>
      <c r="I35" s="37">
        <v>2.2000000000000002</v>
      </c>
      <c r="J35" s="38">
        <v>2.8</v>
      </c>
      <c r="K35" s="22"/>
      <c r="L35" s="22"/>
      <c r="M35" s="22"/>
      <c r="N35" s="22"/>
      <c r="O35" s="22"/>
      <c r="P35" s="22"/>
    </row>
    <row r="36" spans="1:16" ht="39" customHeight="1" x14ac:dyDescent="0.15">
      <c r="A36" s="22"/>
      <c r="B36" s="35"/>
      <c r="C36" s="1159" t="s">
        <v>533</v>
      </c>
      <c r="D36" s="1159"/>
      <c r="E36" s="1160"/>
      <c r="F36" s="36">
        <v>0.3</v>
      </c>
      <c r="G36" s="37">
        <v>0.25</v>
      </c>
      <c r="H36" s="37">
        <v>4.41</v>
      </c>
      <c r="I36" s="37">
        <v>4.75</v>
      </c>
      <c r="J36" s="38">
        <v>2.31</v>
      </c>
      <c r="K36" s="22"/>
      <c r="L36" s="22"/>
      <c r="M36" s="22"/>
      <c r="N36" s="22"/>
      <c r="O36" s="22"/>
      <c r="P36" s="22"/>
    </row>
    <row r="37" spans="1:16" ht="39" customHeight="1" x14ac:dyDescent="0.15">
      <c r="A37" s="22"/>
      <c r="B37" s="35"/>
      <c r="C37" s="1159" t="s">
        <v>534</v>
      </c>
      <c r="D37" s="1159"/>
      <c r="E37" s="1160"/>
      <c r="F37" s="36">
        <v>0.38</v>
      </c>
      <c r="G37" s="37">
        <v>0.41</v>
      </c>
      <c r="H37" s="37">
        <v>0.61</v>
      </c>
      <c r="I37" s="37">
        <v>1.53</v>
      </c>
      <c r="J37" s="38">
        <v>0.81</v>
      </c>
      <c r="K37" s="22"/>
      <c r="L37" s="22"/>
      <c r="M37" s="22"/>
      <c r="N37" s="22"/>
      <c r="O37" s="22"/>
      <c r="P37" s="22"/>
    </row>
    <row r="38" spans="1:16" ht="39" customHeight="1" x14ac:dyDescent="0.15">
      <c r="A38" s="22"/>
      <c r="B38" s="35"/>
      <c r="C38" s="1159" t="s">
        <v>535</v>
      </c>
      <c r="D38" s="1159"/>
      <c r="E38" s="1160"/>
      <c r="F38" s="36">
        <v>1.42</v>
      </c>
      <c r="G38" s="37">
        <v>0.04</v>
      </c>
      <c r="H38" s="37">
        <v>0.03</v>
      </c>
      <c r="I38" s="37">
        <v>0.21</v>
      </c>
      <c r="J38" s="38">
        <v>0.02</v>
      </c>
      <c r="K38" s="22"/>
      <c r="L38" s="22"/>
      <c r="M38" s="22"/>
      <c r="N38" s="22"/>
      <c r="O38" s="22"/>
      <c r="P38" s="22"/>
    </row>
    <row r="39" spans="1:16" ht="39" customHeight="1" x14ac:dyDescent="0.15">
      <c r="A39" s="22"/>
      <c r="B39" s="35"/>
      <c r="C39" s="1159" t="s">
        <v>536</v>
      </c>
      <c r="D39" s="1159"/>
      <c r="E39" s="1160"/>
      <c r="F39" s="36">
        <v>0</v>
      </c>
      <c r="G39" s="37">
        <v>0</v>
      </c>
      <c r="H39" s="37">
        <v>0.01</v>
      </c>
      <c r="I39" s="37">
        <v>0.03</v>
      </c>
      <c r="J39" s="38">
        <v>0</v>
      </c>
      <c r="K39" s="22"/>
      <c r="L39" s="22"/>
      <c r="M39" s="22"/>
      <c r="N39" s="22"/>
      <c r="O39" s="22"/>
      <c r="P39" s="22"/>
    </row>
    <row r="40" spans="1:16" ht="39" customHeight="1" x14ac:dyDescent="0.15">
      <c r="A40" s="22"/>
      <c r="B40" s="35"/>
      <c r="C40" s="1159"/>
      <c r="D40" s="1159"/>
      <c r="E40" s="1160"/>
      <c r="F40" s="36"/>
      <c r="G40" s="37"/>
      <c r="H40" s="37"/>
      <c r="I40" s="37"/>
      <c r="J40" s="38"/>
      <c r="K40" s="22"/>
      <c r="L40" s="22"/>
      <c r="M40" s="22"/>
      <c r="N40" s="22"/>
      <c r="O40" s="22"/>
      <c r="P40" s="22"/>
    </row>
    <row r="41" spans="1:16" ht="39" customHeight="1" x14ac:dyDescent="0.15">
      <c r="A41" s="22"/>
      <c r="B41" s="35"/>
      <c r="C41" s="1159"/>
      <c r="D41" s="1159"/>
      <c r="E41" s="1160"/>
      <c r="F41" s="36"/>
      <c r="G41" s="37"/>
      <c r="H41" s="37"/>
      <c r="I41" s="37"/>
      <c r="J41" s="38"/>
      <c r="K41" s="22"/>
      <c r="L41" s="22"/>
      <c r="M41" s="22"/>
      <c r="N41" s="22"/>
      <c r="O41" s="22"/>
      <c r="P41" s="22"/>
    </row>
    <row r="42" spans="1:16" ht="39" customHeight="1" x14ac:dyDescent="0.15">
      <c r="A42" s="22"/>
      <c r="B42" s="39"/>
      <c r="C42" s="1159" t="s">
        <v>537</v>
      </c>
      <c r="D42" s="1159"/>
      <c r="E42" s="1160"/>
      <c r="F42" s="36" t="s">
        <v>486</v>
      </c>
      <c r="G42" s="37" t="s">
        <v>486</v>
      </c>
      <c r="H42" s="37" t="s">
        <v>486</v>
      </c>
      <c r="I42" s="37" t="s">
        <v>486</v>
      </c>
      <c r="J42" s="38" t="s">
        <v>486</v>
      </c>
      <c r="K42" s="22"/>
      <c r="L42" s="22"/>
      <c r="M42" s="22"/>
      <c r="N42" s="22"/>
      <c r="O42" s="22"/>
      <c r="P42" s="22"/>
    </row>
    <row r="43" spans="1:16" ht="39" customHeight="1" thickBot="1" x14ac:dyDescent="0.2">
      <c r="A43" s="22"/>
      <c r="B43" s="40"/>
      <c r="C43" s="1161" t="s">
        <v>538</v>
      </c>
      <c r="D43" s="1161"/>
      <c r="E43" s="1162"/>
      <c r="F43" s="41">
        <v>0.45</v>
      </c>
      <c r="G43" s="42">
        <v>0</v>
      </c>
      <c r="H43" s="42" t="s">
        <v>486</v>
      </c>
      <c r="I43" s="42" t="s">
        <v>486</v>
      </c>
      <c r="J43" s="43" t="s">
        <v>486</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IMp10YDk/VgnVQP7xPYIoPPXcbctOLkLMACS61w0MXhewn5xUirDFOGoTf0B+ZBjakxtcRDN9AjbVTzEm7mCWQ==" saltValue="I/vEZxEICZhTJqFNZ7kFW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tabColor theme="0" tint="-4.9989318521683403E-2"/>
    <pageSetUpPr fitToPage="1"/>
  </sheetPr>
  <dimension ref="A1:U64"/>
  <sheetViews>
    <sheetView showGridLines="0" zoomScale="80" zoomScaleNormal="80" zoomScaleSheetLayoutView="55" workbookViewId="0">
      <selection activeCell="AN65" sqref="AN65:DC69"/>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15">
      <c r="A45" s="46"/>
      <c r="B45" s="1188" t="s">
        <v>9</v>
      </c>
      <c r="C45" s="1189"/>
      <c r="D45" s="56"/>
      <c r="E45" s="1194" t="s">
        <v>10</v>
      </c>
      <c r="F45" s="1194"/>
      <c r="G45" s="1194"/>
      <c r="H45" s="1194"/>
      <c r="I45" s="1194"/>
      <c r="J45" s="1195"/>
      <c r="K45" s="57">
        <v>3626</v>
      </c>
      <c r="L45" s="58">
        <v>3512</v>
      </c>
      <c r="M45" s="58">
        <v>3601</v>
      </c>
      <c r="N45" s="58">
        <v>3573</v>
      </c>
      <c r="O45" s="59">
        <v>3279</v>
      </c>
      <c r="P45" s="46"/>
      <c r="Q45" s="46"/>
      <c r="R45" s="46"/>
      <c r="S45" s="46"/>
      <c r="T45" s="46"/>
      <c r="U45" s="46"/>
    </row>
    <row r="46" spans="1:21" ht="30.75" customHeight="1" x14ac:dyDescent="0.15">
      <c r="A46" s="46"/>
      <c r="B46" s="1190"/>
      <c r="C46" s="1191"/>
      <c r="D46" s="60"/>
      <c r="E46" s="1167" t="s">
        <v>11</v>
      </c>
      <c r="F46" s="1167"/>
      <c r="G46" s="1167"/>
      <c r="H46" s="1167"/>
      <c r="I46" s="1167"/>
      <c r="J46" s="1168"/>
      <c r="K46" s="61" t="s">
        <v>486</v>
      </c>
      <c r="L46" s="62" t="s">
        <v>486</v>
      </c>
      <c r="M46" s="62" t="s">
        <v>486</v>
      </c>
      <c r="N46" s="62" t="s">
        <v>486</v>
      </c>
      <c r="O46" s="63" t="s">
        <v>486</v>
      </c>
      <c r="P46" s="46"/>
      <c r="Q46" s="46"/>
      <c r="R46" s="46"/>
      <c r="S46" s="46"/>
      <c r="T46" s="46"/>
      <c r="U46" s="46"/>
    </row>
    <row r="47" spans="1:21" ht="30.75" customHeight="1" x14ac:dyDescent="0.15">
      <c r="A47" s="46"/>
      <c r="B47" s="1190"/>
      <c r="C47" s="1191"/>
      <c r="D47" s="60"/>
      <c r="E47" s="1167" t="s">
        <v>12</v>
      </c>
      <c r="F47" s="1167"/>
      <c r="G47" s="1167"/>
      <c r="H47" s="1167"/>
      <c r="I47" s="1167"/>
      <c r="J47" s="1168"/>
      <c r="K47" s="61" t="s">
        <v>486</v>
      </c>
      <c r="L47" s="62" t="s">
        <v>486</v>
      </c>
      <c r="M47" s="62" t="s">
        <v>486</v>
      </c>
      <c r="N47" s="62" t="s">
        <v>486</v>
      </c>
      <c r="O47" s="63" t="s">
        <v>486</v>
      </c>
      <c r="P47" s="46"/>
      <c r="Q47" s="46"/>
      <c r="R47" s="46"/>
      <c r="S47" s="46"/>
      <c r="T47" s="46"/>
      <c r="U47" s="46"/>
    </row>
    <row r="48" spans="1:21" ht="30.75" customHeight="1" x14ac:dyDescent="0.15">
      <c r="A48" s="46"/>
      <c r="B48" s="1190"/>
      <c r="C48" s="1191"/>
      <c r="D48" s="60"/>
      <c r="E48" s="1167" t="s">
        <v>13</v>
      </c>
      <c r="F48" s="1167"/>
      <c r="G48" s="1167"/>
      <c r="H48" s="1167"/>
      <c r="I48" s="1167"/>
      <c r="J48" s="1168"/>
      <c r="K48" s="61">
        <v>594</v>
      </c>
      <c r="L48" s="62">
        <v>538</v>
      </c>
      <c r="M48" s="62">
        <v>546</v>
      </c>
      <c r="N48" s="62">
        <v>511</v>
      </c>
      <c r="O48" s="63">
        <v>508</v>
      </c>
      <c r="P48" s="46"/>
      <c r="Q48" s="46"/>
      <c r="R48" s="46"/>
      <c r="S48" s="46"/>
      <c r="T48" s="46"/>
      <c r="U48" s="46"/>
    </row>
    <row r="49" spans="1:21" ht="30.75" customHeight="1" x14ac:dyDescent="0.15">
      <c r="A49" s="46"/>
      <c r="B49" s="1190"/>
      <c r="C49" s="1191"/>
      <c r="D49" s="60"/>
      <c r="E49" s="1167" t="s">
        <v>14</v>
      </c>
      <c r="F49" s="1167"/>
      <c r="G49" s="1167"/>
      <c r="H49" s="1167"/>
      <c r="I49" s="1167"/>
      <c r="J49" s="1168"/>
      <c r="K49" s="61">
        <v>193</v>
      </c>
      <c r="L49" s="62">
        <v>82</v>
      </c>
      <c r="M49" s="62">
        <v>105</v>
      </c>
      <c r="N49" s="62">
        <v>71</v>
      </c>
      <c r="O49" s="63">
        <v>171</v>
      </c>
      <c r="P49" s="46"/>
      <c r="Q49" s="46"/>
      <c r="R49" s="46"/>
      <c r="S49" s="46"/>
      <c r="T49" s="46"/>
      <c r="U49" s="46"/>
    </row>
    <row r="50" spans="1:21" ht="30.75" customHeight="1" x14ac:dyDescent="0.15">
      <c r="A50" s="46"/>
      <c r="B50" s="1190"/>
      <c r="C50" s="1191"/>
      <c r="D50" s="60"/>
      <c r="E50" s="1167" t="s">
        <v>15</v>
      </c>
      <c r="F50" s="1167"/>
      <c r="G50" s="1167"/>
      <c r="H50" s="1167"/>
      <c r="I50" s="1167"/>
      <c r="J50" s="1168"/>
      <c r="K50" s="61">
        <v>146</v>
      </c>
      <c r="L50" s="62">
        <v>144</v>
      </c>
      <c r="M50" s="62">
        <v>133</v>
      </c>
      <c r="N50" s="62">
        <v>1</v>
      </c>
      <c r="O50" s="63">
        <v>1</v>
      </c>
      <c r="P50" s="46"/>
      <c r="Q50" s="46"/>
      <c r="R50" s="46"/>
      <c r="S50" s="46"/>
      <c r="T50" s="46"/>
      <c r="U50" s="46"/>
    </row>
    <row r="51" spans="1:21" ht="30.75" customHeight="1" x14ac:dyDescent="0.15">
      <c r="A51" s="46"/>
      <c r="B51" s="1192"/>
      <c r="C51" s="1193"/>
      <c r="D51" s="64"/>
      <c r="E51" s="1167" t="s">
        <v>16</v>
      </c>
      <c r="F51" s="1167"/>
      <c r="G51" s="1167"/>
      <c r="H51" s="1167"/>
      <c r="I51" s="1167"/>
      <c r="J51" s="1168"/>
      <c r="K51" s="61" t="s">
        <v>486</v>
      </c>
      <c r="L51" s="62" t="s">
        <v>486</v>
      </c>
      <c r="M51" s="62" t="s">
        <v>486</v>
      </c>
      <c r="N51" s="62" t="s">
        <v>486</v>
      </c>
      <c r="O51" s="63" t="s">
        <v>486</v>
      </c>
      <c r="P51" s="46"/>
      <c r="Q51" s="46"/>
      <c r="R51" s="46"/>
      <c r="S51" s="46"/>
      <c r="T51" s="46"/>
      <c r="U51" s="46"/>
    </row>
    <row r="52" spans="1:21" ht="30.75" customHeight="1" x14ac:dyDescent="0.15">
      <c r="A52" s="46"/>
      <c r="B52" s="1165" t="s">
        <v>17</v>
      </c>
      <c r="C52" s="1166"/>
      <c r="D52" s="64"/>
      <c r="E52" s="1167" t="s">
        <v>18</v>
      </c>
      <c r="F52" s="1167"/>
      <c r="G52" s="1167"/>
      <c r="H52" s="1167"/>
      <c r="I52" s="1167"/>
      <c r="J52" s="1168"/>
      <c r="K52" s="61">
        <v>3086</v>
      </c>
      <c r="L52" s="62">
        <v>3147</v>
      </c>
      <c r="M52" s="62">
        <v>3173</v>
      </c>
      <c r="N52" s="62">
        <v>3072</v>
      </c>
      <c r="O52" s="63">
        <v>2810</v>
      </c>
      <c r="P52" s="46"/>
      <c r="Q52" s="46"/>
      <c r="R52" s="46"/>
      <c r="S52" s="46"/>
      <c r="T52" s="46"/>
      <c r="U52" s="46"/>
    </row>
    <row r="53" spans="1:21" ht="30.75" customHeight="1" thickBot="1" x14ac:dyDescent="0.2">
      <c r="A53" s="46"/>
      <c r="B53" s="1169" t="s">
        <v>19</v>
      </c>
      <c r="C53" s="1170"/>
      <c r="D53" s="65"/>
      <c r="E53" s="1171" t="s">
        <v>20</v>
      </c>
      <c r="F53" s="1171"/>
      <c r="G53" s="1171"/>
      <c r="H53" s="1171"/>
      <c r="I53" s="1171"/>
      <c r="J53" s="1172"/>
      <c r="K53" s="66">
        <v>1473</v>
      </c>
      <c r="L53" s="67">
        <v>1129</v>
      </c>
      <c r="M53" s="67">
        <v>1212</v>
      </c>
      <c r="N53" s="67">
        <v>1084</v>
      </c>
      <c r="O53" s="68">
        <v>1149</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15">
      <c r="B58" s="1173" t="s">
        <v>24</v>
      </c>
      <c r="C58" s="1174"/>
      <c r="D58" s="1179" t="s">
        <v>25</v>
      </c>
      <c r="E58" s="1180"/>
      <c r="F58" s="1180"/>
      <c r="G58" s="1180"/>
      <c r="H58" s="1180"/>
      <c r="I58" s="1180"/>
      <c r="J58" s="1181"/>
      <c r="K58" s="81"/>
      <c r="L58" s="82"/>
      <c r="M58" s="82"/>
      <c r="N58" s="82"/>
      <c r="O58" s="83"/>
    </row>
    <row r="59" spans="1:21" ht="31.5" customHeight="1" x14ac:dyDescent="0.15">
      <c r="B59" s="1175"/>
      <c r="C59" s="1176"/>
      <c r="D59" s="1182" t="s">
        <v>26</v>
      </c>
      <c r="E59" s="1183"/>
      <c r="F59" s="1183"/>
      <c r="G59" s="1183"/>
      <c r="H59" s="1183"/>
      <c r="I59" s="1183"/>
      <c r="J59" s="1184"/>
      <c r="K59" s="84"/>
      <c r="L59" s="85"/>
      <c r="M59" s="85"/>
      <c r="N59" s="85"/>
      <c r="O59" s="86"/>
    </row>
    <row r="60" spans="1:21" ht="31.5" customHeight="1" thickBot="1" x14ac:dyDescent="0.2">
      <c r="B60" s="1177"/>
      <c r="C60" s="1178"/>
      <c r="D60" s="1185" t="s">
        <v>27</v>
      </c>
      <c r="E60" s="1186"/>
      <c r="F60" s="1186"/>
      <c r="G60" s="1186"/>
      <c r="H60" s="1186"/>
      <c r="I60" s="1186"/>
      <c r="J60" s="1187"/>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EbD6Ilre2Vj5XYNRkDLcWaVPBWlJKJpP8A3btm679lLbQ2/pcwkmnD3epE6iOymSS1UqBj0mlrhUapjy3WaAQ==" saltValue="1x23sePp5NUna1obhjAcU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tabColor theme="0" tint="-4.9989318521683403E-2"/>
    <pageSetUpPr fitToPage="1"/>
  </sheetPr>
  <dimension ref="B1:M55"/>
  <sheetViews>
    <sheetView showGridLines="0" zoomScaleSheetLayoutView="100" workbookViewId="0">
      <selection activeCell="AN65" sqref="AN65:DC69"/>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524</v>
      </c>
      <c r="J40" s="101" t="s">
        <v>525</v>
      </c>
      <c r="K40" s="101" t="s">
        <v>526</v>
      </c>
      <c r="L40" s="101" t="s">
        <v>527</v>
      </c>
      <c r="M40" s="102" t="s">
        <v>528</v>
      </c>
    </row>
    <row r="41" spans="2:13" ht="27.75" customHeight="1" x14ac:dyDescent="0.15">
      <c r="B41" s="1208" t="s">
        <v>30</v>
      </c>
      <c r="C41" s="1209"/>
      <c r="D41" s="103"/>
      <c r="E41" s="1210" t="s">
        <v>31</v>
      </c>
      <c r="F41" s="1210"/>
      <c r="G41" s="1210"/>
      <c r="H41" s="1211"/>
      <c r="I41" s="342">
        <v>34342</v>
      </c>
      <c r="J41" s="343">
        <v>33446</v>
      </c>
      <c r="K41" s="343">
        <v>32135</v>
      </c>
      <c r="L41" s="343">
        <v>30277</v>
      </c>
      <c r="M41" s="344">
        <v>28646</v>
      </c>
    </row>
    <row r="42" spans="2:13" ht="27.75" customHeight="1" x14ac:dyDescent="0.15">
      <c r="B42" s="1198"/>
      <c r="C42" s="1199"/>
      <c r="D42" s="104"/>
      <c r="E42" s="1202" t="s">
        <v>32</v>
      </c>
      <c r="F42" s="1202"/>
      <c r="G42" s="1202"/>
      <c r="H42" s="1203"/>
      <c r="I42" s="345">
        <v>271</v>
      </c>
      <c r="J42" s="346">
        <v>136</v>
      </c>
      <c r="K42" s="346">
        <v>3</v>
      </c>
      <c r="L42" s="346">
        <v>1</v>
      </c>
      <c r="M42" s="347" t="s">
        <v>486</v>
      </c>
    </row>
    <row r="43" spans="2:13" ht="27.75" customHeight="1" x14ac:dyDescent="0.15">
      <c r="B43" s="1198"/>
      <c r="C43" s="1199"/>
      <c r="D43" s="104"/>
      <c r="E43" s="1202" t="s">
        <v>33</v>
      </c>
      <c r="F43" s="1202"/>
      <c r="G43" s="1202"/>
      <c r="H43" s="1203"/>
      <c r="I43" s="345">
        <v>7152</v>
      </c>
      <c r="J43" s="346">
        <v>6752</v>
      </c>
      <c r="K43" s="346">
        <v>6445</v>
      </c>
      <c r="L43" s="346">
        <v>5951</v>
      </c>
      <c r="M43" s="347">
        <v>5672</v>
      </c>
    </row>
    <row r="44" spans="2:13" ht="27.75" customHeight="1" x14ac:dyDescent="0.15">
      <c r="B44" s="1198"/>
      <c r="C44" s="1199"/>
      <c r="D44" s="104"/>
      <c r="E44" s="1202" t="s">
        <v>34</v>
      </c>
      <c r="F44" s="1202"/>
      <c r="G44" s="1202"/>
      <c r="H44" s="1203"/>
      <c r="I44" s="345">
        <v>1020</v>
      </c>
      <c r="J44" s="346">
        <v>3617</v>
      </c>
      <c r="K44" s="346">
        <v>4248</v>
      </c>
      <c r="L44" s="346">
        <v>4116</v>
      </c>
      <c r="M44" s="347">
        <v>4033</v>
      </c>
    </row>
    <row r="45" spans="2:13" ht="27.75" customHeight="1" x14ac:dyDescent="0.15">
      <c r="B45" s="1198"/>
      <c r="C45" s="1199"/>
      <c r="D45" s="104"/>
      <c r="E45" s="1202" t="s">
        <v>35</v>
      </c>
      <c r="F45" s="1202"/>
      <c r="G45" s="1202"/>
      <c r="H45" s="1203"/>
      <c r="I45" s="345">
        <v>1128</v>
      </c>
      <c r="J45" s="346">
        <v>1204</v>
      </c>
      <c r="K45" s="346">
        <v>904</v>
      </c>
      <c r="L45" s="346">
        <v>862</v>
      </c>
      <c r="M45" s="347">
        <v>1032</v>
      </c>
    </row>
    <row r="46" spans="2:13" ht="27.75" customHeight="1" x14ac:dyDescent="0.15">
      <c r="B46" s="1198"/>
      <c r="C46" s="1199"/>
      <c r="D46" s="105"/>
      <c r="E46" s="1202" t="s">
        <v>36</v>
      </c>
      <c r="F46" s="1202"/>
      <c r="G46" s="1202"/>
      <c r="H46" s="1203"/>
      <c r="I46" s="345" t="s">
        <v>486</v>
      </c>
      <c r="J46" s="346" t="s">
        <v>486</v>
      </c>
      <c r="K46" s="346" t="s">
        <v>486</v>
      </c>
      <c r="L46" s="346" t="s">
        <v>486</v>
      </c>
      <c r="M46" s="347" t="s">
        <v>486</v>
      </c>
    </row>
    <row r="47" spans="2:13" ht="27.75" customHeight="1" x14ac:dyDescent="0.15">
      <c r="B47" s="1198"/>
      <c r="C47" s="1199"/>
      <c r="D47" s="106"/>
      <c r="E47" s="1212" t="s">
        <v>37</v>
      </c>
      <c r="F47" s="1213"/>
      <c r="G47" s="1213"/>
      <c r="H47" s="1214"/>
      <c r="I47" s="345" t="s">
        <v>486</v>
      </c>
      <c r="J47" s="346" t="s">
        <v>486</v>
      </c>
      <c r="K47" s="346" t="s">
        <v>486</v>
      </c>
      <c r="L47" s="346" t="s">
        <v>486</v>
      </c>
      <c r="M47" s="347" t="s">
        <v>486</v>
      </c>
    </row>
    <row r="48" spans="2:13" ht="27.75" customHeight="1" x14ac:dyDescent="0.15">
      <c r="B48" s="1198"/>
      <c r="C48" s="1199"/>
      <c r="D48" s="104"/>
      <c r="E48" s="1202" t="s">
        <v>38</v>
      </c>
      <c r="F48" s="1202"/>
      <c r="G48" s="1202"/>
      <c r="H48" s="1203"/>
      <c r="I48" s="345" t="s">
        <v>486</v>
      </c>
      <c r="J48" s="346" t="s">
        <v>486</v>
      </c>
      <c r="K48" s="346" t="s">
        <v>486</v>
      </c>
      <c r="L48" s="346" t="s">
        <v>486</v>
      </c>
      <c r="M48" s="347" t="s">
        <v>486</v>
      </c>
    </row>
    <row r="49" spans="2:13" ht="27.75" customHeight="1" x14ac:dyDescent="0.15">
      <c r="B49" s="1200"/>
      <c r="C49" s="1201"/>
      <c r="D49" s="104"/>
      <c r="E49" s="1202" t="s">
        <v>39</v>
      </c>
      <c r="F49" s="1202"/>
      <c r="G49" s="1202"/>
      <c r="H49" s="1203"/>
      <c r="I49" s="345" t="s">
        <v>486</v>
      </c>
      <c r="J49" s="346" t="s">
        <v>486</v>
      </c>
      <c r="K49" s="346" t="s">
        <v>486</v>
      </c>
      <c r="L49" s="346" t="s">
        <v>486</v>
      </c>
      <c r="M49" s="347" t="s">
        <v>486</v>
      </c>
    </row>
    <row r="50" spans="2:13" ht="27.75" customHeight="1" x14ac:dyDescent="0.15">
      <c r="B50" s="1196" t="s">
        <v>40</v>
      </c>
      <c r="C50" s="1197"/>
      <c r="D50" s="107"/>
      <c r="E50" s="1202" t="s">
        <v>41</v>
      </c>
      <c r="F50" s="1202"/>
      <c r="G50" s="1202"/>
      <c r="H50" s="1203"/>
      <c r="I50" s="345">
        <v>11088</v>
      </c>
      <c r="J50" s="346">
        <v>10512</v>
      </c>
      <c r="K50" s="346">
        <v>11204</v>
      </c>
      <c r="L50" s="346">
        <v>11706</v>
      </c>
      <c r="M50" s="347">
        <v>12196</v>
      </c>
    </row>
    <row r="51" spans="2:13" ht="27.75" customHeight="1" x14ac:dyDescent="0.15">
      <c r="B51" s="1198"/>
      <c r="C51" s="1199"/>
      <c r="D51" s="104"/>
      <c r="E51" s="1202" t="s">
        <v>42</v>
      </c>
      <c r="F51" s="1202"/>
      <c r="G51" s="1202"/>
      <c r="H51" s="1203"/>
      <c r="I51" s="345">
        <v>919</v>
      </c>
      <c r="J51" s="346">
        <v>908</v>
      </c>
      <c r="K51" s="346">
        <v>816</v>
      </c>
      <c r="L51" s="346">
        <v>729</v>
      </c>
      <c r="M51" s="347">
        <v>637</v>
      </c>
    </row>
    <row r="52" spans="2:13" ht="27.75" customHeight="1" x14ac:dyDescent="0.15">
      <c r="B52" s="1200"/>
      <c r="C52" s="1201"/>
      <c r="D52" s="104"/>
      <c r="E52" s="1202" t="s">
        <v>43</v>
      </c>
      <c r="F52" s="1202"/>
      <c r="G52" s="1202"/>
      <c r="H52" s="1203"/>
      <c r="I52" s="345">
        <v>31435</v>
      </c>
      <c r="J52" s="346">
        <v>31144</v>
      </c>
      <c r="K52" s="346">
        <v>29961</v>
      </c>
      <c r="L52" s="346">
        <v>27966</v>
      </c>
      <c r="M52" s="347">
        <v>26396</v>
      </c>
    </row>
    <row r="53" spans="2:13" ht="27.75" customHeight="1" thickBot="1" x14ac:dyDescent="0.2">
      <c r="B53" s="1204" t="s">
        <v>19</v>
      </c>
      <c r="C53" s="1205"/>
      <c r="D53" s="108"/>
      <c r="E53" s="1206" t="s">
        <v>44</v>
      </c>
      <c r="F53" s="1206"/>
      <c r="G53" s="1206"/>
      <c r="H53" s="1207"/>
      <c r="I53" s="348">
        <v>469</v>
      </c>
      <c r="J53" s="349">
        <v>2591</v>
      </c>
      <c r="K53" s="349">
        <v>1755</v>
      </c>
      <c r="L53" s="349">
        <v>807</v>
      </c>
      <c r="M53" s="350">
        <v>154</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t4JIg668uiPgcNeCtbm6v77MZ65my7Y6Je9o2AGByJsbm69qpan7OmoY4lLHxV5pDYkP0ex1mjvmwlabh90niw==" saltValue="AeNMhDhIAScUaG9CVcUjD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pageSetUpPr fitToPage="1"/>
  </sheetPr>
  <dimension ref="B1:W64"/>
  <sheetViews>
    <sheetView showGridLines="0" zoomScale="60" zoomScaleNormal="60" zoomScaleSheetLayoutView="100" workbookViewId="0">
      <selection activeCell="AN65" sqref="AN65:DC69"/>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526</v>
      </c>
      <c r="G54" s="117" t="s">
        <v>527</v>
      </c>
      <c r="H54" s="118" t="s">
        <v>528</v>
      </c>
    </row>
    <row r="55" spans="2:8" ht="52.5" customHeight="1" x14ac:dyDescent="0.15">
      <c r="B55" s="119"/>
      <c r="C55" s="1223" t="s">
        <v>46</v>
      </c>
      <c r="D55" s="1223"/>
      <c r="E55" s="1224"/>
      <c r="F55" s="120">
        <v>6268</v>
      </c>
      <c r="G55" s="120">
        <v>6888</v>
      </c>
      <c r="H55" s="121">
        <v>7266</v>
      </c>
    </row>
    <row r="56" spans="2:8" ht="52.5" customHeight="1" x14ac:dyDescent="0.15">
      <c r="B56" s="122"/>
      <c r="C56" s="1225" t="s">
        <v>47</v>
      </c>
      <c r="D56" s="1225"/>
      <c r="E56" s="1226"/>
      <c r="F56" s="123">
        <v>1241</v>
      </c>
      <c r="G56" s="123">
        <v>1042</v>
      </c>
      <c r="H56" s="124">
        <v>906</v>
      </c>
    </row>
    <row r="57" spans="2:8" ht="53.25" customHeight="1" x14ac:dyDescent="0.15">
      <c r="B57" s="122"/>
      <c r="C57" s="1227" t="s">
        <v>48</v>
      </c>
      <c r="D57" s="1227"/>
      <c r="E57" s="1228"/>
      <c r="F57" s="125">
        <v>4247</v>
      </c>
      <c r="G57" s="125">
        <v>4032</v>
      </c>
      <c r="H57" s="126">
        <v>3867</v>
      </c>
    </row>
    <row r="58" spans="2:8" ht="45.75" customHeight="1" x14ac:dyDescent="0.15">
      <c r="B58" s="127"/>
      <c r="C58" s="1215" t="s">
        <v>552</v>
      </c>
      <c r="D58" s="1216"/>
      <c r="E58" s="1217"/>
      <c r="F58" s="128">
        <v>1000</v>
      </c>
      <c r="G58" s="128">
        <v>1000</v>
      </c>
      <c r="H58" s="129">
        <v>1000</v>
      </c>
    </row>
    <row r="59" spans="2:8" ht="45.75" customHeight="1" x14ac:dyDescent="0.15">
      <c r="B59" s="127"/>
      <c r="C59" s="1215" t="s">
        <v>553</v>
      </c>
      <c r="D59" s="1216"/>
      <c r="E59" s="1217"/>
      <c r="F59" s="128">
        <v>1478</v>
      </c>
      <c r="G59" s="128">
        <v>1233</v>
      </c>
      <c r="H59" s="129">
        <v>989</v>
      </c>
    </row>
    <row r="60" spans="2:8" ht="45.75" customHeight="1" x14ac:dyDescent="0.15">
      <c r="B60" s="127"/>
      <c r="C60" s="1215" t="s">
        <v>554</v>
      </c>
      <c r="D60" s="1216"/>
      <c r="E60" s="1217"/>
      <c r="F60" s="128">
        <v>1001</v>
      </c>
      <c r="G60" s="128">
        <v>986</v>
      </c>
      <c r="H60" s="129">
        <v>971</v>
      </c>
    </row>
    <row r="61" spans="2:8" ht="45.75" customHeight="1" x14ac:dyDescent="0.15">
      <c r="B61" s="127"/>
      <c r="C61" s="1215" t="s">
        <v>555</v>
      </c>
      <c r="D61" s="1216"/>
      <c r="E61" s="1217"/>
      <c r="F61" s="128">
        <v>208</v>
      </c>
      <c r="G61" s="128">
        <v>227</v>
      </c>
      <c r="H61" s="129">
        <v>242</v>
      </c>
    </row>
    <row r="62" spans="2:8" ht="45.75" customHeight="1" thickBot="1" x14ac:dyDescent="0.2">
      <c r="B62" s="130"/>
      <c r="C62" s="1218" t="s">
        <v>556</v>
      </c>
      <c r="D62" s="1219"/>
      <c r="E62" s="1220"/>
      <c r="F62" s="131">
        <v>132</v>
      </c>
      <c r="G62" s="131">
        <v>180</v>
      </c>
      <c r="H62" s="132">
        <v>216</v>
      </c>
    </row>
    <row r="63" spans="2:8" ht="52.5" customHeight="1" thickBot="1" x14ac:dyDescent="0.2">
      <c r="B63" s="133"/>
      <c r="C63" s="1221" t="s">
        <v>49</v>
      </c>
      <c r="D63" s="1221"/>
      <c r="E63" s="1222"/>
      <c r="F63" s="134">
        <v>11756</v>
      </c>
      <c r="G63" s="134">
        <v>11961</v>
      </c>
      <c r="H63" s="135">
        <v>12039</v>
      </c>
    </row>
    <row r="64" spans="2:8" x14ac:dyDescent="0.15"/>
  </sheetData>
  <sheetProtection algorithmName="SHA-512" hashValue="ErJK4w/WzaNDca3LmKQD38oZcw4EzBOJuFbnWIF0+y/06bVEDeD3m9QX08uxmRagmG7WiWxPLYDqrpUJCzCaJQ==" saltValue="df//t2zmVMEWFLTHIicws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horizontalDpi="200" verticalDpi="2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F3B5-EB81-408F-95B3-5598F112D498}">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351"/>
      <c r="B1" s="352"/>
      <c r="DD1" s="255"/>
      <c r="DE1" s="255"/>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x14ac:dyDescent="0.15">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x14ac:dyDescent="0.15">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x14ac:dyDescent="0.15">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x14ac:dyDescent="0.15">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55"/>
      <c r="DE19" s="255"/>
    </row>
    <row r="20" spans="1:109" x14ac:dyDescent="0.15">
      <c r="DD20" s="255"/>
      <c r="DE20" s="255"/>
    </row>
    <row r="21" spans="1:109" ht="17.25" customHeight="1" x14ac:dyDescent="0.15">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356"/>
      <c r="DD40" s="356"/>
      <c r="DE40" s="255"/>
    </row>
    <row r="41" spans="2:109" ht="17.25" x14ac:dyDescent="0.15">
      <c r="B41" s="256" t="s">
        <v>563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357"/>
      <c r="I42" s="358"/>
      <c r="J42" s="358"/>
      <c r="K42" s="358"/>
      <c r="AM42" s="357"/>
      <c r="AN42" s="357" t="s">
        <v>564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59"/>
      <c r="AN43" s="1237" t="s">
        <v>565</v>
      </c>
      <c r="AO43" s="1238"/>
      <c r="AP43" s="1238"/>
      <c r="AQ43" s="1238"/>
      <c r="AR43" s="1238"/>
      <c r="AS43" s="1238"/>
      <c r="AT43" s="1238"/>
      <c r="AU43" s="1238"/>
      <c r="AV43" s="1238"/>
      <c r="AW43" s="1238"/>
      <c r="AX43" s="1238"/>
      <c r="AY43" s="1238"/>
      <c r="AZ43" s="1238"/>
      <c r="BA43" s="1238"/>
      <c r="BB43" s="1238"/>
      <c r="BC43" s="1238"/>
      <c r="BD43" s="1238"/>
      <c r="BE43" s="1238"/>
      <c r="BF43" s="1238"/>
      <c r="BG43" s="1238"/>
      <c r="BH43" s="1238"/>
      <c r="BI43" s="1238"/>
      <c r="BJ43" s="1238"/>
      <c r="BK43" s="1238"/>
      <c r="BL43" s="1238"/>
      <c r="BM43" s="1238"/>
      <c r="BN43" s="1238"/>
      <c r="BO43" s="1238"/>
      <c r="BP43" s="1238"/>
      <c r="BQ43" s="1238"/>
      <c r="BR43" s="1238"/>
      <c r="BS43" s="1238"/>
      <c r="BT43" s="1238"/>
      <c r="BU43" s="1238"/>
      <c r="BV43" s="1238"/>
      <c r="BW43" s="1238"/>
      <c r="BX43" s="1238"/>
      <c r="BY43" s="1238"/>
      <c r="BZ43" s="1238"/>
      <c r="CA43" s="1238"/>
      <c r="CB43" s="1238"/>
      <c r="CC43" s="1238"/>
      <c r="CD43" s="1238"/>
      <c r="CE43" s="1238"/>
      <c r="CF43" s="1238"/>
      <c r="CG43" s="1238"/>
      <c r="CH43" s="1238"/>
      <c r="CI43" s="1238"/>
      <c r="CJ43" s="1238"/>
      <c r="CK43" s="1238"/>
      <c r="CL43" s="1238"/>
      <c r="CM43" s="1238"/>
      <c r="CN43" s="1238"/>
      <c r="CO43" s="1238"/>
      <c r="CP43" s="1238"/>
      <c r="CQ43" s="1238"/>
      <c r="CR43" s="1238"/>
      <c r="CS43" s="1238"/>
      <c r="CT43" s="1238"/>
      <c r="CU43" s="1238"/>
      <c r="CV43" s="1238"/>
      <c r="CW43" s="1238"/>
      <c r="CX43" s="1238"/>
      <c r="CY43" s="1238"/>
      <c r="CZ43" s="1238"/>
      <c r="DA43" s="1238"/>
      <c r="DB43" s="1238"/>
      <c r="DC43" s="1239"/>
    </row>
    <row r="44" spans="2:109" x14ac:dyDescent="0.15">
      <c r="B44" s="259"/>
      <c r="AN44" s="1240"/>
      <c r="AO44" s="1241"/>
      <c r="AP44" s="1241"/>
      <c r="AQ44" s="1241"/>
      <c r="AR44" s="1241"/>
      <c r="AS44" s="1241"/>
      <c r="AT44" s="1241"/>
      <c r="AU44" s="1241"/>
      <c r="AV44" s="1241"/>
      <c r="AW44" s="1241"/>
      <c r="AX44" s="1241"/>
      <c r="AY44" s="1241"/>
      <c r="AZ44" s="1241"/>
      <c r="BA44" s="1241"/>
      <c r="BB44" s="1241"/>
      <c r="BC44" s="1241"/>
      <c r="BD44" s="1241"/>
      <c r="BE44" s="1241"/>
      <c r="BF44" s="1241"/>
      <c r="BG44" s="1241"/>
      <c r="BH44" s="1241"/>
      <c r="BI44" s="1241"/>
      <c r="BJ44" s="1241"/>
      <c r="BK44" s="1241"/>
      <c r="BL44" s="1241"/>
      <c r="BM44" s="1241"/>
      <c r="BN44" s="1241"/>
      <c r="BO44" s="1241"/>
      <c r="BP44" s="1241"/>
      <c r="BQ44" s="1241"/>
      <c r="BR44" s="1241"/>
      <c r="BS44" s="1241"/>
      <c r="BT44" s="1241"/>
      <c r="BU44" s="1241"/>
      <c r="BV44" s="1241"/>
      <c r="BW44" s="1241"/>
      <c r="BX44" s="1241"/>
      <c r="BY44" s="1241"/>
      <c r="BZ44" s="1241"/>
      <c r="CA44" s="1241"/>
      <c r="CB44" s="1241"/>
      <c r="CC44" s="1241"/>
      <c r="CD44" s="1241"/>
      <c r="CE44" s="1241"/>
      <c r="CF44" s="1241"/>
      <c r="CG44" s="1241"/>
      <c r="CH44" s="1241"/>
      <c r="CI44" s="1241"/>
      <c r="CJ44" s="1241"/>
      <c r="CK44" s="1241"/>
      <c r="CL44" s="1241"/>
      <c r="CM44" s="1241"/>
      <c r="CN44" s="1241"/>
      <c r="CO44" s="1241"/>
      <c r="CP44" s="1241"/>
      <c r="CQ44" s="1241"/>
      <c r="CR44" s="1241"/>
      <c r="CS44" s="1241"/>
      <c r="CT44" s="1241"/>
      <c r="CU44" s="1241"/>
      <c r="CV44" s="1241"/>
      <c r="CW44" s="1241"/>
      <c r="CX44" s="1241"/>
      <c r="CY44" s="1241"/>
      <c r="CZ44" s="1241"/>
      <c r="DA44" s="1241"/>
      <c r="DB44" s="1241"/>
      <c r="DC44" s="1242"/>
    </row>
    <row r="45" spans="2:109" x14ac:dyDescent="0.15">
      <c r="B45" s="259"/>
      <c r="AN45" s="1240"/>
      <c r="AO45" s="1241"/>
      <c r="AP45" s="1241"/>
      <c r="AQ45" s="1241"/>
      <c r="AR45" s="1241"/>
      <c r="AS45" s="1241"/>
      <c r="AT45" s="1241"/>
      <c r="AU45" s="1241"/>
      <c r="AV45" s="1241"/>
      <c r="AW45" s="1241"/>
      <c r="AX45" s="1241"/>
      <c r="AY45" s="1241"/>
      <c r="AZ45" s="1241"/>
      <c r="BA45" s="1241"/>
      <c r="BB45" s="1241"/>
      <c r="BC45" s="1241"/>
      <c r="BD45" s="1241"/>
      <c r="BE45" s="1241"/>
      <c r="BF45" s="1241"/>
      <c r="BG45" s="1241"/>
      <c r="BH45" s="1241"/>
      <c r="BI45" s="1241"/>
      <c r="BJ45" s="1241"/>
      <c r="BK45" s="1241"/>
      <c r="BL45" s="1241"/>
      <c r="BM45" s="1241"/>
      <c r="BN45" s="1241"/>
      <c r="BO45" s="1241"/>
      <c r="BP45" s="1241"/>
      <c r="BQ45" s="1241"/>
      <c r="BR45" s="1241"/>
      <c r="BS45" s="1241"/>
      <c r="BT45" s="1241"/>
      <c r="BU45" s="1241"/>
      <c r="BV45" s="1241"/>
      <c r="BW45" s="1241"/>
      <c r="BX45" s="1241"/>
      <c r="BY45" s="1241"/>
      <c r="BZ45" s="1241"/>
      <c r="CA45" s="1241"/>
      <c r="CB45" s="1241"/>
      <c r="CC45" s="1241"/>
      <c r="CD45" s="1241"/>
      <c r="CE45" s="1241"/>
      <c r="CF45" s="1241"/>
      <c r="CG45" s="1241"/>
      <c r="CH45" s="1241"/>
      <c r="CI45" s="1241"/>
      <c r="CJ45" s="1241"/>
      <c r="CK45" s="1241"/>
      <c r="CL45" s="1241"/>
      <c r="CM45" s="1241"/>
      <c r="CN45" s="1241"/>
      <c r="CO45" s="1241"/>
      <c r="CP45" s="1241"/>
      <c r="CQ45" s="1241"/>
      <c r="CR45" s="1241"/>
      <c r="CS45" s="1241"/>
      <c r="CT45" s="1241"/>
      <c r="CU45" s="1241"/>
      <c r="CV45" s="1241"/>
      <c r="CW45" s="1241"/>
      <c r="CX45" s="1241"/>
      <c r="CY45" s="1241"/>
      <c r="CZ45" s="1241"/>
      <c r="DA45" s="1241"/>
      <c r="DB45" s="1241"/>
      <c r="DC45" s="1242"/>
    </row>
    <row r="46" spans="2:109" x14ac:dyDescent="0.15">
      <c r="B46" s="259"/>
      <c r="AN46" s="1240"/>
      <c r="AO46" s="1241"/>
      <c r="AP46" s="1241"/>
      <c r="AQ46" s="1241"/>
      <c r="AR46" s="1241"/>
      <c r="AS46" s="1241"/>
      <c r="AT46" s="1241"/>
      <c r="AU46" s="1241"/>
      <c r="AV46" s="1241"/>
      <c r="AW46" s="1241"/>
      <c r="AX46" s="1241"/>
      <c r="AY46" s="1241"/>
      <c r="AZ46" s="1241"/>
      <c r="BA46" s="1241"/>
      <c r="BB46" s="1241"/>
      <c r="BC46" s="1241"/>
      <c r="BD46" s="1241"/>
      <c r="BE46" s="1241"/>
      <c r="BF46" s="1241"/>
      <c r="BG46" s="1241"/>
      <c r="BH46" s="1241"/>
      <c r="BI46" s="1241"/>
      <c r="BJ46" s="1241"/>
      <c r="BK46" s="1241"/>
      <c r="BL46" s="1241"/>
      <c r="BM46" s="1241"/>
      <c r="BN46" s="1241"/>
      <c r="BO46" s="1241"/>
      <c r="BP46" s="1241"/>
      <c r="BQ46" s="1241"/>
      <c r="BR46" s="1241"/>
      <c r="BS46" s="1241"/>
      <c r="BT46" s="1241"/>
      <c r="BU46" s="1241"/>
      <c r="BV46" s="1241"/>
      <c r="BW46" s="1241"/>
      <c r="BX46" s="1241"/>
      <c r="BY46" s="1241"/>
      <c r="BZ46" s="1241"/>
      <c r="CA46" s="1241"/>
      <c r="CB46" s="1241"/>
      <c r="CC46" s="1241"/>
      <c r="CD46" s="1241"/>
      <c r="CE46" s="1241"/>
      <c r="CF46" s="1241"/>
      <c r="CG46" s="1241"/>
      <c r="CH46" s="1241"/>
      <c r="CI46" s="1241"/>
      <c r="CJ46" s="1241"/>
      <c r="CK46" s="1241"/>
      <c r="CL46" s="1241"/>
      <c r="CM46" s="1241"/>
      <c r="CN46" s="1241"/>
      <c r="CO46" s="1241"/>
      <c r="CP46" s="1241"/>
      <c r="CQ46" s="1241"/>
      <c r="CR46" s="1241"/>
      <c r="CS46" s="1241"/>
      <c r="CT46" s="1241"/>
      <c r="CU46" s="1241"/>
      <c r="CV46" s="1241"/>
      <c r="CW46" s="1241"/>
      <c r="CX46" s="1241"/>
      <c r="CY46" s="1241"/>
      <c r="CZ46" s="1241"/>
      <c r="DA46" s="1241"/>
      <c r="DB46" s="1241"/>
      <c r="DC46" s="1242"/>
    </row>
    <row r="47" spans="2:109" x14ac:dyDescent="0.15">
      <c r="B47" s="259"/>
      <c r="AN47" s="1243"/>
      <c r="AO47" s="1244"/>
      <c r="AP47" s="1244"/>
      <c r="AQ47" s="1244"/>
      <c r="AR47" s="1244"/>
      <c r="AS47" s="1244"/>
      <c r="AT47" s="1244"/>
      <c r="AU47" s="1244"/>
      <c r="AV47" s="1244"/>
      <c r="AW47" s="1244"/>
      <c r="AX47" s="1244"/>
      <c r="AY47" s="1244"/>
      <c r="AZ47" s="1244"/>
      <c r="BA47" s="1244"/>
      <c r="BB47" s="1244"/>
      <c r="BC47" s="1244"/>
      <c r="BD47" s="1244"/>
      <c r="BE47" s="1244"/>
      <c r="BF47" s="1244"/>
      <c r="BG47" s="1244"/>
      <c r="BH47" s="1244"/>
      <c r="BI47" s="1244"/>
      <c r="BJ47" s="1244"/>
      <c r="BK47" s="1244"/>
      <c r="BL47" s="1244"/>
      <c r="BM47" s="1244"/>
      <c r="BN47" s="1244"/>
      <c r="BO47" s="1244"/>
      <c r="BP47" s="1244"/>
      <c r="BQ47" s="1244"/>
      <c r="BR47" s="1244"/>
      <c r="BS47" s="1244"/>
      <c r="BT47" s="1244"/>
      <c r="BU47" s="1244"/>
      <c r="BV47" s="1244"/>
      <c r="BW47" s="1244"/>
      <c r="BX47" s="1244"/>
      <c r="BY47" s="1244"/>
      <c r="BZ47" s="1244"/>
      <c r="CA47" s="1244"/>
      <c r="CB47" s="1244"/>
      <c r="CC47" s="1244"/>
      <c r="CD47" s="1244"/>
      <c r="CE47" s="1244"/>
      <c r="CF47" s="1244"/>
      <c r="CG47" s="1244"/>
      <c r="CH47" s="1244"/>
      <c r="CI47" s="1244"/>
      <c r="CJ47" s="1244"/>
      <c r="CK47" s="1244"/>
      <c r="CL47" s="1244"/>
      <c r="CM47" s="1244"/>
      <c r="CN47" s="1244"/>
      <c r="CO47" s="1244"/>
      <c r="CP47" s="1244"/>
      <c r="CQ47" s="1244"/>
      <c r="CR47" s="1244"/>
      <c r="CS47" s="1244"/>
      <c r="CT47" s="1244"/>
      <c r="CU47" s="1244"/>
      <c r="CV47" s="1244"/>
      <c r="CW47" s="1244"/>
      <c r="CX47" s="1244"/>
      <c r="CY47" s="1244"/>
      <c r="CZ47" s="1244"/>
      <c r="DA47" s="1244"/>
      <c r="DB47" s="1244"/>
      <c r="DC47" s="1245"/>
    </row>
    <row r="48" spans="2:109" x14ac:dyDescent="0.15">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59"/>
      <c r="AN49" s="255" t="s">
        <v>566</v>
      </c>
    </row>
    <row r="50" spans="1:109" x14ac:dyDescent="0.15">
      <c r="B50" s="259"/>
      <c r="G50" s="1229"/>
      <c r="H50" s="1229"/>
      <c r="I50" s="1229"/>
      <c r="J50" s="1229"/>
      <c r="K50" s="360"/>
      <c r="L50" s="360"/>
      <c r="M50" s="361"/>
      <c r="N50" s="361"/>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35" t="s">
        <v>524</v>
      </c>
      <c r="BQ50" s="1235"/>
      <c r="BR50" s="1235"/>
      <c r="BS50" s="1235"/>
      <c r="BT50" s="1235"/>
      <c r="BU50" s="1235"/>
      <c r="BV50" s="1235"/>
      <c r="BW50" s="1235"/>
      <c r="BX50" s="1235" t="s">
        <v>525</v>
      </c>
      <c r="BY50" s="1235"/>
      <c r="BZ50" s="1235"/>
      <c r="CA50" s="1235"/>
      <c r="CB50" s="1235"/>
      <c r="CC50" s="1235"/>
      <c r="CD50" s="1235"/>
      <c r="CE50" s="1235"/>
      <c r="CF50" s="1235" t="s">
        <v>526</v>
      </c>
      <c r="CG50" s="1235"/>
      <c r="CH50" s="1235"/>
      <c r="CI50" s="1235"/>
      <c r="CJ50" s="1235"/>
      <c r="CK50" s="1235"/>
      <c r="CL50" s="1235"/>
      <c r="CM50" s="1235"/>
      <c r="CN50" s="1235" t="s">
        <v>527</v>
      </c>
      <c r="CO50" s="1235"/>
      <c r="CP50" s="1235"/>
      <c r="CQ50" s="1235"/>
      <c r="CR50" s="1235"/>
      <c r="CS50" s="1235"/>
      <c r="CT50" s="1235"/>
      <c r="CU50" s="1235"/>
      <c r="CV50" s="1235" t="s">
        <v>528</v>
      </c>
      <c r="CW50" s="1235"/>
      <c r="CX50" s="1235"/>
      <c r="CY50" s="1235"/>
      <c r="CZ50" s="1235"/>
      <c r="DA50" s="1235"/>
      <c r="DB50" s="1235"/>
      <c r="DC50" s="1235"/>
    </row>
    <row r="51" spans="1:109" ht="13.5" customHeight="1" x14ac:dyDescent="0.15">
      <c r="B51" s="259"/>
      <c r="G51" s="1246"/>
      <c r="H51" s="1246"/>
      <c r="I51" s="1250"/>
      <c r="J51" s="1250"/>
      <c r="K51" s="1236"/>
      <c r="L51" s="1236"/>
      <c r="M51" s="1236"/>
      <c r="N51" s="1236"/>
      <c r="AM51" s="359"/>
      <c r="AN51" s="1234" t="s">
        <v>567</v>
      </c>
      <c r="AO51" s="1234"/>
      <c r="AP51" s="1234"/>
      <c r="AQ51" s="1234"/>
      <c r="AR51" s="1234"/>
      <c r="AS51" s="1234"/>
      <c r="AT51" s="1234"/>
      <c r="AU51" s="1234"/>
      <c r="AV51" s="1234"/>
      <c r="AW51" s="1234"/>
      <c r="AX51" s="1234"/>
      <c r="AY51" s="1234"/>
      <c r="AZ51" s="1234"/>
      <c r="BA51" s="1234"/>
      <c r="BB51" s="1234" t="s">
        <v>568</v>
      </c>
      <c r="BC51" s="1234"/>
      <c r="BD51" s="1234"/>
      <c r="BE51" s="1234"/>
      <c r="BF51" s="1234"/>
      <c r="BG51" s="1234"/>
      <c r="BH51" s="1234"/>
      <c r="BI51" s="1234"/>
      <c r="BJ51" s="1234"/>
      <c r="BK51" s="1234"/>
      <c r="BL51" s="1234"/>
      <c r="BM51" s="1234"/>
      <c r="BN51" s="1234"/>
      <c r="BO51" s="1234"/>
      <c r="BP51" s="1231">
        <v>4</v>
      </c>
      <c r="BQ51" s="1231"/>
      <c r="BR51" s="1231"/>
      <c r="BS51" s="1231"/>
      <c r="BT51" s="1231"/>
      <c r="BU51" s="1231"/>
      <c r="BV51" s="1231"/>
      <c r="BW51" s="1231"/>
      <c r="BX51" s="1231">
        <v>21.3</v>
      </c>
      <c r="BY51" s="1231"/>
      <c r="BZ51" s="1231"/>
      <c r="CA51" s="1231"/>
      <c r="CB51" s="1231"/>
      <c r="CC51" s="1231"/>
      <c r="CD51" s="1231"/>
      <c r="CE51" s="1231"/>
      <c r="CF51" s="1231">
        <v>13.7</v>
      </c>
      <c r="CG51" s="1231"/>
      <c r="CH51" s="1231"/>
      <c r="CI51" s="1231"/>
      <c r="CJ51" s="1231"/>
      <c r="CK51" s="1231"/>
      <c r="CL51" s="1231"/>
      <c r="CM51" s="1231"/>
      <c r="CN51" s="1231">
        <v>6.5</v>
      </c>
      <c r="CO51" s="1231"/>
      <c r="CP51" s="1231"/>
      <c r="CQ51" s="1231"/>
      <c r="CR51" s="1231"/>
      <c r="CS51" s="1231"/>
      <c r="CT51" s="1231"/>
      <c r="CU51" s="1231"/>
      <c r="CV51" s="1231">
        <v>1.2</v>
      </c>
      <c r="CW51" s="1231"/>
      <c r="CX51" s="1231"/>
      <c r="CY51" s="1231"/>
      <c r="CZ51" s="1231"/>
      <c r="DA51" s="1231"/>
      <c r="DB51" s="1231"/>
      <c r="DC51" s="1231"/>
    </row>
    <row r="52" spans="1:109" x14ac:dyDescent="0.15">
      <c r="B52" s="259"/>
      <c r="G52" s="1246"/>
      <c r="H52" s="1246"/>
      <c r="I52" s="1250"/>
      <c r="J52" s="1250"/>
      <c r="K52" s="1236"/>
      <c r="L52" s="1236"/>
      <c r="M52" s="1236"/>
      <c r="N52" s="1236"/>
      <c r="AM52" s="359"/>
      <c r="AN52" s="1234"/>
      <c r="AO52" s="1234"/>
      <c r="AP52" s="1234"/>
      <c r="AQ52" s="1234"/>
      <c r="AR52" s="1234"/>
      <c r="AS52" s="1234"/>
      <c r="AT52" s="1234"/>
      <c r="AU52" s="1234"/>
      <c r="AV52" s="1234"/>
      <c r="AW52" s="1234"/>
      <c r="AX52" s="1234"/>
      <c r="AY52" s="1234"/>
      <c r="AZ52" s="1234"/>
      <c r="BA52" s="1234"/>
      <c r="BB52" s="1234"/>
      <c r="BC52" s="1234"/>
      <c r="BD52" s="1234"/>
      <c r="BE52" s="1234"/>
      <c r="BF52" s="1234"/>
      <c r="BG52" s="1234"/>
      <c r="BH52" s="1234"/>
      <c r="BI52" s="1234"/>
      <c r="BJ52" s="1234"/>
      <c r="BK52" s="1234"/>
      <c r="BL52" s="1234"/>
      <c r="BM52" s="1234"/>
      <c r="BN52" s="1234"/>
      <c r="BO52" s="1234"/>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358"/>
      <c r="B53" s="259"/>
      <c r="G53" s="1246"/>
      <c r="H53" s="1246"/>
      <c r="I53" s="1229"/>
      <c r="J53" s="1229"/>
      <c r="K53" s="1236"/>
      <c r="L53" s="1236"/>
      <c r="M53" s="1236"/>
      <c r="N53" s="1236"/>
      <c r="AM53" s="359"/>
      <c r="AN53" s="1234"/>
      <c r="AO53" s="1234"/>
      <c r="AP53" s="1234"/>
      <c r="AQ53" s="1234"/>
      <c r="AR53" s="1234"/>
      <c r="AS53" s="1234"/>
      <c r="AT53" s="1234"/>
      <c r="AU53" s="1234"/>
      <c r="AV53" s="1234"/>
      <c r="AW53" s="1234"/>
      <c r="AX53" s="1234"/>
      <c r="AY53" s="1234"/>
      <c r="AZ53" s="1234"/>
      <c r="BA53" s="1234"/>
      <c r="BB53" s="1234" t="s">
        <v>569</v>
      </c>
      <c r="BC53" s="1234"/>
      <c r="BD53" s="1234"/>
      <c r="BE53" s="1234"/>
      <c r="BF53" s="1234"/>
      <c r="BG53" s="1234"/>
      <c r="BH53" s="1234"/>
      <c r="BI53" s="1234"/>
      <c r="BJ53" s="1234"/>
      <c r="BK53" s="1234"/>
      <c r="BL53" s="1234"/>
      <c r="BM53" s="1234"/>
      <c r="BN53" s="1234"/>
      <c r="BO53" s="1234"/>
      <c r="BP53" s="1231">
        <v>58.9</v>
      </c>
      <c r="BQ53" s="1231"/>
      <c r="BR53" s="1231"/>
      <c r="BS53" s="1231"/>
      <c r="BT53" s="1231"/>
      <c r="BU53" s="1231"/>
      <c r="BV53" s="1231"/>
      <c r="BW53" s="1231"/>
      <c r="BX53" s="1231">
        <v>59.9</v>
      </c>
      <c r="BY53" s="1231"/>
      <c r="BZ53" s="1231"/>
      <c r="CA53" s="1231"/>
      <c r="CB53" s="1231"/>
      <c r="CC53" s="1231"/>
      <c r="CD53" s="1231"/>
      <c r="CE53" s="1231"/>
      <c r="CF53" s="1231">
        <v>61.3</v>
      </c>
      <c r="CG53" s="1231"/>
      <c r="CH53" s="1231"/>
      <c r="CI53" s="1231"/>
      <c r="CJ53" s="1231"/>
      <c r="CK53" s="1231"/>
      <c r="CL53" s="1231"/>
      <c r="CM53" s="1231"/>
      <c r="CN53" s="1231">
        <v>62</v>
      </c>
      <c r="CO53" s="1231"/>
      <c r="CP53" s="1231"/>
      <c r="CQ53" s="1231"/>
      <c r="CR53" s="1231"/>
      <c r="CS53" s="1231"/>
      <c r="CT53" s="1231"/>
      <c r="CU53" s="1231"/>
      <c r="CV53" s="1231">
        <v>63.6</v>
      </c>
      <c r="CW53" s="1231"/>
      <c r="CX53" s="1231"/>
      <c r="CY53" s="1231"/>
      <c r="CZ53" s="1231"/>
      <c r="DA53" s="1231"/>
      <c r="DB53" s="1231"/>
      <c r="DC53" s="1231"/>
    </row>
    <row r="54" spans="1:109" x14ac:dyDescent="0.15">
      <c r="A54" s="358"/>
      <c r="B54" s="259"/>
      <c r="G54" s="1246"/>
      <c r="H54" s="1246"/>
      <c r="I54" s="1229"/>
      <c r="J54" s="1229"/>
      <c r="K54" s="1236"/>
      <c r="L54" s="1236"/>
      <c r="M54" s="1236"/>
      <c r="N54" s="1236"/>
      <c r="AM54" s="359"/>
      <c r="AN54" s="1234"/>
      <c r="AO54" s="1234"/>
      <c r="AP54" s="1234"/>
      <c r="AQ54" s="1234"/>
      <c r="AR54" s="1234"/>
      <c r="AS54" s="1234"/>
      <c r="AT54" s="1234"/>
      <c r="AU54" s="1234"/>
      <c r="AV54" s="1234"/>
      <c r="AW54" s="1234"/>
      <c r="AX54" s="1234"/>
      <c r="AY54" s="1234"/>
      <c r="AZ54" s="1234"/>
      <c r="BA54" s="1234"/>
      <c r="BB54" s="1234"/>
      <c r="BC54" s="1234"/>
      <c r="BD54" s="1234"/>
      <c r="BE54" s="1234"/>
      <c r="BF54" s="1234"/>
      <c r="BG54" s="1234"/>
      <c r="BH54" s="1234"/>
      <c r="BI54" s="1234"/>
      <c r="BJ54" s="1234"/>
      <c r="BK54" s="1234"/>
      <c r="BL54" s="1234"/>
      <c r="BM54" s="1234"/>
      <c r="BN54" s="1234"/>
      <c r="BO54" s="1234"/>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358"/>
      <c r="B55" s="259"/>
      <c r="G55" s="1229"/>
      <c r="H55" s="1229"/>
      <c r="I55" s="1229"/>
      <c r="J55" s="1229"/>
      <c r="K55" s="1236"/>
      <c r="L55" s="1236"/>
      <c r="M55" s="1236"/>
      <c r="N55" s="1236"/>
      <c r="AN55" s="1235" t="s">
        <v>570</v>
      </c>
      <c r="AO55" s="1235"/>
      <c r="AP55" s="1235"/>
      <c r="AQ55" s="1235"/>
      <c r="AR55" s="1235"/>
      <c r="AS55" s="1235"/>
      <c r="AT55" s="1235"/>
      <c r="AU55" s="1235"/>
      <c r="AV55" s="1235"/>
      <c r="AW55" s="1235"/>
      <c r="AX55" s="1235"/>
      <c r="AY55" s="1235"/>
      <c r="AZ55" s="1235"/>
      <c r="BA55" s="1235"/>
      <c r="BB55" s="1234" t="s">
        <v>568</v>
      </c>
      <c r="BC55" s="1234"/>
      <c r="BD55" s="1234"/>
      <c r="BE55" s="1234"/>
      <c r="BF55" s="1234"/>
      <c r="BG55" s="1234"/>
      <c r="BH55" s="1234"/>
      <c r="BI55" s="1234"/>
      <c r="BJ55" s="1234"/>
      <c r="BK55" s="1234"/>
      <c r="BL55" s="1234"/>
      <c r="BM55" s="1234"/>
      <c r="BN55" s="1234"/>
      <c r="BO55" s="1234"/>
      <c r="BP55" s="1231">
        <v>49.1</v>
      </c>
      <c r="BQ55" s="1231"/>
      <c r="BR55" s="1231"/>
      <c r="BS55" s="1231"/>
      <c r="BT55" s="1231"/>
      <c r="BU55" s="1231"/>
      <c r="BV55" s="1231"/>
      <c r="BW55" s="1231"/>
      <c r="BX55" s="1231">
        <v>41.5</v>
      </c>
      <c r="BY55" s="1231"/>
      <c r="BZ55" s="1231"/>
      <c r="CA55" s="1231"/>
      <c r="CB55" s="1231"/>
      <c r="CC55" s="1231"/>
      <c r="CD55" s="1231"/>
      <c r="CE55" s="1231"/>
      <c r="CF55" s="1231">
        <v>13.3</v>
      </c>
      <c r="CG55" s="1231"/>
      <c r="CH55" s="1231"/>
      <c r="CI55" s="1231"/>
      <c r="CJ55" s="1231"/>
      <c r="CK55" s="1231"/>
      <c r="CL55" s="1231"/>
      <c r="CM55" s="1231"/>
      <c r="CN55" s="1231">
        <v>5.4</v>
      </c>
      <c r="CO55" s="1231"/>
      <c r="CP55" s="1231"/>
      <c r="CQ55" s="1231"/>
      <c r="CR55" s="1231"/>
      <c r="CS55" s="1231"/>
      <c r="CT55" s="1231"/>
      <c r="CU55" s="1231"/>
      <c r="CV55" s="1231">
        <v>0</v>
      </c>
      <c r="CW55" s="1231"/>
      <c r="CX55" s="1231"/>
      <c r="CY55" s="1231"/>
      <c r="CZ55" s="1231"/>
      <c r="DA55" s="1231"/>
      <c r="DB55" s="1231"/>
      <c r="DC55" s="1231"/>
    </row>
    <row r="56" spans="1:109" x14ac:dyDescent="0.15">
      <c r="A56" s="358"/>
      <c r="B56" s="259"/>
      <c r="G56" s="1229"/>
      <c r="H56" s="1229"/>
      <c r="I56" s="1229"/>
      <c r="J56" s="1229"/>
      <c r="K56" s="1236"/>
      <c r="L56" s="1236"/>
      <c r="M56" s="1236"/>
      <c r="N56" s="1236"/>
      <c r="AN56" s="1235"/>
      <c r="AO56" s="1235"/>
      <c r="AP56" s="1235"/>
      <c r="AQ56" s="1235"/>
      <c r="AR56" s="1235"/>
      <c r="AS56" s="1235"/>
      <c r="AT56" s="1235"/>
      <c r="AU56" s="1235"/>
      <c r="AV56" s="1235"/>
      <c r="AW56" s="1235"/>
      <c r="AX56" s="1235"/>
      <c r="AY56" s="1235"/>
      <c r="AZ56" s="1235"/>
      <c r="BA56" s="1235"/>
      <c r="BB56" s="1234"/>
      <c r="BC56" s="1234"/>
      <c r="BD56" s="1234"/>
      <c r="BE56" s="1234"/>
      <c r="BF56" s="1234"/>
      <c r="BG56" s="1234"/>
      <c r="BH56" s="1234"/>
      <c r="BI56" s="1234"/>
      <c r="BJ56" s="1234"/>
      <c r="BK56" s="1234"/>
      <c r="BL56" s="1234"/>
      <c r="BM56" s="1234"/>
      <c r="BN56" s="1234"/>
      <c r="BO56" s="1234"/>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358" customFormat="1" x14ac:dyDescent="0.15">
      <c r="B57" s="362"/>
      <c r="G57" s="1229"/>
      <c r="H57" s="1229"/>
      <c r="I57" s="1232"/>
      <c r="J57" s="1232"/>
      <c r="K57" s="1236"/>
      <c r="L57" s="1236"/>
      <c r="M57" s="1236"/>
      <c r="N57" s="1236"/>
      <c r="AM57" s="255"/>
      <c r="AN57" s="1235"/>
      <c r="AO57" s="1235"/>
      <c r="AP57" s="1235"/>
      <c r="AQ57" s="1235"/>
      <c r="AR57" s="1235"/>
      <c r="AS57" s="1235"/>
      <c r="AT57" s="1235"/>
      <c r="AU57" s="1235"/>
      <c r="AV57" s="1235"/>
      <c r="AW57" s="1235"/>
      <c r="AX57" s="1235"/>
      <c r="AY57" s="1235"/>
      <c r="AZ57" s="1235"/>
      <c r="BA57" s="1235"/>
      <c r="BB57" s="1234" t="s">
        <v>569</v>
      </c>
      <c r="BC57" s="1234"/>
      <c r="BD57" s="1234"/>
      <c r="BE57" s="1234"/>
      <c r="BF57" s="1234"/>
      <c r="BG57" s="1234"/>
      <c r="BH57" s="1234"/>
      <c r="BI57" s="1234"/>
      <c r="BJ57" s="1234"/>
      <c r="BK57" s="1234"/>
      <c r="BL57" s="1234"/>
      <c r="BM57" s="1234"/>
      <c r="BN57" s="1234"/>
      <c r="BO57" s="1234"/>
      <c r="BP57" s="1231">
        <v>61</v>
      </c>
      <c r="BQ57" s="1231"/>
      <c r="BR57" s="1231"/>
      <c r="BS57" s="1231"/>
      <c r="BT57" s="1231"/>
      <c r="BU57" s="1231"/>
      <c r="BV57" s="1231"/>
      <c r="BW57" s="1231"/>
      <c r="BX57" s="1231">
        <v>61.7</v>
      </c>
      <c r="BY57" s="1231"/>
      <c r="BZ57" s="1231"/>
      <c r="CA57" s="1231"/>
      <c r="CB57" s="1231"/>
      <c r="CC57" s="1231"/>
      <c r="CD57" s="1231"/>
      <c r="CE57" s="1231"/>
      <c r="CF57" s="1231">
        <v>61.5</v>
      </c>
      <c r="CG57" s="1231"/>
      <c r="CH57" s="1231"/>
      <c r="CI57" s="1231"/>
      <c r="CJ57" s="1231"/>
      <c r="CK57" s="1231"/>
      <c r="CL57" s="1231"/>
      <c r="CM57" s="1231"/>
      <c r="CN57" s="1231">
        <v>62.3</v>
      </c>
      <c r="CO57" s="1231"/>
      <c r="CP57" s="1231"/>
      <c r="CQ57" s="1231"/>
      <c r="CR57" s="1231"/>
      <c r="CS57" s="1231"/>
      <c r="CT57" s="1231"/>
      <c r="CU57" s="1231"/>
      <c r="CV57" s="1231">
        <v>63.5</v>
      </c>
      <c r="CW57" s="1231"/>
      <c r="CX57" s="1231"/>
      <c r="CY57" s="1231"/>
      <c r="CZ57" s="1231"/>
      <c r="DA57" s="1231"/>
      <c r="DB57" s="1231"/>
      <c r="DC57" s="1231"/>
      <c r="DD57" s="363"/>
      <c r="DE57" s="362"/>
    </row>
    <row r="58" spans="1:109" s="358" customFormat="1" x14ac:dyDescent="0.15">
      <c r="A58" s="255"/>
      <c r="B58" s="362"/>
      <c r="G58" s="1229"/>
      <c r="H58" s="1229"/>
      <c r="I58" s="1232"/>
      <c r="J58" s="1232"/>
      <c r="K58" s="1236"/>
      <c r="L58" s="1236"/>
      <c r="M58" s="1236"/>
      <c r="N58" s="1236"/>
      <c r="AM58" s="255"/>
      <c r="AN58" s="1235"/>
      <c r="AO58" s="1235"/>
      <c r="AP58" s="1235"/>
      <c r="AQ58" s="1235"/>
      <c r="AR58" s="1235"/>
      <c r="AS58" s="1235"/>
      <c r="AT58" s="1235"/>
      <c r="AU58" s="1235"/>
      <c r="AV58" s="1235"/>
      <c r="AW58" s="1235"/>
      <c r="AX58" s="1235"/>
      <c r="AY58" s="1235"/>
      <c r="AZ58" s="1235"/>
      <c r="BA58" s="1235"/>
      <c r="BB58" s="1234"/>
      <c r="BC58" s="1234"/>
      <c r="BD58" s="1234"/>
      <c r="BE58" s="1234"/>
      <c r="BF58" s="1234"/>
      <c r="BG58" s="1234"/>
      <c r="BH58" s="1234"/>
      <c r="BI58" s="1234"/>
      <c r="BJ58" s="1234"/>
      <c r="BK58" s="1234"/>
      <c r="BL58" s="1234"/>
      <c r="BM58" s="1234"/>
      <c r="BN58" s="1234"/>
      <c r="BO58" s="1234"/>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363"/>
      <c r="DE58" s="362"/>
    </row>
    <row r="59" spans="1:109" s="358" customFormat="1" x14ac:dyDescent="0.15">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7.25" x14ac:dyDescent="0.15">
      <c r="B63" s="312" t="s">
        <v>571</v>
      </c>
    </row>
    <row r="64" spans="1:109" x14ac:dyDescent="0.15">
      <c r="B64" s="259"/>
      <c r="G64" s="357"/>
      <c r="I64" s="369"/>
      <c r="J64" s="369"/>
      <c r="K64" s="369"/>
      <c r="L64" s="369"/>
      <c r="M64" s="369"/>
      <c r="N64" s="370"/>
      <c r="AM64" s="357"/>
      <c r="AN64" s="357" t="s">
        <v>564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59"/>
      <c r="AN65" s="1237" t="s">
        <v>572</v>
      </c>
      <c r="AO65" s="1238"/>
      <c r="AP65" s="1238"/>
      <c r="AQ65" s="1238"/>
      <c r="AR65" s="1238"/>
      <c r="AS65" s="1238"/>
      <c r="AT65" s="1238"/>
      <c r="AU65" s="1238"/>
      <c r="AV65" s="1238"/>
      <c r="AW65" s="1238"/>
      <c r="AX65" s="1238"/>
      <c r="AY65" s="1238"/>
      <c r="AZ65" s="1238"/>
      <c r="BA65" s="1238"/>
      <c r="BB65" s="1238"/>
      <c r="BC65" s="1238"/>
      <c r="BD65" s="1238"/>
      <c r="BE65" s="1238"/>
      <c r="BF65" s="1238"/>
      <c r="BG65" s="1238"/>
      <c r="BH65" s="1238"/>
      <c r="BI65" s="1238"/>
      <c r="BJ65" s="1238"/>
      <c r="BK65" s="1238"/>
      <c r="BL65" s="1238"/>
      <c r="BM65" s="1238"/>
      <c r="BN65" s="1238"/>
      <c r="BO65" s="1238"/>
      <c r="BP65" s="1238"/>
      <c r="BQ65" s="1238"/>
      <c r="BR65" s="1238"/>
      <c r="BS65" s="1238"/>
      <c r="BT65" s="1238"/>
      <c r="BU65" s="1238"/>
      <c r="BV65" s="1238"/>
      <c r="BW65" s="1238"/>
      <c r="BX65" s="1238"/>
      <c r="BY65" s="1238"/>
      <c r="BZ65" s="1238"/>
      <c r="CA65" s="1238"/>
      <c r="CB65" s="1238"/>
      <c r="CC65" s="1238"/>
      <c r="CD65" s="1238"/>
      <c r="CE65" s="1238"/>
      <c r="CF65" s="1238"/>
      <c r="CG65" s="1238"/>
      <c r="CH65" s="1238"/>
      <c r="CI65" s="1238"/>
      <c r="CJ65" s="1238"/>
      <c r="CK65" s="1238"/>
      <c r="CL65" s="1238"/>
      <c r="CM65" s="1238"/>
      <c r="CN65" s="1238"/>
      <c r="CO65" s="1238"/>
      <c r="CP65" s="1238"/>
      <c r="CQ65" s="1238"/>
      <c r="CR65" s="1238"/>
      <c r="CS65" s="1238"/>
      <c r="CT65" s="1238"/>
      <c r="CU65" s="1238"/>
      <c r="CV65" s="1238"/>
      <c r="CW65" s="1238"/>
      <c r="CX65" s="1238"/>
      <c r="CY65" s="1238"/>
      <c r="CZ65" s="1238"/>
      <c r="DA65" s="1238"/>
      <c r="DB65" s="1238"/>
      <c r="DC65" s="1239"/>
    </row>
    <row r="66" spans="2:107" x14ac:dyDescent="0.15">
      <c r="B66" s="259"/>
      <c r="AN66" s="1240"/>
      <c r="AO66" s="1241"/>
      <c r="AP66" s="1241"/>
      <c r="AQ66" s="1241"/>
      <c r="AR66" s="1241"/>
      <c r="AS66" s="1241"/>
      <c r="AT66" s="1241"/>
      <c r="AU66" s="1241"/>
      <c r="AV66" s="1241"/>
      <c r="AW66" s="1241"/>
      <c r="AX66" s="1241"/>
      <c r="AY66" s="1241"/>
      <c r="AZ66" s="1241"/>
      <c r="BA66" s="1241"/>
      <c r="BB66" s="1241"/>
      <c r="BC66" s="1241"/>
      <c r="BD66" s="1241"/>
      <c r="BE66" s="1241"/>
      <c r="BF66" s="1241"/>
      <c r="BG66" s="1241"/>
      <c r="BH66" s="1241"/>
      <c r="BI66" s="1241"/>
      <c r="BJ66" s="1241"/>
      <c r="BK66" s="1241"/>
      <c r="BL66" s="1241"/>
      <c r="BM66" s="1241"/>
      <c r="BN66" s="1241"/>
      <c r="BO66" s="1241"/>
      <c r="BP66" s="1241"/>
      <c r="BQ66" s="1241"/>
      <c r="BR66" s="1241"/>
      <c r="BS66" s="1241"/>
      <c r="BT66" s="1241"/>
      <c r="BU66" s="1241"/>
      <c r="BV66" s="1241"/>
      <c r="BW66" s="1241"/>
      <c r="BX66" s="1241"/>
      <c r="BY66" s="1241"/>
      <c r="BZ66" s="1241"/>
      <c r="CA66" s="1241"/>
      <c r="CB66" s="1241"/>
      <c r="CC66" s="1241"/>
      <c r="CD66" s="1241"/>
      <c r="CE66" s="1241"/>
      <c r="CF66" s="1241"/>
      <c r="CG66" s="1241"/>
      <c r="CH66" s="1241"/>
      <c r="CI66" s="1241"/>
      <c r="CJ66" s="1241"/>
      <c r="CK66" s="1241"/>
      <c r="CL66" s="1241"/>
      <c r="CM66" s="1241"/>
      <c r="CN66" s="1241"/>
      <c r="CO66" s="1241"/>
      <c r="CP66" s="1241"/>
      <c r="CQ66" s="1241"/>
      <c r="CR66" s="1241"/>
      <c r="CS66" s="1241"/>
      <c r="CT66" s="1241"/>
      <c r="CU66" s="1241"/>
      <c r="CV66" s="1241"/>
      <c r="CW66" s="1241"/>
      <c r="CX66" s="1241"/>
      <c r="CY66" s="1241"/>
      <c r="CZ66" s="1241"/>
      <c r="DA66" s="1241"/>
      <c r="DB66" s="1241"/>
      <c r="DC66" s="1242"/>
    </row>
    <row r="67" spans="2:107" x14ac:dyDescent="0.15">
      <c r="B67" s="259"/>
      <c r="AN67" s="1240"/>
      <c r="AO67" s="1241"/>
      <c r="AP67" s="1241"/>
      <c r="AQ67" s="1241"/>
      <c r="AR67" s="1241"/>
      <c r="AS67" s="1241"/>
      <c r="AT67" s="1241"/>
      <c r="AU67" s="1241"/>
      <c r="AV67" s="1241"/>
      <c r="AW67" s="1241"/>
      <c r="AX67" s="1241"/>
      <c r="AY67" s="1241"/>
      <c r="AZ67" s="1241"/>
      <c r="BA67" s="1241"/>
      <c r="BB67" s="1241"/>
      <c r="BC67" s="1241"/>
      <c r="BD67" s="1241"/>
      <c r="BE67" s="1241"/>
      <c r="BF67" s="1241"/>
      <c r="BG67" s="1241"/>
      <c r="BH67" s="1241"/>
      <c r="BI67" s="1241"/>
      <c r="BJ67" s="1241"/>
      <c r="BK67" s="1241"/>
      <c r="BL67" s="1241"/>
      <c r="BM67" s="1241"/>
      <c r="BN67" s="1241"/>
      <c r="BO67" s="1241"/>
      <c r="BP67" s="1241"/>
      <c r="BQ67" s="1241"/>
      <c r="BR67" s="1241"/>
      <c r="BS67" s="1241"/>
      <c r="BT67" s="1241"/>
      <c r="BU67" s="1241"/>
      <c r="BV67" s="1241"/>
      <c r="BW67" s="1241"/>
      <c r="BX67" s="1241"/>
      <c r="BY67" s="1241"/>
      <c r="BZ67" s="1241"/>
      <c r="CA67" s="1241"/>
      <c r="CB67" s="1241"/>
      <c r="CC67" s="1241"/>
      <c r="CD67" s="1241"/>
      <c r="CE67" s="1241"/>
      <c r="CF67" s="1241"/>
      <c r="CG67" s="1241"/>
      <c r="CH67" s="1241"/>
      <c r="CI67" s="1241"/>
      <c r="CJ67" s="1241"/>
      <c r="CK67" s="1241"/>
      <c r="CL67" s="1241"/>
      <c r="CM67" s="1241"/>
      <c r="CN67" s="1241"/>
      <c r="CO67" s="1241"/>
      <c r="CP67" s="1241"/>
      <c r="CQ67" s="1241"/>
      <c r="CR67" s="1241"/>
      <c r="CS67" s="1241"/>
      <c r="CT67" s="1241"/>
      <c r="CU67" s="1241"/>
      <c r="CV67" s="1241"/>
      <c r="CW67" s="1241"/>
      <c r="CX67" s="1241"/>
      <c r="CY67" s="1241"/>
      <c r="CZ67" s="1241"/>
      <c r="DA67" s="1241"/>
      <c r="DB67" s="1241"/>
      <c r="DC67" s="1242"/>
    </row>
    <row r="68" spans="2:107" x14ac:dyDescent="0.15">
      <c r="B68" s="259"/>
      <c r="AN68" s="1240"/>
      <c r="AO68" s="1241"/>
      <c r="AP68" s="1241"/>
      <c r="AQ68" s="1241"/>
      <c r="AR68" s="1241"/>
      <c r="AS68" s="1241"/>
      <c r="AT68" s="1241"/>
      <c r="AU68" s="1241"/>
      <c r="AV68" s="1241"/>
      <c r="AW68" s="1241"/>
      <c r="AX68" s="1241"/>
      <c r="AY68" s="1241"/>
      <c r="AZ68" s="1241"/>
      <c r="BA68" s="1241"/>
      <c r="BB68" s="1241"/>
      <c r="BC68" s="1241"/>
      <c r="BD68" s="1241"/>
      <c r="BE68" s="1241"/>
      <c r="BF68" s="1241"/>
      <c r="BG68" s="1241"/>
      <c r="BH68" s="1241"/>
      <c r="BI68" s="1241"/>
      <c r="BJ68" s="1241"/>
      <c r="BK68" s="1241"/>
      <c r="BL68" s="1241"/>
      <c r="BM68" s="1241"/>
      <c r="BN68" s="1241"/>
      <c r="BO68" s="1241"/>
      <c r="BP68" s="1241"/>
      <c r="BQ68" s="1241"/>
      <c r="BR68" s="1241"/>
      <c r="BS68" s="1241"/>
      <c r="BT68" s="1241"/>
      <c r="BU68" s="1241"/>
      <c r="BV68" s="1241"/>
      <c r="BW68" s="1241"/>
      <c r="BX68" s="1241"/>
      <c r="BY68" s="1241"/>
      <c r="BZ68" s="1241"/>
      <c r="CA68" s="1241"/>
      <c r="CB68" s="1241"/>
      <c r="CC68" s="1241"/>
      <c r="CD68" s="1241"/>
      <c r="CE68" s="1241"/>
      <c r="CF68" s="1241"/>
      <c r="CG68" s="1241"/>
      <c r="CH68" s="1241"/>
      <c r="CI68" s="1241"/>
      <c r="CJ68" s="1241"/>
      <c r="CK68" s="1241"/>
      <c r="CL68" s="1241"/>
      <c r="CM68" s="1241"/>
      <c r="CN68" s="1241"/>
      <c r="CO68" s="1241"/>
      <c r="CP68" s="1241"/>
      <c r="CQ68" s="1241"/>
      <c r="CR68" s="1241"/>
      <c r="CS68" s="1241"/>
      <c r="CT68" s="1241"/>
      <c r="CU68" s="1241"/>
      <c r="CV68" s="1241"/>
      <c r="CW68" s="1241"/>
      <c r="CX68" s="1241"/>
      <c r="CY68" s="1241"/>
      <c r="CZ68" s="1241"/>
      <c r="DA68" s="1241"/>
      <c r="DB68" s="1241"/>
      <c r="DC68" s="1242"/>
    </row>
    <row r="69" spans="2:107" x14ac:dyDescent="0.15">
      <c r="B69" s="259"/>
      <c r="AN69" s="1243"/>
      <c r="AO69" s="1244"/>
      <c r="AP69" s="1244"/>
      <c r="AQ69" s="1244"/>
      <c r="AR69" s="1244"/>
      <c r="AS69" s="1244"/>
      <c r="AT69" s="1244"/>
      <c r="AU69" s="1244"/>
      <c r="AV69" s="1244"/>
      <c r="AW69" s="1244"/>
      <c r="AX69" s="1244"/>
      <c r="AY69" s="1244"/>
      <c r="AZ69" s="1244"/>
      <c r="BA69" s="1244"/>
      <c r="BB69" s="1244"/>
      <c r="BC69" s="1244"/>
      <c r="BD69" s="1244"/>
      <c r="BE69" s="1244"/>
      <c r="BF69" s="1244"/>
      <c r="BG69" s="1244"/>
      <c r="BH69" s="1244"/>
      <c r="BI69" s="1244"/>
      <c r="BJ69" s="1244"/>
      <c r="BK69" s="1244"/>
      <c r="BL69" s="1244"/>
      <c r="BM69" s="1244"/>
      <c r="BN69" s="1244"/>
      <c r="BO69" s="1244"/>
      <c r="BP69" s="1244"/>
      <c r="BQ69" s="1244"/>
      <c r="BR69" s="1244"/>
      <c r="BS69" s="1244"/>
      <c r="BT69" s="1244"/>
      <c r="BU69" s="1244"/>
      <c r="BV69" s="1244"/>
      <c r="BW69" s="1244"/>
      <c r="BX69" s="1244"/>
      <c r="BY69" s="1244"/>
      <c r="BZ69" s="1244"/>
      <c r="CA69" s="1244"/>
      <c r="CB69" s="1244"/>
      <c r="CC69" s="1244"/>
      <c r="CD69" s="1244"/>
      <c r="CE69" s="1244"/>
      <c r="CF69" s="1244"/>
      <c r="CG69" s="1244"/>
      <c r="CH69" s="1244"/>
      <c r="CI69" s="1244"/>
      <c r="CJ69" s="1244"/>
      <c r="CK69" s="1244"/>
      <c r="CL69" s="1244"/>
      <c r="CM69" s="1244"/>
      <c r="CN69" s="1244"/>
      <c r="CO69" s="1244"/>
      <c r="CP69" s="1244"/>
      <c r="CQ69" s="1244"/>
      <c r="CR69" s="1244"/>
      <c r="CS69" s="1244"/>
      <c r="CT69" s="1244"/>
      <c r="CU69" s="1244"/>
      <c r="CV69" s="1244"/>
      <c r="CW69" s="1244"/>
      <c r="CX69" s="1244"/>
      <c r="CY69" s="1244"/>
      <c r="CZ69" s="1244"/>
      <c r="DA69" s="1244"/>
      <c r="DB69" s="1244"/>
      <c r="DC69" s="1245"/>
    </row>
    <row r="70" spans="2:107" x14ac:dyDescent="0.15">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59"/>
      <c r="G71" s="374"/>
      <c r="I71" s="375"/>
      <c r="J71" s="372"/>
      <c r="K71" s="372"/>
      <c r="L71" s="373"/>
      <c r="M71" s="372"/>
      <c r="N71" s="373"/>
      <c r="AM71" s="374"/>
      <c r="AN71" s="255" t="s">
        <v>566</v>
      </c>
    </row>
    <row r="72" spans="2:107" x14ac:dyDescent="0.15">
      <c r="B72" s="259"/>
      <c r="G72" s="1229"/>
      <c r="H72" s="1229"/>
      <c r="I72" s="1229"/>
      <c r="J72" s="1229"/>
      <c r="K72" s="360"/>
      <c r="L72" s="360"/>
      <c r="M72" s="361"/>
      <c r="N72" s="361"/>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35" t="s">
        <v>524</v>
      </c>
      <c r="BQ72" s="1235"/>
      <c r="BR72" s="1235"/>
      <c r="BS72" s="1235"/>
      <c r="BT72" s="1235"/>
      <c r="BU72" s="1235"/>
      <c r="BV72" s="1235"/>
      <c r="BW72" s="1235"/>
      <c r="BX72" s="1235" t="s">
        <v>525</v>
      </c>
      <c r="BY72" s="1235"/>
      <c r="BZ72" s="1235"/>
      <c r="CA72" s="1235"/>
      <c r="CB72" s="1235"/>
      <c r="CC72" s="1235"/>
      <c r="CD72" s="1235"/>
      <c r="CE72" s="1235"/>
      <c r="CF72" s="1235" t="s">
        <v>526</v>
      </c>
      <c r="CG72" s="1235"/>
      <c r="CH72" s="1235"/>
      <c r="CI72" s="1235"/>
      <c r="CJ72" s="1235"/>
      <c r="CK72" s="1235"/>
      <c r="CL72" s="1235"/>
      <c r="CM72" s="1235"/>
      <c r="CN72" s="1235" t="s">
        <v>527</v>
      </c>
      <c r="CO72" s="1235"/>
      <c r="CP72" s="1235"/>
      <c r="CQ72" s="1235"/>
      <c r="CR72" s="1235"/>
      <c r="CS72" s="1235"/>
      <c r="CT72" s="1235"/>
      <c r="CU72" s="1235"/>
      <c r="CV72" s="1235" t="s">
        <v>528</v>
      </c>
      <c r="CW72" s="1235"/>
      <c r="CX72" s="1235"/>
      <c r="CY72" s="1235"/>
      <c r="CZ72" s="1235"/>
      <c r="DA72" s="1235"/>
      <c r="DB72" s="1235"/>
      <c r="DC72" s="1235"/>
    </row>
    <row r="73" spans="2:107" x14ac:dyDescent="0.15">
      <c r="B73" s="259"/>
      <c r="G73" s="1246"/>
      <c r="H73" s="1246"/>
      <c r="I73" s="1246"/>
      <c r="J73" s="1246"/>
      <c r="K73" s="1230"/>
      <c r="L73" s="1230"/>
      <c r="M73" s="1230"/>
      <c r="N73" s="1230"/>
      <c r="AM73" s="359"/>
      <c r="AN73" s="1234" t="s">
        <v>567</v>
      </c>
      <c r="AO73" s="1234"/>
      <c r="AP73" s="1234"/>
      <c r="AQ73" s="1234"/>
      <c r="AR73" s="1234"/>
      <c r="AS73" s="1234"/>
      <c r="AT73" s="1234"/>
      <c r="AU73" s="1234"/>
      <c r="AV73" s="1234"/>
      <c r="AW73" s="1234"/>
      <c r="AX73" s="1234"/>
      <c r="AY73" s="1234"/>
      <c r="AZ73" s="1234"/>
      <c r="BA73" s="1234"/>
      <c r="BB73" s="1234" t="s">
        <v>568</v>
      </c>
      <c r="BC73" s="1234"/>
      <c r="BD73" s="1234"/>
      <c r="BE73" s="1234"/>
      <c r="BF73" s="1234"/>
      <c r="BG73" s="1234"/>
      <c r="BH73" s="1234"/>
      <c r="BI73" s="1234"/>
      <c r="BJ73" s="1234"/>
      <c r="BK73" s="1234"/>
      <c r="BL73" s="1234"/>
      <c r="BM73" s="1234"/>
      <c r="BN73" s="1234"/>
      <c r="BO73" s="1234"/>
      <c r="BP73" s="1231">
        <v>4</v>
      </c>
      <c r="BQ73" s="1231"/>
      <c r="BR73" s="1231"/>
      <c r="BS73" s="1231"/>
      <c r="BT73" s="1231"/>
      <c r="BU73" s="1231"/>
      <c r="BV73" s="1231"/>
      <c r="BW73" s="1231"/>
      <c r="BX73" s="1231">
        <v>21.3</v>
      </c>
      <c r="BY73" s="1231"/>
      <c r="BZ73" s="1231"/>
      <c r="CA73" s="1231"/>
      <c r="CB73" s="1231"/>
      <c r="CC73" s="1231"/>
      <c r="CD73" s="1231"/>
      <c r="CE73" s="1231"/>
      <c r="CF73" s="1231">
        <v>13.7</v>
      </c>
      <c r="CG73" s="1231"/>
      <c r="CH73" s="1231"/>
      <c r="CI73" s="1231"/>
      <c r="CJ73" s="1231"/>
      <c r="CK73" s="1231"/>
      <c r="CL73" s="1231"/>
      <c r="CM73" s="1231"/>
      <c r="CN73" s="1231">
        <v>6.5</v>
      </c>
      <c r="CO73" s="1231"/>
      <c r="CP73" s="1231"/>
      <c r="CQ73" s="1231"/>
      <c r="CR73" s="1231"/>
      <c r="CS73" s="1231"/>
      <c r="CT73" s="1231"/>
      <c r="CU73" s="1231"/>
      <c r="CV73" s="1231">
        <v>1.2</v>
      </c>
      <c r="CW73" s="1231"/>
      <c r="CX73" s="1231"/>
      <c r="CY73" s="1231"/>
      <c r="CZ73" s="1231"/>
      <c r="DA73" s="1231"/>
      <c r="DB73" s="1231"/>
      <c r="DC73" s="1231"/>
    </row>
    <row r="74" spans="2:107" x14ac:dyDescent="0.15">
      <c r="B74" s="259"/>
      <c r="G74" s="1246"/>
      <c r="H74" s="1246"/>
      <c r="I74" s="1246"/>
      <c r="J74" s="1246"/>
      <c r="K74" s="1230"/>
      <c r="L74" s="1230"/>
      <c r="M74" s="1230"/>
      <c r="N74" s="1230"/>
      <c r="AM74" s="359"/>
      <c r="AN74" s="1234"/>
      <c r="AO74" s="1234"/>
      <c r="AP74" s="1234"/>
      <c r="AQ74" s="1234"/>
      <c r="AR74" s="1234"/>
      <c r="AS74" s="1234"/>
      <c r="AT74" s="1234"/>
      <c r="AU74" s="1234"/>
      <c r="AV74" s="1234"/>
      <c r="AW74" s="1234"/>
      <c r="AX74" s="1234"/>
      <c r="AY74" s="1234"/>
      <c r="AZ74" s="1234"/>
      <c r="BA74" s="1234"/>
      <c r="BB74" s="1234"/>
      <c r="BC74" s="1234"/>
      <c r="BD74" s="1234"/>
      <c r="BE74" s="1234"/>
      <c r="BF74" s="1234"/>
      <c r="BG74" s="1234"/>
      <c r="BH74" s="1234"/>
      <c r="BI74" s="1234"/>
      <c r="BJ74" s="1234"/>
      <c r="BK74" s="1234"/>
      <c r="BL74" s="1234"/>
      <c r="BM74" s="1234"/>
      <c r="BN74" s="1234"/>
      <c r="BO74" s="1234"/>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59"/>
      <c r="G75" s="1246"/>
      <c r="H75" s="1246"/>
      <c r="I75" s="1229"/>
      <c r="J75" s="1229"/>
      <c r="K75" s="1236"/>
      <c r="L75" s="1236"/>
      <c r="M75" s="1236"/>
      <c r="N75" s="1236"/>
      <c r="AM75" s="359"/>
      <c r="AN75" s="1234"/>
      <c r="AO75" s="1234"/>
      <c r="AP75" s="1234"/>
      <c r="AQ75" s="1234"/>
      <c r="AR75" s="1234"/>
      <c r="AS75" s="1234"/>
      <c r="AT75" s="1234"/>
      <c r="AU75" s="1234"/>
      <c r="AV75" s="1234"/>
      <c r="AW75" s="1234"/>
      <c r="AX75" s="1234"/>
      <c r="AY75" s="1234"/>
      <c r="AZ75" s="1234"/>
      <c r="BA75" s="1234"/>
      <c r="BB75" s="1234" t="s">
        <v>573</v>
      </c>
      <c r="BC75" s="1234"/>
      <c r="BD75" s="1234"/>
      <c r="BE75" s="1234"/>
      <c r="BF75" s="1234"/>
      <c r="BG75" s="1234"/>
      <c r="BH75" s="1234"/>
      <c r="BI75" s="1234"/>
      <c r="BJ75" s="1234"/>
      <c r="BK75" s="1234"/>
      <c r="BL75" s="1234"/>
      <c r="BM75" s="1234"/>
      <c r="BN75" s="1234"/>
      <c r="BO75" s="1234"/>
      <c r="BP75" s="1231">
        <v>10.5</v>
      </c>
      <c r="BQ75" s="1231"/>
      <c r="BR75" s="1231"/>
      <c r="BS75" s="1231"/>
      <c r="BT75" s="1231"/>
      <c r="BU75" s="1231"/>
      <c r="BV75" s="1231"/>
      <c r="BW75" s="1231"/>
      <c r="BX75" s="1231">
        <v>10.8</v>
      </c>
      <c r="BY75" s="1231"/>
      <c r="BZ75" s="1231"/>
      <c r="CA75" s="1231"/>
      <c r="CB75" s="1231"/>
      <c r="CC75" s="1231"/>
      <c r="CD75" s="1231"/>
      <c r="CE75" s="1231"/>
      <c r="CF75" s="1231">
        <v>10.4</v>
      </c>
      <c r="CG75" s="1231"/>
      <c r="CH75" s="1231"/>
      <c r="CI75" s="1231"/>
      <c r="CJ75" s="1231"/>
      <c r="CK75" s="1231"/>
      <c r="CL75" s="1231"/>
      <c r="CM75" s="1231"/>
      <c r="CN75" s="1231">
        <v>9.1999999999999993</v>
      </c>
      <c r="CO75" s="1231"/>
      <c r="CP75" s="1231"/>
      <c r="CQ75" s="1231"/>
      <c r="CR75" s="1231"/>
      <c r="CS75" s="1231"/>
      <c r="CT75" s="1231"/>
      <c r="CU75" s="1231"/>
      <c r="CV75" s="1231">
        <v>9.1</v>
      </c>
      <c r="CW75" s="1231"/>
      <c r="CX75" s="1231"/>
      <c r="CY75" s="1231"/>
      <c r="CZ75" s="1231"/>
      <c r="DA75" s="1231"/>
      <c r="DB75" s="1231"/>
      <c r="DC75" s="1231"/>
    </row>
    <row r="76" spans="2:107" x14ac:dyDescent="0.15">
      <c r="B76" s="259"/>
      <c r="G76" s="1246"/>
      <c r="H76" s="1246"/>
      <c r="I76" s="1229"/>
      <c r="J76" s="1229"/>
      <c r="K76" s="1236"/>
      <c r="L76" s="1236"/>
      <c r="M76" s="1236"/>
      <c r="N76" s="1236"/>
      <c r="AM76" s="359"/>
      <c r="AN76" s="1234"/>
      <c r="AO76" s="1234"/>
      <c r="AP76" s="1234"/>
      <c r="AQ76" s="1234"/>
      <c r="AR76" s="1234"/>
      <c r="AS76" s="1234"/>
      <c r="AT76" s="1234"/>
      <c r="AU76" s="1234"/>
      <c r="AV76" s="1234"/>
      <c r="AW76" s="1234"/>
      <c r="AX76" s="1234"/>
      <c r="AY76" s="1234"/>
      <c r="AZ76" s="1234"/>
      <c r="BA76" s="1234"/>
      <c r="BB76" s="1234"/>
      <c r="BC76" s="1234"/>
      <c r="BD76" s="1234"/>
      <c r="BE76" s="1234"/>
      <c r="BF76" s="1234"/>
      <c r="BG76" s="1234"/>
      <c r="BH76" s="1234"/>
      <c r="BI76" s="1234"/>
      <c r="BJ76" s="1234"/>
      <c r="BK76" s="1234"/>
      <c r="BL76" s="1234"/>
      <c r="BM76" s="1234"/>
      <c r="BN76" s="1234"/>
      <c r="BO76" s="1234"/>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59"/>
      <c r="G77" s="1229"/>
      <c r="H77" s="1229"/>
      <c r="I77" s="1229"/>
      <c r="J77" s="1229"/>
      <c r="K77" s="1230"/>
      <c r="L77" s="1230"/>
      <c r="M77" s="1230"/>
      <c r="N77" s="1230"/>
      <c r="AN77" s="1235" t="s">
        <v>570</v>
      </c>
      <c r="AO77" s="1235"/>
      <c r="AP77" s="1235"/>
      <c r="AQ77" s="1235"/>
      <c r="AR77" s="1235"/>
      <c r="AS77" s="1235"/>
      <c r="AT77" s="1235"/>
      <c r="AU77" s="1235"/>
      <c r="AV77" s="1235"/>
      <c r="AW77" s="1235"/>
      <c r="AX77" s="1235"/>
      <c r="AY77" s="1235"/>
      <c r="AZ77" s="1235"/>
      <c r="BA77" s="1235"/>
      <c r="BB77" s="1234" t="s">
        <v>568</v>
      </c>
      <c r="BC77" s="1234"/>
      <c r="BD77" s="1234"/>
      <c r="BE77" s="1234"/>
      <c r="BF77" s="1234"/>
      <c r="BG77" s="1234"/>
      <c r="BH77" s="1234"/>
      <c r="BI77" s="1234"/>
      <c r="BJ77" s="1234"/>
      <c r="BK77" s="1234"/>
      <c r="BL77" s="1234"/>
      <c r="BM77" s="1234"/>
      <c r="BN77" s="1234"/>
      <c r="BO77" s="1234"/>
      <c r="BP77" s="1231">
        <v>49.1</v>
      </c>
      <c r="BQ77" s="1231"/>
      <c r="BR77" s="1231"/>
      <c r="BS77" s="1231"/>
      <c r="BT77" s="1231"/>
      <c r="BU77" s="1231"/>
      <c r="BV77" s="1231"/>
      <c r="BW77" s="1231"/>
      <c r="BX77" s="1231">
        <v>41.5</v>
      </c>
      <c r="BY77" s="1231"/>
      <c r="BZ77" s="1231"/>
      <c r="CA77" s="1231"/>
      <c r="CB77" s="1231"/>
      <c r="CC77" s="1231"/>
      <c r="CD77" s="1231"/>
      <c r="CE77" s="1231"/>
      <c r="CF77" s="1231">
        <v>13.3</v>
      </c>
      <c r="CG77" s="1231"/>
      <c r="CH77" s="1231"/>
      <c r="CI77" s="1231"/>
      <c r="CJ77" s="1231"/>
      <c r="CK77" s="1231"/>
      <c r="CL77" s="1231"/>
      <c r="CM77" s="1231"/>
      <c r="CN77" s="1231">
        <v>5.4</v>
      </c>
      <c r="CO77" s="1231"/>
      <c r="CP77" s="1231"/>
      <c r="CQ77" s="1231"/>
      <c r="CR77" s="1231"/>
      <c r="CS77" s="1231"/>
      <c r="CT77" s="1231"/>
      <c r="CU77" s="1231"/>
      <c r="CV77" s="1231">
        <v>0</v>
      </c>
      <c r="CW77" s="1231"/>
      <c r="CX77" s="1231"/>
      <c r="CY77" s="1231"/>
      <c r="CZ77" s="1231"/>
      <c r="DA77" s="1231"/>
      <c r="DB77" s="1231"/>
      <c r="DC77" s="1231"/>
    </row>
    <row r="78" spans="2:107" x14ac:dyDescent="0.15">
      <c r="B78" s="259"/>
      <c r="G78" s="1229"/>
      <c r="H78" s="1229"/>
      <c r="I78" s="1229"/>
      <c r="J78" s="1229"/>
      <c r="K78" s="1230"/>
      <c r="L78" s="1230"/>
      <c r="M78" s="1230"/>
      <c r="N78" s="1230"/>
      <c r="AN78" s="1235"/>
      <c r="AO78" s="1235"/>
      <c r="AP78" s="1235"/>
      <c r="AQ78" s="1235"/>
      <c r="AR78" s="1235"/>
      <c r="AS78" s="1235"/>
      <c r="AT78" s="1235"/>
      <c r="AU78" s="1235"/>
      <c r="AV78" s="1235"/>
      <c r="AW78" s="1235"/>
      <c r="AX78" s="1235"/>
      <c r="AY78" s="1235"/>
      <c r="AZ78" s="1235"/>
      <c r="BA78" s="1235"/>
      <c r="BB78" s="1234"/>
      <c r="BC78" s="1234"/>
      <c r="BD78" s="1234"/>
      <c r="BE78" s="1234"/>
      <c r="BF78" s="1234"/>
      <c r="BG78" s="1234"/>
      <c r="BH78" s="1234"/>
      <c r="BI78" s="1234"/>
      <c r="BJ78" s="1234"/>
      <c r="BK78" s="1234"/>
      <c r="BL78" s="1234"/>
      <c r="BM78" s="1234"/>
      <c r="BN78" s="1234"/>
      <c r="BO78" s="1234"/>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59"/>
      <c r="G79" s="1229"/>
      <c r="H79" s="1229"/>
      <c r="I79" s="1232"/>
      <c r="J79" s="1232"/>
      <c r="K79" s="1233"/>
      <c r="L79" s="1233"/>
      <c r="M79" s="1233"/>
      <c r="N79" s="1233"/>
      <c r="AN79" s="1235"/>
      <c r="AO79" s="1235"/>
      <c r="AP79" s="1235"/>
      <c r="AQ79" s="1235"/>
      <c r="AR79" s="1235"/>
      <c r="AS79" s="1235"/>
      <c r="AT79" s="1235"/>
      <c r="AU79" s="1235"/>
      <c r="AV79" s="1235"/>
      <c r="AW79" s="1235"/>
      <c r="AX79" s="1235"/>
      <c r="AY79" s="1235"/>
      <c r="AZ79" s="1235"/>
      <c r="BA79" s="1235"/>
      <c r="BB79" s="1234" t="s">
        <v>573</v>
      </c>
      <c r="BC79" s="1234"/>
      <c r="BD79" s="1234"/>
      <c r="BE79" s="1234"/>
      <c r="BF79" s="1234"/>
      <c r="BG79" s="1234"/>
      <c r="BH79" s="1234"/>
      <c r="BI79" s="1234"/>
      <c r="BJ79" s="1234"/>
      <c r="BK79" s="1234"/>
      <c r="BL79" s="1234"/>
      <c r="BM79" s="1234"/>
      <c r="BN79" s="1234"/>
      <c r="BO79" s="1234"/>
      <c r="BP79" s="1231">
        <v>9.5</v>
      </c>
      <c r="BQ79" s="1231"/>
      <c r="BR79" s="1231"/>
      <c r="BS79" s="1231"/>
      <c r="BT79" s="1231"/>
      <c r="BU79" s="1231"/>
      <c r="BV79" s="1231"/>
      <c r="BW79" s="1231"/>
      <c r="BX79" s="1231">
        <v>9.1999999999999993</v>
      </c>
      <c r="BY79" s="1231"/>
      <c r="BZ79" s="1231"/>
      <c r="CA79" s="1231"/>
      <c r="CB79" s="1231"/>
      <c r="CC79" s="1231"/>
      <c r="CD79" s="1231"/>
      <c r="CE79" s="1231"/>
      <c r="CF79" s="1231">
        <v>8.4</v>
      </c>
      <c r="CG79" s="1231"/>
      <c r="CH79" s="1231"/>
      <c r="CI79" s="1231"/>
      <c r="CJ79" s="1231"/>
      <c r="CK79" s="1231"/>
      <c r="CL79" s="1231"/>
      <c r="CM79" s="1231"/>
      <c r="CN79" s="1231">
        <v>8.4</v>
      </c>
      <c r="CO79" s="1231"/>
      <c r="CP79" s="1231"/>
      <c r="CQ79" s="1231"/>
      <c r="CR79" s="1231"/>
      <c r="CS79" s="1231"/>
      <c r="CT79" s="1231"/>
      <c r="CU79" s="1231"/>
      <c r="CV79" s="1231">
        <v>8.6</v>
      </c>
      <c r="CW79" s="1231"/>
      <c r="CX79" s="1231"/>
      <c r="CY79" s="1231"/>
      <c r="CZ79" s="1231"/>
      <c r="DA79" s="1231"/>
      <c r="DB79" s="1231"/>
      <c r="DC79" s="1231"/>
    </row>
    <row r="80" spans="2:107" x14ac:dyDescent="0.15">
      <c r="B80" s="259"/>
      <c r="G80" s="1229"/>
      <c r="H80" s="1229"/>
      <c r="I80" s="1232"/>
      <c r="J80" s="1232"/>
      <c r="K80" s="1233"/>
      <c r="L80" s="1233"/>
      <c r="M80" s="1233"/>
      <c r="N80" s="1233"/>
      <c r="AN80" s="1235"/>
      <c r="AO80" s="1235"/>
      <c r="AP80" s="1235"/>
      <c r="AQ80" s="1235"/>
      <c r="AR80" s="1235"/>
      <c r="AS80" s="1235"/>
      <c r="AT80" s="1235"/>
      <c r="AU80" s="1235"/>
      <c r="AV80" s="1235"/>
      <c r="AW80" s="1235"/>
      <c r="AX80" s="1235"/>
      <c r="AY80" s="1235"/>
      <c r="AZ80" s="1235"/>
      <c r="BA80" s="1235"/>
      <c r="BB80" s="1234"/>
      <c r="BC80" s="1234"/>
      <c r="BD80" s="1234"/>
      <c r="BE80" s="1234"/>
      <c r="BF80" s="1234"/>
      <c r="BG80" s="1234"/>
      <c r="BH80" s="1234"/>
      <c r="BI80" s="1234"/>
      <c r="BJ80" s="1234"/>
      <c r="BK80" s="1234"/>
      <c r="BL80" s="1234"/>
      <c r="BM80" s="1234"/>
      <c r="BN80" s="1234"/>
      <c r="BO80" s="1234"/>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59"/>
    </row>
    <row r="82" spans="2:109" ht="17.25" x14ac:dyDescent="0.15">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sHbhksUX+uQvWBCjtYRkBgVH2WWH6duQNRqwGtbpBuGseGHqNxFPsCZMsOCa84gfVLT5f8l6sKeGLh1UWsbVBA==" saltValue="TqVrE45hXt0iiwZHDT9h0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B63A6-1B22-4DEF-A9B6-F1C70AE0C948}">
  <sheetPr>
    <pageSetUpPr fitToPage="1"/>
  </sheetPr>
  <dimension ref="A1:DR125"/>
  <sheetViews>
    <sheetView showGridLines="0" zoomScale="85" zoomScaleNormal="85" zoomScaleSheetLayoutView="70"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474</v>
      </c>
    </row>
  </sheetData>
  <sheetProtection algorithmName="SHA-512" hashValue="4qUScnPp++HlUwRt2Z/dVlPnYJpEjm6reAMbb6h8A6ECKoJDIW6WRaUq6xZi0m+nQlSIiXm7JK56BIOKbtLM0g==" saltValue="q9vWFgu9r4UvMTtfCmD6S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FEAAC-9E99-4AB8-897E-A55FAFF99EE5}">
  <sheetPr>
    <pageSetUpPr fitToPage="1"/>
  </sheetPr>
  <dimension ref="A1:DR125"/>
  <sheetViews>
    <sheetView showGridLines="0" zoomScale="85" zoomScaleNormal="85" zoomScaleSheetLayoutView="55"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474</v>
      </c>
    </row>
  </sheetData>
  <sheetProtection algorithmName="SHA-512" hashValue="dh1gROWndYAIoWKpTXXo9XuzsHfTgLGF/ScaOM1eZSfeaIbyznsI+THhsGoYTHEM1bzetqbMyDD031n6r+FytA==" saltValue="1XkH9W5ljE0jwJhgi5Xjz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523</v>
      </c>
      <c r="G2" s="149"/>
      <c r="H2" s="150"/>
    </row>
    <row r="3" spans="1:8" x14ac:dyDescent="0.15">
      <c r="A3" s="146" t="s">
        <v>516</v>
      </c>
      <c r="B3" s="151"/>
      <c r="C3" s="152"/>
      <c r="D3" s="153">
        <v>83455</v>
      </c>
      <c r="E3" s="154"/>
      <c r="F3" s="155">
        <v>94081</v>
      </c>
      <c r="G3" s="156"/>
      <c r="H3" s="157"/>
    </row>
    <row r="4" spans="1:8" x14ac:dyDescent="0.15">
      <c r="A4" s="158"/>
      <c r="B4" s="159"/>
      <c r="C4" s="160"/>
      <c r="D4" s="161">
        <v>45666</v>
      </c>
      <c r="E4" s="162"/>
      <c r="F4" s="163">
        <v>48949</v>
      </c>
      <c r="G4" s="164"/>
      <c r="H4" s="165"/>
    </row>
    <row r="5" spans="1:8" x14ac:dyDescent="0.15">
      <c r="A5" s="146" t="s">
        <v>518</v>
      </c>
      <c r="B5" s="151"/>
      <c r="C5" s="152"/>
      <c r="D5" s="153">
        <v>71695</v>
      </c>
      <c r="E5" s="154"/>
      <c r="F5" s="155">
        <v>92632</v>
      </c>
      <c r="G5" s="156"/>
      <c r="H5" s="157"/>
    </row>
    <row r="6" spans="1:8" x14ac:dyDescent="0.15">
      <c r="A6" s="158"/>
      <c r="B6" s="159"/>
      <c r="C6" s="160"/>
      <c r="D6" s="161">
        <v>33255</v>
      </c>
      <c r="E6" s="162"/>
      <c r="F6" s="163">
        <v>47978</v>
      </c>
      <c r="G6" s="164"/>
      <c r="H6" s="165"/>
    </row>
    <row r="7" spans="1:8" x14ac:dyDescent="0.15">
      <c r="A7" s="146" t="s">
        <v>519</v>
      </c>
      <c r="B7" s="151"/>
      <c r="C7" s="152"/>
      <c r="D7" s="153">
        <v>68704</v>
      </c>
      <c r="E7" s="154"/>
      <c r="F7" s="155">
        <v>92919</v>
      </c>
      <c r="G7" s="156"/>
      <c r="H7" s="157"/>
    </row>
    <row r="8" spans="1:8" x14ac:dyDescent="0.15">
      <c r="A8" s="158"/>
      <c r="B8" s="159"/>
      <c r="C8" s="160"/>
      <c r="D8" s="161">
        <v>42808</v>
      </c>
      <c r="E8" s="162"/>
      <c r="F8" s="163">
        <v>54128</v>
      </c>
      <c r="G8" s="164"/>
      <c r="H8" s="165"/>
    </row>
    <row r="9" spans="1:8" x14ac:dyDescent="0.15">
      <c r="A9" s="146" t="s">
        <v>520</v>
      </c>
      <c r="B9" s="151"/>
      <c r="C9" s="152"/>
      <c r="D9" s="153">
        <v>65978</v>
      </c>
      <c r="E9" s="154"/>
      <c r="F9" s="155">
        <v>103663</v>
      </c>
      <c r="G9" s="156"/>
      <c r="H9" s="157"/>
    </row>
    <row r="10" spans="1:8" x14ac:dyDescent="0.15">
      <c r="A10" s="158"/>
      <c r="B10" s="159"/>
      <c r="C10" s="160"/>
      <c r="D10" s="161">
        <v>38769</v>
      </c>
      <c r="E10" s="162"/>
      <c r="F10" s="163">
        <v>64346</v>
      </c>
      <c r="G10" s="164"/>
      <c r="H10" s="165"/>
    </row>
    <row r="11" spans="1:8" x14ac:dyDescent="0.15">
      <c r="A11" s="146" t="s">
        <v>521</v>
      </c>
      <c r="B11" s="151"/>
      <c r="C11" s="152"/>
      <c r="D11" s="153">
        <v>57779</v>
      </c>
      <c r="E11" s="154"/>
      <c r="F11" s="155">
        <v>92012</v>
      </c>
      <c r="G11" s="156"/>
      <c r="H11" s="157"/>
    </row>
    <row r="12" spans="1:8" x14ac:dyDescent="0.15">
      <c r="A12" s="158"/>
      <c r="B12" s="159"/>
      <c r="C12" s="166"/>
      <c r="D12" s="161">
        <v>33349</v>
      </c>
      <c r="E12" s="162"/>
      <c r="F12" s="163">
        <v>61382</v>
      </c>
      <c r="G12" s="164"/>
      <c r="H12" s="165"/>
    </row>
    <row r="13" spans="1:8" x14ac:dyDescent="0.15">
      <c r="A13" s="146"/>
      <c r="B13" s="151"/>
      <c r="C13" s="152"/>
      <c r="D13" s="153">
        <v>69522</v>
      </c>
      <c r="E13" s="154"/>
      <c r="F13" s="155">
        <v>95061</v>
      </c>
      <c r="G13" s="167"/>
      <c r="H13" s="157"/>
    </row>
    <row r="14" spans="1:8" x14ac:dyDescent="0.15">
      <c r="A14" s="158"/>
      <c r="B14" s="159"/>
      <c r="C14" s="160"/>
      <c r="D14" s="161">
        <v>38769</v>
      </c>
      <c r="E14" s="162"/>
      <c r="F14" s="163">
        <v>55357</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0.31</v>
      </c>
      <c r="C19" s="168">
        <f>ROUND(VALUE(SUBSTITUTE(実質収支比率等に係る経年分析!G$48,"▲","-")),2)</f>
        <v>0.26</v>
      </c>
      <c r="D19" s="168">
        <f>ROUND(VALUE(SUBSTITUTE(実質収支比率等に係る経年分析!H$48,"▲","-")),2)</f>
        <v>4.42</v>
      </c>
      <c r="E19" s="168">
        <f>ROUND(VALUE(SUBSTITUTE(実質収支比率等に係る経年分析!I$48,"▲","-")),2)</f>
        <v>4.75</v>
      </c>
      <c r="F19" s="168">
        <f>ROUND(VALUE(SUBSTITUTE(実質収支比率等に係る経年分析!J$48,"▲","-")),2)</f>
        <v>2.3199999999999998</v>
      </c>
    </row>
    <row r="20" spans="1:11" x14ac:dyDescent="0.15">
      <c r="A20" s="168" t="s">
        <v>53</v>
      </c>
      <c r="B20" s="168">
        <f>ROUND(VALUE(SUBSTITUTE(実質収支比率等に係る経年分析!F$47,"▲","-")),2)</f>
        <v>36.67</v>
      </c>
      <c r="C20" s="168">
        <f>ROUND(VALUE(SUBSTITUTE(実質収支比率等に係る経年分析!G$47,"▲","-")),2)</f>
        <v>33.74</v>
      </c>
      <c r="D20" s="168">
        <f>ROUND(VALUE(SUBSTITUTE(実質収支比率等に係る経年分析!H$47,"▲","-")),2)</f>
        <v>39.61</v>
      </c>
      <c r="E20" s="168">
        <f>ROUND(VALUE(SUBSTITUTE(実質収支比率等に係る経年分析!I$47,"▲","-")),2)</f>
        <v>45.03</v>
      </c>
      <c r="F20" s="168">
        <f>ROUND(VALUE(SUBSTITUTE(実質収支比率等に係る経年分析!J$47,"▲","-")),2)</f>
        <v>47.49</v>
      </c>
    </row>
    <row r="21" spans="1:11" x14ac:dyDescent="0.15">
      <c r="A21" s="168" t="s">
        <v>54</v>
      </c>
      <c r="B21" s="168">
        <f>IF(ISNUMBER(VALUE(SUBSTITUTE(実質収支比率等に係る経年分析!F$49,"▲","-"))),ROUND(VALUE(SUBSTITUTE(実質収支比率等に係る経年分析!F$49,"▲","-")),2),NA())</f>
        <v>-5.22</v>
      </c>
      <c r="C21" s="168">
        <f>IF(ISNUMBER(VALUE(SUBSTITUTE(実質収支比率等に係る経年分析!G$49,"▲","-"))),ROUND(VALUE(SUBSTITUTE(実質収支比率等に係る経年分析!G$49,"▲","-")),2),NA())</f>
        <v>-2.04</v>
      </c>
      <c r="D21" s="168">
        <f>IF(ISNUMBER(VALUE(SUBSTITUTE(実質収支比率等に係る経年分析!H$49,"▲","-"))),ROUND(VALUE(SUBSTITUTE(実質収支比率等に係る経年分析!H$49,"▲","-")),2),NA())</f>
        <v>11.32</v>
      </c>
      <c r="E21" s="168">
        <f>IF(ISNUMBER(VALUE(SUBSTITUTE(実質収支比率等に係る経年分析!I$49,"▲","-"))),ROUND(VALUE(SUBSTITUTE(実質収支比率等に係る経年分析!I$49,"▲","-")),2),NA())</f>
        <v>4.24</v>
      </c>
      <c r="F21" s="168">
        <f>IF(ISNUMBER(VALUE(SUBSTITUTE(実質収支比率等に係る経年分析!J$49,"▲","-"))),ROUND(VALUE(SUBSTITUTE(実質収支比率等に係る経年分析!J$49,"▲","-")),2),NA())</f>
        <v>0.04</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0.45</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15">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15">
      <c r="A31" s="169" t="str">
        <f>IF(連結実質赤字比率に係る赤字・黒字の構成分析!C$39="",NA(),連結実質赤字比率に係る赤字・黒字の構成分析!C$39)</f>
        <v>後期高齢者医療事業特別会計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0.01</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0.03</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15">
      <c r="A32" s="169" t="str">
        <f>IF(連結実質赤字比率に係る赤字・黒字の構成分析!C$38="",NA(),連結実質赤字比率に係る赤字・黒字の構成分析!C$38)</f>
        <v>国民健康保険事業特別会計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1.42</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0.04</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0.02</v>
      </c>
    </row>
    <row r="33" spans="1:16" x14ac:dyDescent="0.15">
      <c r="A33" s="169" t="str">
        <f>IF(連結実質赤字比率に係る赤字・黒字の構成分析!C$37="",NA(),連結実質赤字比率に係る赤字・黒字の構成分析!C$37)</f>
        <v>介護保険事業特別会計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0.38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0.41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0.61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1.53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0.81</v>
      </c>
    </row>
    <row r="34" spans="1:16" x14ac:dyDescent="0.15">
      <c r="A34" s="169" t="str">
        <f>IF(連結実質赤字比率に係る赤字・黒字の構成分析!C$36="",NA(),連結実質赤字比率に係る赤字・黒字の構成分析!C$36)</f>
        <v>一般会計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0.25</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4.41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4.75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2.31</v>
      </c>
    </row>
    <row r="35" spans="1:16" x14ac:dyDescent="0.15">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0.88</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1.49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2.2000000000000002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2.8</v>
      </c>
    </row>
    <row r="36" spans="1:16" x14ac:dyDescent="0.15">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3.36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3.16</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3.2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3.54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4.03</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3086</v>
      </c>
      <c r="E42" s="170"/>
      <c r="F42" s="170"/>
      <c r="G42" s="170">
        <f>'実質公債費比率（分子）の構造'!L$52</f>
        <v>3147</v>
      </c>
      <c r="H42" s="170"/>
      <c r="I42" s="170"/>
      <c r="J42" s="170">
        <f>'実質公債費比率（分子）の構造'!M$52</f>
        <v>3173</v>
      </c>
      <c r="K42" s="170"/>
      <c r="L42" s="170"/>
      <c r="M42" s="170">
        <f>'実質公債費比率（分子）の構造'!N$52</f>
        <v>3072</v>
      </c>
      <c r="N42" s="170"/>
      <c r="O42" s="170"/>
      <c r="P42" s="170">
        <f>'実質公債費比率（分子）の構造'!O$52</f>
        <v>2810</v>
      </c>
    </row>
    <row r="43" spans="1:16" x14ac:dyDescent="0.15">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15">
      <c r="A44" s="170" t="s">
        <v>62</v>
      </c>
      <c r="B44" s="170">
        <f>'実質公債費比率（分子）の構造'!K$50</f>
        <v>146</v>
      </c>
      <c r="C44" s="170"/>
      <c r="D44" s="170"/>
      <c r="E44" s="170">
        <f>'実質公債費比率（分子）の構造'!L$50</f>
        <v>144</v>
      </c>
      <c r="F44" s="170"/>
      <c r="G44" s="170"/>
      <c r="H44" s="170">
        <f>'実質公債費比率（分子）の構造'!M$50</f>
        <v>133</v>
      </c>
      <c r="I44" s="170"/>
      <c r="J44" s="170"/>
      <c r="K44" s="170">
        <f>'実質公債費比率（分子）の構造'!N$50</f>
        <v>1</v>
      </c>
      <c r="L44" s="170"/>
      <c r="M44" s="170"/>
      <c r="N44" s="170">
        <f>'実質公債費比率（分子）の構造'!O$50</f>
        <v>1</v>
      </c>
      <c r="O44" s="170"/>
      <c r="P44" s="170"/>
    </row>
    <row r="45" spans="1:16" x14ac:dyDescent="0.15">
      <c r="A45" s="170" t="s">
        <v>63</v>
      </c>
      <c r="B45" s="170">
        <f>'実質公債費比率（分子）の構造'!K$49</f>
        <v>193</v>
      </c>
      <c r="C45" s="170"/>
      <c r="D45" s="170"/>
      <c r="E45" s="170">
        <f>'実質公債費比率（分子）の構造'!L$49</f>
        <v>82</v>
      </c>
      <c r="F45" s="170"/>
      <c r="G45" s="170"/>
      <c r="H45" s="170">
        <f>'実質公債費比率（分子）の構造'!M$49</f>
        <v>105</v>
      </c>
      <c r="I45" s="170"/>
      <c r="J45" s="170"/>
      <c r="K45" s="170">
        <f>'実質公債費比率（分子）の構造'!N$49</f>
        <v>71</v>
      </c>
      <c r="L45" s="170"/>
      <c r="M45" s="170"/>
      <c r="N45" s="170">
        <f>'実質公債費比率（分子）の構造'!O$49</f>
        <v>171</v>
      </c>
      <c r="O45" s="170"/>
      <c r="P45" s="170"/>
    </row>
    <row r="46" spans="1:16" x14ac:dyDescent="0.15">
      <c r="A46" s="170" t="s">
        <v>64</v>
      </c>
      <c r="B46" s="170">
        <f>'実質公債費比率（分子）の構造'!K$48</f>
        <v>594</v>
      </c>
      <c r="C46" s="170"/>
      <c r="D46" s="170"/>
      <c r="E46" s="170">
        <f>'実質公債費比率（分子）の構造'!L$48</f>
        <v>538</v>
      </c>
      <c r="F46" s="170"/>
      <c r="G46" s="170"/>
      <c r="H46" s="170">
        <f>'実質公債費比率（分子）の構造'!M$48</f>
        <v>546</v>
      </c>
      <c r="I46" s="170"/>
      <c r="J46" s="170"/>
      <c r="K46" s="170">
        <f>'実質公債費比率（分子）の構造'!N$48</f>
        <v>511</v>
      </c>
      <c r="L46" s="170"/>
      <c r="M46" s="170"/>
      <c r="N46" s="170">
        <f>'実質公債費比率（分子）の構造'!O$48</f>
        <v>508</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3626</v>
      </c>
      <c r="C49" s="170"/>
      <c r="D49" s="170"/>
      <c r="E49" s="170">
        <f>'実質公債費比率（分子）の構造'!L$45</f>
        <v>3512</v>
      </c>
      <c r="F49" s="170"/>
      <c r="G49" s="170"/>
      <c r="H49" s="170">
        <f>'実質公債費比率（分子）の構造'!M$45</f>
        <v>3601</v>
      </c>
      <c r="I49" s="170"/>
      <c r="J49" s="170"/>
      <c r="K49" s="170">
        <f>'実質公債費比率（分子）の構造'!N$45</f>
        <v>3573</v>
      </c>
      <c r="L49" s="170"/>
      <c r="M49" s="170"/>
      <c r="N49" s="170">
        <f>'実質公債費比率（分子）の構造'!O$45</f>
        <v>3279</v>
      </c>
      <c r="O49" s="170"/>
      <c r="P49" s="170"/>
    </row>
    <row r="50" spans="1:16" x14ac:dyDescent="0.15">
      <c r="A50" s="170" t="s">
        <v>67</v>
      </c>
      <c r="B50" s="170" t="e">
        <f>NA()</f>
        <v>#N/A</v>
      </c>
      <c r="C50" s="170">
        <f>IF(ISNUMBER('実質公債費比率（分子）の構造'!K$53),'実質公債費比率（分子）の構造'!K$53,NA())</f>
        <v>1473</v>
      </c>
      <c r="D50" s="170" t="e">
        <f>NA()</f>
        <v>#N/A</v>
      </c>
      <c r="E50" s="170" t="e">
        <f>NA()</f>
        <v>#N/A</v>
      </c>
      <c r="F50" s="170">
        <f>IF(ISNUMBER('実質公債費比率（分子）の構造'!L$53),'実質公債費比率（分子）の構造'!L$53,NA())</f>
        <v>1129</v>
      </c>
      <c r="G50" s="170" t="e">
        <f>NA()</f>
        <v>#N/A</v>
      </c>
      <c r="H50" s="170" t="e">
        <f>NA()</f>
        <v>#N/A</v>
      </c>
      <c r="I50" s="170">
        <f>IF(ISNUMBER('実質公債費比率（分子）の構造'!M$53),'実質公債費比率（分子）の構造'!M$53,NA())</f>
        <v>1212</v>
      </c>
      <c r="J50" s="170" t="e">
        <f>NA()</f>
        <v>#N/A</v>
      </c>
      <c r="K50" s="170" t="e">
        <f>NA()</f>
        <v>#N/A</v>
      </c>
      <c r="L50" s="170">
        <f>IF(ISNUMBER('実質公債費比率（分子）の構造'!N$53),'実質公債費比率（分子）の構造'!N$53,NA())</f>
        <v>1084</v>
      </c>
      <c r="M50" s="170" t="e">
        <f>NA()</f>
        <v>#N/A</v>
      </c>
      <c r="N50" s="170" t="e">
        <f>NA()</f>
        <v>#N/A</v>
      </c>
      <c r="O50" s="170">
        <f>IF(ISNUMBER('実質公債費比率（分子）の構造'!O$53),'実質公債費比率（分子）の構造'!O$53,NA())</f>
        <v>1149</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31435</v>
      </c>
      <c r="E56" s="169"/>
      <c r="F56" s="169"/>
      <c r="G56" s="169">
        <f>'将来負担比率（分子）の構造'!J$52</f>
        <v>31144</v>
      </c>
      <c r="H56" s="169"/>
      <c r="I56" s="169"/>
      <c r="J56" s="169">
        <f>'将来負担比率（分子）の構造'!K$52</f>
        <v>29961</v>
      </c>
      <c r="K56" s="169"/>
      <c r="L56" s="169"/>
      <c r="M56" s="169">
        <f>'将来負担比率（分子）の構造'!L$52</f>
        <v>27966</v>
      </c>
      <c r="N56" s="169"/>
      <c r="O56" s="169"/>
      <c r="P56" s="169">
        <f>'将来負担比率（分子）の構造'!M$52</f>
        <v>26396</v>
      </c>
    </row>
    <row r="57" spans="1:16" x14ac:dyDescent="0.15">
      <c r="A57" s="169" t="s">
        <v>42</v>
      </c>
      <c r="B57" s="169"/>
      <c r="C57" s="169"/>
      <c r="D57" s="169">
        <f>'将来負担比率（分子）の構造'!I$51</f>
        <v>919</v>
      </c>
      <c r="E57" s="169"/>
      <c r="F57" s="169"/>
      <c r="G57" s="169">
        <f>'将来負担比率（分子）の構造'!J$51</f>
        <v>908</v>
      </c>
      <c r="H57" s="169"/>
      <c r="I57" s="169"/>
      <c r="J57" s="169">
        <f>'将来負担比率（分子）の構造'!K$51</f>
        <v>816</v>
      </c>
      <c r="K57" s="169"/>
      <c r="L57" s="169"/>
      <c r="M57" s="169">
        <f>'将来負担比率（分子）の構造'!L$51</f>
        <v>729</v>
      </c>
      <c r="N57" s="169"/>
      <c r="O57" s="169"/>
      <c r="P57" s="169">
        <f>'将来負担比率（分子）の構造'!M$51</f>
        <v>637</v>
      </c>
    </row>
    <row r="58" spans="1:16" x14ac:dyDescent="0.15">
      <c r="A58" s="169" t="s">
        <v>41</v>
      </c>
      <c r="B58" s="169"/>
      <c r="C58" s="169"/>
      <c r="D58" s="169">
        <f>'将来負担比率（分子）の構造'!I$50</f>
        <v>11088</v>
      </c>
      <c r="E58" s="169"/>
      <c r="F58" s="169"/>
      <c r="G58" s="169">
        <f>'将来負担比率（分子）の構造'!J$50</f>
        <v>10512</v>
      </c>
      <c r="H58" s="169"/>
      <c r="I58" s="169"/>
      <c r="J58" s="169">
        <f>'将来負担比率（分子）の構造'!K$50</f>
        <v>11204</v>
      </c>
      <c r="K58" s="169"/>
      <c r="L58" s="169"/>
      <c r="M58" s="169">
        <f>'将来負担比率（分子）の構造'!L$50</f>
        <v>11706</v>
      </c>
      <c r="N58" s="169"/>
      <c r="O58" s="169"/>
      <c r="P58" s="169">
        <f>'将来負担比率（分子）の構造'!M$50</f>
        <v>12196</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35</v>
      </c>
      <c r="B62" s="169">
        <f>'将来負担比率（分子）の構造'!I$45</f>
        <v>1128</v>
      </c>
      <c r="C62" s="169"/>
      <c r="D62" s="169"/>
      <c r="E62" s="169">
        <f>'将来負担比率（分子）の構造'!J$45</f>
        <v>1204</v>
      </c>
      <c r="F62" s="169"/>
      <c r="G62" s="169"/>
      <c r="H62" s="169">
        <f>'将来負担比率（分子）の構造'!K$45</f>
        <v>904</v>
      </c>
      <c r="I62" s="169"/>
      <c r="J62" s="169"/>
      <c r="K62" s="169">
        <f>'将来負担比率（分子）の構造'!L$45</f>
        <v>862</v>
      </c>
      <c r="L62" s="169"/>
      <c r="M62" s="169"/>
      <c r="N62" s="169">
        <f>'将来負担比率（分子）の構造'!M$45</f>
        <v>1032</v>
      </c>
      <c r="O62" s="169"/>
      <c r="P62" s="169"/>
    </row>
    <row r="63" spans="1:16" x14ac:dyDescent="0.15">
      <c r="A63" s="169" t="s">
        <v>34</v>
      </c>
      <c r="B63" s="169">
        <f>'将来負担比率（分子）の構造'!I$44</f>
        <v>1020</v>
      </c>
      <c r="C63" s="169"/>
      <c r="D63" s="169"/>
      <c r="E63" s="169">
        <f>'将来負担比率（分子）の構造'!J$44</f>
        <v>3617</v>
      </c>
      <c r="F63" s="169"/>
      <c r="G63" s="169"/>
      <c r="H63" s="169">
        <f>'将来負担比率（分子）の構造'!K$44</f>
        <v>4248</v>
      </c>
      <c r="I63" s="169"/>
      <c r="J63" s="169"/>
      <c r="K63" s="169">
        <f>'将来負担比率（分子）の構造'!L$44</f>
        <v>4116</v>
      </c>
      <c r="L63" s="169"/>
      <c r="M63" s="169"/>
      <c r="N63" s="169">
        <f>'将来負担比率（分子）の構造'!M$44</f>
        <v>4033</v>
      </c>
      <c r="O63" s="169"/>
      <c r="P63" s="169"/>
    </row>
    <row r="64" spans="1:16" x14ac:dyDescent="0.15">
      <c r="A64" s="169" t="s">
        <v>33</v>
      </c>
      <c r="B64" s="169">
        <f>'将来負担比率（分子）の構造'!I$43</f>
        <v>7152</v>
      </c>
      <c r="C64" s="169"/>
      <c r="D64" s="169"/>
      <c r="E64" s="169">
        <f>'将来負担比率（分子）の構造'!J$43</f>
        <v>6752</v>
      </c>
      <c r="F64" s="169"/>
      <c r="G64" s="169"/>
      <c r="H64" s="169">
        <f>'将来負担比率（分子）の構造'!K$43</f>
        <v>6445</v>
      </c>
      <c r="I64" s="169"/>
      <c r="J64" s="169"/>
      <c r="K64" s="169">
        <f>'将来負担比率（分子）の構造'!L$43</f>
        <v>5951</v>
      </c>
      <c r="L64" s="169"/>
      <c r="M64" s="169"/>
      <c r="N64" s="169">
        <f>'将来負担比率（分子）の構造'!M$43</f>
        <v>5672</v>
      </c>
      <c r="O64" s="169"/>
      <c r="P64" s="169"/>
    </row>
    <row r="65" spans="1:16" x14ac:dyDescent="0.15">
      <c r="A65" s="169" t="s">
        <v>32</v>
      </c>
      <c r="B65" s="169">
        <f>'将来負担比率（分子）の構造'!I$42</f>
        <v>271</v>
      </c>
      <c r="C65" s="169"/>
      <c r="D65" s="169"/>
      <c r="E65" s="169">
        <f>'将来負担比率（分子）の構造'!J$42</f>
        <v>136</v>
      </c>
      <c r="F65" s="169"/>
      <c r="G65" s="169"/>
      <c r="H65" s="169">
        <f>'将来負担比率（分子）の構造'!K$42</f>
        <v>3</v>
      </c>
      <c r="I65" s="169"/>
      <c r="J65" s="169"/>
      <c r="K65" s="169">
        <f>'将来負担比率（分子）の構造'!L$42</f>
        <v>1</v>
      </c>
      <c r="L65" s="169"/>
      <c r="M65" s="169"/>
      <c r="N65" s="169" t="str">
        <f>'将来負担比率（分子）の構造'!M$42</f>
        <v>-</v>
      </c>
      <c r="O65" s="169"/>
      <c r="P65" s="169"/>
    </row>
    <row r="66" spans="1:16" x14ac:dyDescent="0.15">
      <c r="A66" s="169" t="s">
        <v>31</v>
      </c>
      <c r="B66" s="169">
        <f>'将来負担比率（分子）の構造'!I$41</f>
        <v>34342</v>
      </c>
      <c r="C66" s="169"/>
      <c r="D66" s="169"/>
      <c r="E66" s="169">
        <f>'将来負担比率（分子）の構造'!J$41</f>
        <v>33446</v>
      </c>
      <c r="F66" s="169"/>
      <c r="G66" s="169"/>
      <c r="H66" s="169">
        <f>'将来負担比率（分子）の構造'!K$41</f>
        <v>32135</v>
      </c>
      <c r="I66" s="169"/>
      <c r="J66" s="169"/>
      <c r="K66" s="169">
        <f>'将来負担比率（分子）の構造'!L$41</f>
        <v>30277</v>
      </c>
      <c r="L66" s="169"/>
      <c r="M66" s="169"/>
      <c r="N66" s="169">
        <f>'将来負担比率（分子）の構造'!M$41</f>
        <v>28646</v>
      </c>
      <c r="O66" s="169"/>
      <c r="P66" s="169"/>
    </row>
    <row r="67" spans="1:16" x14ac:dyDescent="0.15">
      <c r="A67" s="169" t="s">
        <v>71</v>
      </c>
      <c r="B67" s="169" t="e">
        <f>NA()</f>
        <v>#N/A</v>
      </c>
      <c r="C67" s="169">
        <f>IF(ISNUMBER('将来負担比率（分子）の構造'!I$53), IF('将来負担比率（分子）の構造'!I$53 &lt; 0, 0, '将来負担比率（分子）の構造'!I$53), NA())</f>
        <v>469</v>
      </c>
      <c r="D67" s="169" t="e">
        <f>NA()</f>
        <v>#N/A</v>
      </c>
      <c r="E67" s="169" t="e">
        <f>NA()</f>
        <v>#N/A</v>
      </c>
      <c r="F67" s="169">
        <f>IF(ISNUMBER('将来負担比率（分子）の構造'!J$53), IF('将来負担比率（分子）の構造'!J$53 &lt; 0, 0, '将来負担比率（分子）の構造'!J$53), NA())</f>
        <v>2591</v>
      </c>
      <c r="G67" s="169" t="e">
        <f>NA()</f>
        <v>#N/A</v>
      </c>
      <c r="H67" s="169" t="e">
        <f>NA()</f>
        <v>#N/A</v>
      </c>
      <c r="I67" s="169">
        <f>IF(ISNUMBER('将来負担比率（分子）の構造'!K$53), IF('将来負担比率（分子）の構造'!K$53 &lt; 0, 0, '将来負担比率（分子）の構造'!K$53), NA())</f>
        <v>1755</v>
      </c>
      <c r="J67" s="169" t="e">
        <f>NA()</f>
        <v>#N/A</v>
      </c>
      <c r="K67" s="169" t="e">
        <f>NA()</f>
        <v>#N/A</v>
      </c>
      <c r="L67" s="169">
        <f>IF(ISNUMBER('将来負担比率（分子）の構造'!L$53), IF('将来負担比率（分子）の構造'!L$53 &lt; 0, 0, '将来負担比率（分子）の構造'!L$53), NA())</f>
        <v>807</v>
      </c>
      <c r="M67" s="169" t="e">
        <f>NA()</f>
        <v>#N/A</v>
      </c>
      <c r="N67" s="169" t="e">
        <f>NA()</f>
        <v>#N/A</v>
      </c>
      <c r="O67" s="169">
        <f>IF(ISNUMBER('将来負担比率（分子）の構造'!M$53), IF('将来負担比率（分子）の構造'!M$53 &lt; 0, 0, '将来負担比率（分子）の構造'!M$53), NA())</f>
        <v>154</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6268</v>
      </c>
      <c r="C72" s="173">
        <f>基金残高に係る経年分析!G55</f>
        <v>6888</v>
      </c>
      <c r="D72" s="173">
        <f>基金残高に係る経年分析!H55</f>
        <v>7266</v>
      </c>
    </row>
    <row r="73" spans="1:16" x14ac:dyDescent="0.15">
      <c r="A73" s="172" t="s">
        <v>74</v>
      </c>
      <c r="B73" s="173">
        <f>基金残高に係る経年分析!F56</f>
        <v>1241</v>
      </c>
      <c r="C73" s="173">
        <f>基金残高に係る経年分析!G56</f>
        <v>1042</v>
      </c>
      <c r="D73" s="173">
        <f>基金残高に係る経年分析!H56</f>
        <v>906</v>
      </c>
    </row>
    <row r="74" spans="1:16" x14ac:dyDescent="0.15">
      <c r="A74" s="172" t="s">
        <v>75</v>
      </c>
      <c r="B74" s="173">
        <f>基金残高に係る経年分析!F57</f>
        <v>4247</v>
      </c>
      <c r="C74" s="173">
        <f>基金残高に係る経年分析!G57</f>
        <v>4032</v>
      </c>
      <c r="D74" s="173">
        <f>基金残高に係る経年分析!H57</f>
        <v>3867</v>
      </c>
    </row>
  </sheetData>
  <sheetProtection algorithmName="SHA-512" hashValue="uFhK3C89rUvZHnj583bSw1RXV0x2lofISyqKuHTYCTyVzuhRTE8/3liPBAV/UIXs2LhCGNZTTKZlY5tGJGhmSA==" saltValue="OnbO2R9pJxXYNS+lzeC6d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pageSetUpPr fitToPage="1"/>
  </sheetPr>
  <dimension ref="B1:EM49"/>
  <sheetViews>
    <sheetView showGridLines="0" workbookViewId="0">
      <selection activeCell="AN65" sqref="AN65:DC69"/>
    </sheetView>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15">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15">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15">
      <c r="B5" s="692" t="s">
        <v>215</v>
      </c>
      <c r="C5" s="693"/>
      <c r="D5" s="693"/>
      <c r="E5" s="693"/>
      <c r="F5" s="693"/>
      <c r="G5" s="693"/>
      <c r="H5" s="693"/>
      <c r="I5" s="693"/>
      <c r="J5" s="693"/>
      <c r="K5" s="693"/>
      <c r="L5" s="693"/>
      <c r="M5" s="693"/>
      <c r="N5" s="693"/>
      <c r="O5" s="693"/>
      <c r="P5" s="693"/>
      <c r="Q5" s="694"/>
      <c r="R5" s="689">
        <v>6048408</v>
      </c>
      <c r="S5" s="690"/>
      <c r="T5" s="690"/>
      <c r="U5" s="690"/>
      <c r="V5" s="690"/>
      <c r="W5" s="690"/>
      <c r="X5" s="690"/>
      <c r="Y5" s="715"/>
      <c r="Z5" s="728">
        <v>21.2</v>
      </c>
      <c r="AA5" s="728"/>
      <c r="AB5" s="728"/>
      <c r="AC5" s="728"/>
      <c r="AD5" s="729">
        <v>6048408</v>
      </c>
      <c r="AE5" s="729"/>
      <c r="AF5" s="729"/>
      <c r="AG5" s="729"/>
      <c r="AH5" s="729"/>
      <c r="AI5" s="729"/>
      <c r="AJ5" s="729"/>
      <c r="AK5" s="729"/>
      <c r="AL5" s="716">
        <v>39.9</v>
      </c>
      <c r="AM5" s="698"/>
      <c r="AN5" s="698"/>
      <c r="AO5" s="717"/>
      <c r="AP5" s="692" t="s">
        <v>216</v>
      </c>
      <c r="AQ5" s="693"/>
      <c r="AR5" s="693"/>
      <c r="AS5" s="693"/>
      <c r="AT5" s="693"/>
      <c r="AU5" s="693"/>
      <c r="AV5" s="693"/>
      <c r="AW5" s="693"/>
      <c r="AX5" s="693"/>
      <c r="AY5" s="693"/>
      <c r="AZ5" s="693"/>
      <c r="BA5" s="693"/>
      <c r="BB5" s="693"/>
      <c r="BC5" s="693"/>
      <c r="BD5" s="693"/>
      <c r="BE5" s="693"/>
      <c r="BF5" s="694"/>
      <c r="BG5" s="634">
        <v>6038612</v>
      </c>
      <c r="BH5" s="635"/>
      <c r="BI5" s="635"/>
      <c r="BJ5" s="635"/>
      <c r="BK5" s="635"/>
      <c r="BL5" s="635"/>
      <c r="BM5" s="635"/>
      <c r="BN5" s="636"/>
      <c r="BO5" s="672">
        <v>99.8</v>
      </c>
      <c r="BP5" s="672"/>
      <c r="BQ5" s="672"/>
      <c r="BR5" s="672"/>
      <c r="BS5" s="673">
        <v>99385</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15">
      <c r="B6" s="631" t="s">
        <v>220</v>
      </c>
      <c r="C6" s="632"/>
      <c r="D6" s="632"/>
      <c r="E6" s="632"/>
      <c r="F6" s="632"/>
      <c r="G6" s="632"/>
      <c r="H6" s="632"/>
      <c r="I6" s="632"/>
      <c r="J6" s="632"/>
      <c r="K6" s="632"/>
      <c r="L6" s="632"/>
      <c r="M6" s="632"/>
      <c r="N6" s="632"/>
      <c r="O6" s="632"/>
      <c r="P6" s="632"/>
      <c r="Q6" s="633"/>
      <c r="R6" s="634">
        <v>315322</v>
      </c>
      <c r="S6" s="635"/>
      <c r="T6" s="635"/>
      <c r="U6" s="635"/>
      <c r="V6" s="635"/>
      <c r="W6" s="635"/>
      <c r="X6" s="635"/>
      <c r="Y6" s="636"/>
      <c r="Z6" s="672">
        <v>1.1000000000000001</v>
      </c>
      <c r="AA6" s="672"/>
      <c r="AB6" s="672"/>
      <c r="AC6" s="672"/>
      <c r="AD6" s="673">
        <v>315322</v>
      </c>
      <c r="AE6" s="673"/>
      <c r="AF6" s="673"/>
      <c r="AG6" s="673"/>
      <c r="AH6" s="673"/>
      <c r="AI6" s="673"/>
      <c r="AJ6" s="673"/>
      <c r="AK6" s="673"/>
      <c r="AL6" s="637">
        <v>2.1</v>
      </c>
      <c r="AM6" s="638"/>
      <c r="AN6" s="638"/>
      <c r="AO6" s="674"/>
      <c r="AP6" s="631" t="s">
        <v>221</v>
      </c>
      <c r="AQ6" s="632"/>
      <c r="AR6" s="632"/>
      <c r="AS6" s="632"/>
      <c r="AT6" s="632"/>
      <c r="AU6" s="632"/>
      <c r="AV6" s="632"/>
      <c r="AW6" s="632"/>
      <c r="AX6" s="632"/>
      <c r="AY6" s="632"/>
      <c r="AZ6" s="632"/>
      <c r="BA6" s="632"/>
      <c r="BB6" s="632"/>
      <c r="BC6" s="632"/>
      <c r="BD6" s="632"/>
      <c r="BE6" s="632"/>
      <c r="BF6" s="633"/>
      <c r="BG6" s="634">
        <v>6038612</v>
      </c>
      <c r="BH6" s="635"/>
      <c r="BI6" s="635"/>
      <c r="BJ6" s="635"/>
      <c r="BK6" s="635"/>
      <c r="BL6" s="635"/>
      <c r="BM6" s="635"/>
      <c r="BN6" s="636"/>
      <c r="BO6" s="672">
        <v>99.8</v>
      </c>
      <c r="BP6" s="672"/>
      <c r="BQ6" s="672"/>
      <c r="BR6" s="672"/>
      <c r="BS6" s="673">
        <v>99385</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197095</v>
      </c>
      <c r="CS6" s="635"/>
      <c r="CT6" s="635"/>
      <c r="CU6" s="635"/>
      <c r="CV6" s="635"/>
      <c r="CW6" s="635"/>
      <c r="CX6" s="635"/>
      <c r="CY6" s="636"/>
      <c r="CZ6" s="716">
        <v>0.7</v>
      </c>
      <c r="DA6" s="698"/>
      <c r="DB6" s="698"/>
      <c r="DC6" s="718"/>
      <c r="DD6" s="640" t="s">
        <v>122</v>
      </c>
      <c r="DE6" s="635"/>
      <c r="DF6" s="635"/>
      <c r="DG6" s="635"/>
      <c r="DH6" s="635"/>
      <c r="DI6" s="635"/>
      <c r="DJ6" s="635"/>
      <c r="DK6" s="635"/>
      <c r="DL6" s="635"/>
      <c r="DM6" s="635"/>
      <c r="DN6" s="635"/>
      <c r="DO6" s="635"/>
      <c r="DP6" s="636"/>
      <c r="DQ6" s="640">
        <v>197094</v>
      </c>
      <c r="DR6" s="635"/>
      <c r="DS6" s="635"/>
      <c r="DT6" s="635"/>
      <c r="DU6" s="635"/>
      <c r="DV6" s="635"/>
      <c r="DW6" s="635"/>
      <c r="DX6" s="635"/>
      <c r="DY6" s="635"/>
      <c r="DZ6" s="635"/>
      <c r="EA6" s="635"/>
      <c r="EB6" s="635"/>
      <c r="EC6" s="671"/>
    </row>
    <row r="7" spans="2:143" ht="11.25" customHeight="1" x14ac:dyDescent="0.15">
      <c r="B7" s="631" t="s">
        <v>223</v>
      </c>
      <c r="C7" s="632"/>
      <c r="D7" s="632"/>
      <c r="E7" s="632"/>
      <c r="F7" s="632"/>
      <c r="G7" s="632"/>
      <c r="H7" s="632"/>
      <c r="I7" s="632"/>
      <c r="J7" s="632"/>
      <c r="K7" s="632"/>
      <c r="L7" s="632"/>
      <c r="M7" s="632"/>
      <c r="N7" s="632"/>
      <c r="O7" s="632"/>
      <c r="P7" s="632"/>
      <c r="Q7" s="633"/>
      <c r="R7" s="634">
        <v>1028</v>
      </c>
      <c r="S7" s="635"/>
      <c r="T7" s="635"/>
      <c r="U7" s="635"/>
      <c r="V7" s="635"/>
      <c r="W7" s="635"/>
      <c r="X7" s="635"/>
      <c r="Y7" s="636"/>
      <c r="Z7" s="672">
        <v>0</v>
      </c>
      <c r="AA7" s="672"/>
      <c r="AB7" s="672"/>
      <c r="AC7" s="672"/>
      <c r="AD7" s="673">
        <v>1028</v>
      </c>
      <c r="AE7" s="673"/>
      <c r="AF7" s="673"/>
      <c r="AG7" s="673"/>
      <c r="AH7" s="673"/>
      <c r="AI7" s="673"/>
      <c r="AJ7" s="673"/>
      <c r="AK7" s="673"/>
      <c r="AL7" s="637">
        <v>0</v>
      </c>
      <c r="AM7" s="638"/>
      <c r="AN7" s="638"/>
      <c r="AO7" s="674"/>
      <c r="AP7" s="631" t="s">
        <v>224</v>
      </c>
      <c r="AQ7" s="632"/>
      <c r="AR7" s="632"/>
      <c r="AS7" s="632"/>
      <c r="AT7" s="632"/>
      <c r="AU7" s="632"/>
      <c r="AV7" s="632"/>
      <c r="AW7" s="632"/>
      <c r="AX7" s="632"/>
      <c r="AY7" s="632"/>
      <c r="AZ7" s="632"/>
      <c r="BA7" s="632"/>
      <c r="BB7" s="632"/>
      <c r="BC7" s="632"/>
      <c r="BD7" s="632"/>
      <c r="BE7" s="632"/>
      <c r="BF7" s="633"/>
      <c r="BG7" s="634">
        <v>2261943</v>
      </c>
      <c r="BH7" s="635"/>
      <c r="BI7" s="635"/>
      <c r="BJ7" s="635"/>
      <c r="BK7" s="635"/>
      <c r="BL7" s="635"/>
      <c r="BM7" s="635"/>
      <c r="BN7" s="636"/>
      <c r="BO7" s="672">
        <v>37.4</v>
      </c>
      <c r="BP7" s="672"/>
      <c r="BQ7" s="672"/>
      <c r="BR7" s="672"/>
      <c r="BS7" s="673">
        <v>99385</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3220583</v>
      </c>
      <c r="CS7" s="635"/>
      <c r="CT7" s="635"/>
      <c r="CU7" s="635"/>
      <c r="CV7" s="635"/>
      <c r="CW7" s="635"/>
      <c r="CX7" s="635"/>
      <c r="CY7" s="636"/>
      <c r="CZ7" s="672">
        <v>11.6</v>
      </c>
      <c r="DA7" s="672"/>
      <c r="DB7" s="672"/>
      <c r="DC7" s="672"/>
      <c r="DD7" s="640">
        <v>26089</v>
      </c>
      <c r="DE7" s="635"/>
      <c r="DF7" s="635"/>
      <c r="DG7" s="635"/>
      <c r="DH7" s="635"/>
      <c r="DI7" s="635"/>
      <c r="DJ7" s="635"/>
      <c r="DK7" s="635"/>
      <c r="DL7" s="635"/>
      <c r="DM7" s="635"/>
      <c r="DN7" s="635"/>
      <c r="DO7" s="635"/>
      <c r="DP7" s="636"/>
      <c r="DQ7" s="640">
        <v>2296364</v>
      </c>
      <c r="DR7" s="635"/>
      <c r="DS7" s="635"/>
      <c r="DT7" s="635"/>
      <c r="DU7" s="635"/>
      <c r="DV7" s="635"/>
      <c r="DW7" s="635"/>
      <c r="DX7" s="635"/>
      <c r="DY7" s="635"/>
      <c r="DZ7" s="635"/>
      <c r="EA7" s="635"/>
      <c r="EB7" s="635"/>
      <c r="EC7" s="671"/>
    </row>
    <row r="8" spans="2:143" ht="11.25" customHeight="1" x14ac:dyDescent="0.15">
      <c r="B8" s="631" t="s">
        <v>226</v>
      </c>
      <c r="C8" s="632"/>
      <c r="D8" s="632"/>
      <c r="E8" s="632"/>
      <c r="F8" s="632"/>
      <c r="G8" s="632"/>
      <c r="H8" s="632"/>
      <c r="I8" s="632"/>
      <c r="J8" s="632"/>
      <c r="K8" s="632"/>
      <c r="L8" s="632"/>
      <c r="M8" s="632"/>
      <c r="N8" s="632"/>
      <c r="O8" s="632"/>
      <c r="P8" s="632"/>
      <c r="Q8" s="633"/>
      <c r="R8" s="634">
        <v>15623</v>
      </c>
      <c r="S8" s="635"/>
      <c r="T8" s="635"/>
      <c r="U8" s="635"/>
      <c r="V8" s="635"/>
      <c r="W8" s="635"/>
      <c r="X8" s="635"/>
      <c r="Y8" s="636"/>
      <c r="Z8" s="672">
        <v>0.1</v>
      </c>
      <c r="AA8" s="672"/>
      <c r="AB8" s="672"/>
      <c r="AC8" s="672"/>
      <c r="AD8" s="673">
        <v>15623</v>
      </c>
      <c r="AE8" s="673"/>
      <c r="AF8" s="673"/>
      <c r="AG8" s="673"/>
      <c r="AH8" s="673"/>
      <c r="AI8" s="673"/>
      <c r="AJ8" s="673"/>
      <c r="AK8" s="673"/>
      <c r="AL8" s="637">
        <v>0.1</v>
      </c>
      <c r="AM8" s="638"/>
      <c r="AN8" s="638"/>
      <c r="AO8" s="674"/>
      <c r="AP8" s="631" t="s">
        <v>227</v>
      </c>
      <c r="AQ8" s="632"/>
      <c r="AR8" s="632"/>
      <c r="AS8" s="632"/>
      <c r="AT8" s="632"/>
      <c r="AU8" s="632"/>
      <c r="AV8" s="632"/>
      <c r="AW8" s="632"/>
      <c r="AX8" s="632"/>
      <c r="AY8" s="632"/>
      <c r="AZ8" s="632"/>
      <c r="BA8" s="632"/>
      <c r="BB8" s="632"/>
      <c r="BC8" s="632"/>
      <c r="BD8" s="632"/>
      <c r="BE8" s="632"/>
      <c r="BF8" s="633"/>
      <c r="BG8" s="634">
        <v>73020</v>
      </c>
      <c r="BH8" s="635"/>
      <c r="BI8" s="635"/>
      <c r="BJ8" s="635"/>
      <c r="BK8" s="635"/>
      <c r="BL8" s="635"/>
      <c r="BM8" s="635"/>
      <c r="BN8" s="636"/>
      <c r="BO8" s="672">
        <v>1.2</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11522559</v>
      </c>
      <c r="CS8" s="635"/>
      <c r="CT8" s="635"/>
      <c r="CU8" s="635"/>
      <c r="CV8" s="635"/>
      <c r="CW8" s="635"/>
      <c r="CX8" s="635"/>
      <c r="CY8" s="636"/>
      <c r="CZ8" s="672">
        <v>41.5</v>
      </c>
      <c r="DA8" s="672"/>
      <c r="DB8" s="672"/>
      <c r="DC8" s="672"/>
      <c r="DD8" s="640">
        <v>442147</v>
      </c>
      <c r="DE8" s="635"/>
      <c r="DF8" s="635"/>
      <c r="DG8" s="635"/>
      <c r="DH8" s="635"/>
      <c r="DI8" s="635"/>
      <c r="DJ8" s="635"/>
      <c r="DK8" s="635"/>
      <c r="DL8" s="635"/>
      <c r="DM8" s="635"/>
      <c r="DN8" s="635"/>
      <c r="DO8" s="635"/>
      <c r="DP8" s="636"/>
      <c r="DQ8" s="640">
        <v>5894926</v>
      </c>
      <c r="DR8" s="635"/>
      <c r="DS8" s="635"/>
      <c r="DT8" s="635"/>
      <c r="DU8" s="635"/>
      <c r="DV8" s="635"/>
      <c r="DW8" s="635"/>
      <c r="DX8" s="635"/>
      <c r="DY8" s="635"/>
      <c r="DZ8" s="635"/>
      <c r="EA8" s="635"/>
      <c r="EB8" s="635"/>
      <c r="EC8" s="671"/>
    </row>
    <row r="9" spans="2:143" ht="11.25" customHeight="1" x14ac:dyDescent="0.15">
      <c r="B9" s="631" t="s">
        <v>229</v>
      </c>
      <c r="C9" s="632"/>
      <c r="D9" s="632"/>
      <c r="E9" s="632"/>
      <c r="F9" s="632"/>
      <c r="G9" s="632"/>
      <c r="H9" s="632"/>
      <c r="I9" s="632"/>
      <c r="J9" s="632"/>
      <c r="K9" s="632"/>
      <c r="L9" s="632"/>
      <c r="M9" s="632"/>
      <c r="N9" s="632"/>
      <c r="O9" s="632"/>
      <c r="P9" s="632"/>
      <c r="Q9" s="633"/>
      <c r="R9" s="634">
        <v>16028</v>
      </c>
      <c r="S9" s="635"/>
      <c r="T9" s="635"/>
      <c r="U9" s="635"/>
      <c r="V9" s="635"/>
      <c r="W9" s="635"/>
      <c r="X9" s="635"/>
      <c r="Y9" s="636"/>
      <c r="Z9" s="672">
        <v>0.1</v>
      </c>
      <c r="AA9" s="672"/>
      <c r="AB9" s="672"/>
      <c r="AC9" s="672"/>
      <c r="AD9" s="673">
        <v>16028</v>
      </c>
      <c r="AE9" s="673"/>
      <c r="AF9" s="673"/>
      <c r="AG9" s="673"/>
      <c r="AH9" s="673"/>
      <c r="AI9" s="673"/>
      <c r="AJ9" s="673"/>
      <c r="AK9" s="673"/>
      <c r="AL9" s="637">
        <v>0.1</v>
      </c>
      <c r="AM9" s="638"/>
      <c r="AN9" s="638"/>
      <c r="AO9" s="674"/>
      <c r="AP9" s="631" t="s">
        <v>230</v>
      </c>
      <c r="AQ9" s="632"/>
      <c r="AR9" s="632"/>
      <c r="AS9" s="632"/>
      <c r="AT9" s="632"/>
      <c r="AU9" s="632"/>
      <c r="AV9" s="632"/>
      <c r="AW9" s="632"/>
      <c r="AX9" s="632"/>
      <c r="AY9" s="632"/>
      <c r="AZ9" s="632"/>
      <c r="BA9" s="632"/>
      <c r="BB9" s="632"/>
      <c r="BC9" s="632"/>
      <c r="BD9" s="632"/>
      <c r="BE9" s="632"/>
      <c r="BF9" s="633"/>
      <c r="BG9" s="634">
        <v>1665510</v>
      </c>
      <c r="BH9" s="635"/>
      <c r="BI9" s="635"/>
      <c r="BJ9" s="635"/>
      <c r="BK9" s="635"/>
      <c r="BL9" s="635"/>
      <c r="BM9" s="635"/>
      <c r="BN9" s="636"/>
      <c r="BO9" s="672">
        <v>27.5</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1435753</v>
      </c>
      <c r="CS9" s="635"/>
      <c r="CT9" s="635"/>
      <c r="CU9" s="635"/>
      <c r="CV9" s="635"/>
      <c r="CW9" s="635"/>
      <c r="CX9" s="635"/>
      <c r="CY9" s="636"/>
      <c r="CZ9" s="672">
        <v>5.2</v>
      </c>
      <c r="DA9" s="672"/>
      <c r="DB9" s="672"/>
      <c r="DC9" s="672"/>
      <c r="DD9" s="640">
        <v>6934</v>
      </c>
      <c r="DE9" s="635"/>
      <c r="DF9" s="635"/>
      <c r="DG9" s="635"/>
      <c r="DH9" s="635"/>
      <c r="DI9" s="635"/>
      <c r="DJ9" s="635"/>
      <c r="DK9" s="635"/>
      <c r="DL9" s="635"/>
      <c r="DM9" s="635"/>
      <c r="DN9" s="635"/>
      <c r="DO9" s="635"/>
      <c r="DP9" s="636"/>
      <c r="DQ9" s="640">
        <v>1208528</v>
      </c>
      <c r="DR9" s="635"/>
      <c r="DS9" s="635"/>
      <c r="DT9" s="635"/>
      <c r="DU9" s="635"/>
      <c r="DV9" s="635"/>
      <c r="DW9" s="635"/>
      <c r="DX9" s="635"/>
      <c r="DY9" s="635"/>
      <c r="DZ9" s="635"/>
      <c r="EA9" s="635"/>
      <c r="EB9" s="635"/>
      <c r="EC9" s="671"/>
    </row>
    <row r="10" spans="2:143" ht="11.25" customHeight="1" x14ac:dyDescent="0.15">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164102</v>
      </c>
      <c r="BH10" s="635"/>
      <c r="BI10" s="635"/>
      <c r="BJ10" s="635"/>
      <c r="BK10" s="635"/>
      <c r="BL10" s="635"/>
      <c r="BM10" s="635"/>
      <c r="BN10" s="636"/>
      <c r="BO10" s="672">
        <v>2.7</v>
      </c>
      <c r="BP10" s="672"/>
      <c r="BQ10" s="672"/>
      <c r="BR10" s="672"/>
      <c r="BS10" s="673">
        <v>28012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t="s">
        <v>122</v>
      </c>
      <c r="CS10" s="635"/>
      <c r="CT10" s="635"/>
      <c r="CU10" s="635"/>
      <c r="CV10" s="635"/>
      <c r="CW10" s="635"/>
      <c r="CX10" s="635"/>
      <c r="CY10" s="636"/>
      <c r="CZ10" s="672" t="s">
        <v>122</v>
      </c>
      <c r="DA10" s="672"/>
      <c r="DB10" s="672"/>
      <c r="DC10" s="672"/>
      <c r="DD10" s="640" t="s">
        <v>122</v>
      </c>
      <c r="DE10" s="635"/>
      <c r="DF10" s="635"/>
      <c r="DG10" s="635"/>
      <c r="DH10" s="635"/>
      <c r="DI10" s="635"/>
      <c r="DJ10" s="635"/>
      <c r="DK10" s="635"/>
      <c r="DL10" s="635"/>
      <c r="DM10" s="635"/>
      <c r="DN10" s="635"/>
      <c r="DO10" s="635"/>
      <c r="DP10" s="636"/>
      <c r="DQ10" s="640" t="s">
        <v>122</v>
      </c>
      <c r="DR10" s="635"/>
      <c r="DS10" s="635"/>
      <c r="DT10" s="635"/>
      <c r="DU10" s="635"/>
      <c r="DV10" s="635"/>
      <c r="DW10" s="635"/>
      <c r="DX10" s="635"/>
      <c r="DY10" s="635"/>
      <c r="DZ10" s="635"/>
      <c r="EA10" s="635"/>
      <c r="EB10" s="635"/>
      <c r="EC10" s="671"/>
    </row>
    <row r="11" spans="2:143" ht="11.25" customHeight="1" x14ac:dyDescent="0.15">
      <c r="B11" s="631" t="s">
        <v>235</v>
      </c>
      <c r="C11" s="632"/>
      <c r="D11" s="632"/>
      <c r="E11" s="632"/>
      <c r="F11" s="632"/>
      <c r="G11" s="632"/>
      <c r="H11" s="632"/>
      <c r="I11" s="632"/>
      <c r="J11" s="632"/>
      <c r="K11" s="632"/>
      <c r="L11" s="632"/>
      <c r="M11" s="632"/>
      <c r="N11" s="632"/>
      <c r="O11" s="632"/>
      <c r="P11" s="632"/>
      <c r="Q11" s="633"/>
      <c r="R11" s="634">
        <v>1199786</v>
      </c>
      <c r="S11" s="635"/>
      <c r="T11" s="635"/>
      <c r="U11" s="635"/>
      <c r="V11" s="635"/>
      <c r="W11" s="635"/>
      <c r="X11" s="635"/>
      <c r="Y11" s="636"/>
      <c r="Z11" s="637">
        <v>4.2</v>
      </c>
      <c r="AA11" s="638"/>
      <c r="AB11" s="638"/>
      <c r="AC11" s="639"/>
      <c r="AD11" s="640">
        <v>1199786</v>
      </c>
      <c r="AE11" s="635"/>
      <c r="AF11" s="635"/>
      <c r="AG11" s="635"/>
      <c r="AH11" s="635"/>
      <c r="AI11" s="635"/>
      <c r="AJ11" s="635"/>
      <c r="AK11" s="636"/>
      <c r="AL11" s="637">
        <v>7.9</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359311</v>
      </c>
      <c r="BH11" s="635"/>
      <c r="BI11" s="635"/>
      <c r="BJ11" s="635"/>
      <c r="BK11" s="635"/>
      <c r="BL11" s="635"/>
      <c r="BM11" s="635"/>
      <c r="BN11" s="636"/>
      <c r="BO11" s="672">
        <v>5.9</v>
      </c>
      <c r="BP11" s="672"/>
      <c r="BQ11" s="672"/>
      <c r="BR11" s="672"/>
      <c r="BS11" s="673">
        <v>71373</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1953439</v>
      </c>
      <c r="CS11" s="635"/>
      <c r="CT11" s="635"/>
      <c r="CU11" s="635"/>
      <c r="CV11" s="635"/>
      <c r="CW11" s="635"/>
      <c r="CX11" s="635"/>
      <c r="CY11" s="636"/>
      <c r="CZ11" s="672">
        <v>7</v>
      </c>
      <c r="DA11" s="672"/>
      <c r="DB11" s="672"/>
      <c r="DC11" s="672"/>
      <c r="DD11" s="640">
        <v>334136</v>
      </c>
      <c r="DE11" s="635"/>
      <c r="DF11" s="635"/>
      <c r="DG11" s="635"/>
      <c r="DH11" s="635"/>
      <c r="DI11" s="635"/>
      <c r="DJ11" s="635"/>
      <c r="DK11" s="635"/>
      <c r="DL11" s="635"/>
      <c r="DM11" s="635"/>
      <c r="DN11" s="635"/>
      <c r="DO11" s="635"/>
      <c r="DP11" s="636"/>
      <c r="DQ11" s="640">
        <v>1003697</v>
      </c>
      <c r="DR11" s="635"/>
      <c r="DS11" s="635"/>
      <c r="DT11" s="635"/>
      <c r="DU11" s="635"/>
      <c r="DV11" s="635"/>
      <c r="DW11" s="635"/>
      <c r="DX11" s="635"/>
      <c r="DY11" s="635"/>
      <c r="DZ11" s="635"/>
      <c r="EA11" s="635"/>
      <c r="EB11" s="635"/>
      <c r="EC11" s="671"/>
    </row>
    <row r="12" spans="2:143" ht="11.25" customHeight="1" x14ac:dyDescent="0.15">
      <c r="B12" s="631" t="s">
        <v>238</v>
      </c>
      <c r="C12" s="632"/>
      <c r="D12" s="632"/>
      <c r="E12" s="632"/>
      <c r="F12" s="632"/>
      <c r="G12" s="632"/>
      <c r="H12" s="632"/>
      <c r="I12" s="632"/>
      <c r="J12" s="632"/>
      <c r="K12" s="632"/>
      <c r="L12" s="632"/>
      <c r="M12" s="632"/>
      <c r="N12" s="632"/>
      <c r="O12" s="632"/>
      <c r="P12" s="632"/>
      <c r="Q12" s="633"/>
      <c r="R12" s="634">
        <v>32549</v>
      </c>
      <c r="S12" s="635"/>
      <c r="T12" s="635"/>
      <c r="U12" s="635"/>
      <c r="V12" s="635"/>
      <c r="W12" s="635"/>
      <c r="X12" s="635"/>
      <c r="Y12" s="636"/>
      <c r="Z12" s="672">
        <v>0.1</v>
      </c>
      <c r="AA12" s="672"/>
      <c r="AB12" s="672"/>
      <c r="AC12" s="672"/>
      <c r="AD12" s="673">
        <v>32549</v>
      </c>
      <c r="AE12" s="673"/>
      <c r="AF12" s="673"/>
      <c r="AG12" s="673"/>
      <c r="AH12" s="673"/>
      <c r="AI12" s="673"/>
      <c r="AJ12" s="673"/>
      <c r="AK12" s="673"/>
      <c r="AL12" s="637">
        <v>0.2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3151918</v>
      </c>
      <c r="BH12" s="635"/>
      <c r="BI12" s="635"/>
      <c r="BJ12" s="635"/>
      <c r="BK12" s="635"/>
      <c r="BL12" s="635"/>
      <c r="BM12" s="635"/>
      <c r="BN12" s="636"/>
      <c r="BO12" s="672">
        <v>52.1</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439704</v>
      </c>
      <c r="CS12" s="635"/>
      <c r="CT12" s="635"/>
      <c r="CU12" s="635"/>
      <c r="CV12" s="635"/>
      <c r="CW12" s="635"/>
      <c r="CX12" s="635"/>
      <c r="CY12" s="636"/>
      <c r="CZ12" s="672">
        <v>1.6</v>
      </c>
      <c r="DA12" s="672"/>
      <c r="DB12" s="672"/>
      <c r="DC12" s="672"/>
      <c r="DD12" s="640">
        <v>129278</v>
      </c>
      <c r="DE12" s="635"/>
      <c r="DF12" s="635"/>
      <c r="DG12" s="635"/>
      <c r="DH12" s="635"/>
      <c r="DI12" s="635"/>
      <c r="DJ12" s="635"/>
      <c r="DK12" s="635"/>
      <c r="DL12" s="635"/>
      <c r="DM12" s="635"/>
      <c r="DN12" s="635"/>
      <c r="DO12" s="635"/>
      <c r="DP12" s="636"/>
      <c r="DQ12" s="640">
        <v>265520</v>
      </c>
      <c r="DR12" s="635"/>
      <c r="DS12" s="635"/>
      <c r="DT12" s="635"/>
      <c r="DU12" s="635"/>
      <c r="DV12" s="635"/>
      <c r="DW12" s="635"/>
      <c r="DX12" s="635"/>
      <c r="DY12" s="635"/>
      <c r="DZ12" s="635"/>
      <c r="EA12" s="635"/>
      <c r="EB12" s="635"/>
      <c r="EC12" s="671"/>
    </row>
    <row r="13" spans="2:143" ht="11.25" customHeight="1" x14ac:dyDescent="0.15">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3043591</v>
      </c>
      <c r="BH13" s="635"/>
      <c r="BI13" s="635"/>
      <c r="BJ13" s="635"/>
      <c r="BK13" s="635"/>
      <c r="BL13" s="635"/>
      <c r="BM13" s="635"/>
      <c r="BN13" s="636"/>
      <c r="BO13" s="672">
        <v>50.3</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2053301</v>
      </c>
      <c r="CS13" s="635"/>
      <c r="CT13" s="635"/>
      <c r="CU13" s="635"/>
      <c r="CV13" s="635"/>
      <c r="CW13" s="635"/>
      <c r="CX13" s="635"/>
      <c r="CY13" s="636"/>
      <c r="CZ13" s="672">
        <v>7.4</v>
      </c>
      <c r="DA13" s="672"/>
      <c r="DB13" s="672"/>
      <c r="DC13" s="672"/>
      <c r="DD13" s="640">
        <v>1058920</v>
      </c>
      <c r="DE13" s="635"/>
      <c r="DF13" s="635"/>
      <c r="DG13" s="635"/>
      <c r="DH13" s="635"/>
      <c r="DI13" s="635"/>
      <c r="DJ13" s="635"/>
      <c r="DK13" s="635"/>
      <c r="DL13" s="635"/>
      <c r="DM13" s="635"/>
      <c r="DN13" s="635"/>
      <c r="DO13" s="635"/>
      <c r="DP13" s="636"/>
      <c r="DQ13" s="640">
        <v>1128638</v>
      </c>
      <c r="DR13" s="635"/>
      <c r="DS13" s="635"/>
      <c r="DT13" s="635"/>
      <c r="DU13" s="635"/>
      <c r="DV13" s="635"/>
      <c r="DW13" s="635"/>
      <c r="DX13" s="635"/>
      <c r="DY13" s="635"/>
      <c r="DZ13" s="635"/>
      <c r="EA13" s="635"/>
      <c r="EB13" s="635"/>
      <c r="EC13" s="671"/>
    </row>
    <row r="14" spans="2:143" ht="11.25" customHeight="1" x14ac:dyDescent="0.15">
      <c r="B14" s="631" t="s">
        <v>244</v>
      </c>
      <c r="C14" s="632"/>
      <c r="D14" s="632"/>
      <c r="E14" s="632"/>
      <c r="F14" s="632"/>
      <c r="G14" s="632"/>
      <c r="H14" s="632"/>
      <c r="I14" s="632"/>
      <c r="J14" s="632"/>
      <c r="K14" s="632"/>
      <c r="L14" s="632"/>
      <c r="M14" s="632"/>
      <c r="N14" s="632"/>
      <c r="O14" s="632"/>
      <c r="P14" s="632"/>
      <c r="Q14" s="633"/>
      <c r="R14" s="634">
        <v>1717</v>
      </c>
      <c r="S14" s="635"/>
      <c r="T14" s="635"/>
      <c r="U14" s="635"/>
      <c r="V14" s="635"/>
      <c r="W14" s="635"/>
      <c r="X14" s="635"/>
      <c r="Y14" s="636"/>
      <c r="Z14" s="672">
        <v>0</v>
      </c>
      <c r="AA14" s="672"/>
      <c r="AB14" s="672"/>
      <c r="AC14" s="672"/>
      <c r="AD14" s="673">
        <v>1717</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222752</v>
      </c>
      <c r="BH14" s="635"/>
      <c r="BI14" s="635"/>
      <c r="BJ14" s="635"/>
      <c r="BK14" s="635"/>
      <c r="BL14" s="635"/>
      <c r="BM14" s="635"/>
      <c r="BN14" s="636"/>
      <c r="BO14" s="672">
        <v>3.7</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913821</v>
      </c>
      <c r="CS14" s="635"/>
      <c r="CT14" s="635"/>
      <c r="CU14" s="635"/>
      <c r="CV14" s="635"/>
      <c r="CW14" s="635"/>
      <c r="CX14" s="635"/>
      <c r="CY14" s="636"/>
      <c r="CZ14" s="672">
        <v>3.3</v>
      </c>
      <c r="DA14" s="672"/>
      <c r="DB14" s="672"/>
      <c r="DC14" s="672"/>
      <c r="DD14" s="640">
        <v>153685</v>
      </c>
      <c r="DE14" s="635"/>
      <c r="DF14" s="635"/>
      <c r="DG14" s="635"/>
      <c r="DH14" s="635"/>
      <c r="DI14" s="635"/>
      <c r="DJ14" s="635"/>
      <c r="DK14" s="635"/>
      <c r="DL14" s="635"/>
      <c r="DM14" s="635"/>
      <c r="DN14" s="635"/>
      <c r="DO14" s="635"/>
      <c r="DP14" s="636"/>
      <c r="DQ14" s="640">
        <v>733170</v>
      </c>
      <c r="DR14" s="635"/>
      <c r="DS14" s="635"/>
      <c r="DT14" s="635"/>
      <c r="DU14" s="635"/>
      <c r="DV14" s="635"/>
      <c r="DW14" s="635"/>
      <c r="DX14" s="635"/>
      <c r="DY14" s="635"/>
      <c r="DZ14" s="635"/>
      <c r="EA14" s="635"/>
      <c r="EB14" s="635"/>
      <c r="EC14" s="671"/>
    </row>
    <row r="15" spans="2:143" ht="11.25" customHeight="1" x14ac:dyDescent="0.15">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401999</v>
      </c>
      <c r="BH15" s="635"/>
      <c r="BI15" s="635"/>
      <c r="BJ15" s="635"/>
      <c r="BK15" s="635"/>
      <c r="BL15" s="635"/>
      <c r="BM15" s="635"/>
      <c r="BN15" s="636"/>
      <c r="BO15" s="672">
        <v>6.6</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2638838</v>
      </c>
      <c r="CS15" s="635"/>
      <c r="CT15" s="635"/>
      <c r="CU15" s="635"/>
      <c r="CV15" s="635"/>
      <c r="CW15" s="635"/>
      <c r="CX15" s="635"/>
      <c r="CY15" s="636"/>
      <c r="CZ15" s="672">
        <v>9.5</v>
      </c>
      <c r="DA15" s="672"/>
      <c r="DB15" s="672"/>
      <c r="DC15" s="672"/>
      <c r="DD15" s="640">
        <v>553668</v>
      </c>
      <c r="DE15" s="635"/>
      <c r="DF15" s="635"/>
      <c r="DG15" s="635"/>
      <c r="DH15" s="635"/>
      <c r="DI15" s="635"/>
      <c r="DJ15" s="635"/>
      <c r="DK15" s="635"/>
      <c r="DL15" s="635"/>
      <c r="DM15" s="635"/>
      <c r="DN15" s="635"/>
      <c r="DO15" s="635"/>
      <c r="DP15" s="636"/>
      <c r="DQ15" s="640">
        <v>1847993</v>
      </c>
      <c r="DR15" s="635"/>
      <c r="DS15" s="635"/>
      <c r="DT15" s="635"/>
      <c r="DU15" s="635"/>
      <c r="DV15" s="635"/>
      <c r="DW15" s="635"/>
      <c r="DX15" s="635"/>
      <c r="DY15" s="635"/>
      <c r="DZ15" s="635"/>
      <c r="EA15" s="635"/>
      <c r="EB15" s="635"/>
      <c r="EC15" s="671"/>
    </row>
    <row r="16" spans="2:143" ht="11.25" customHeight="1" x14ac:dyDescent="0.15">
      <c r="B16" s="631" t="s">
        <v>250</v>
      </c>
      <c r="C16" s="632"/>
      <c r="D16" s="632"/>
      <c r="E16" s="632"/>
      <c r="F16" s="632"/>
      <c r="G16" s="632"/>
      <c r="H16" s="632"/>
      <c r="I16" s="632"/>
      <c r="J16" s="632"/>
      <c r="K16" s="632"/>
      <c r="L16" s="632"/>
      <c r="M16" s="632"/>
      <c r="N16" s="632"/>
      <c r="O16" s="632"/>
      <c r="P16" s="632"/>
      <c r="Q16" s="633"/>
      <c r="R16" s="634">
        <v>28590</v>
      </c>
      <c r="S16" s="635"/>
      <c r="T16" s="635"/>
      <c r="U16" s="635"/>
      <c r="V16" s="635"/>
      <c r="W16" s="635"/>
      <c r="X16" s="635"/>
      <c r="Y16" s="636"/>
      <c r="Z16" s="672">
        <v>0.1</v>
      </c>
      <c r="AA16" s="672"/>
      <c r="AB16" s="672"/>
      <c r="AC16" s="672"/>
      <c r="AD16" s="673">
        <v>28590</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91871</v>
      </c>
      <c r="CS16" s="635"/>
      <c r="CT16" s="635"/>
      <c r="CU16" s="635"/>
      <c r="CV16" s="635"/>
      <c r="CW16" s="635"/>
      <c r="CX16" s="635"/>
      <c r="CY16" s="636"/>
      <c r="CZ16" s="672">
        <v>0.3</v>
      </c>
      <c r="DA16" s="672"/>
      <c r="DB16" s="672"/>
      <c r="DC16" s="672"/>
      <c r="DD16" s="640" t="s">
        <v>122</v>
      </c>
      <c r="DE16" s="635"/>
      <c r="DF16" s="635"/>
      <c r="DG16" s="635"/>
      <c r="DH16" s="635"/>
      <c r="DI16" s="635"/>
      <c r="DJ16" s="635"/>
      <c r="DK16" s="635"/>
      <c r="DL16" s="635"/>
      <c r="DM16" s="635"/>
      <c r="DN16" s="635"/>
      <c r="DO16" s="635"/>
      <c r="DP16" s="636"/>
      <c r="DQ16" s="640">
        <v>19499</v>
      </c>
      <c r="DR16" s="635"/>
      <c r="DS16" s="635"/>
      <c r="DT16" s="635"/>
      <c r="DU16" s="635"/>
      <c r="DV16" s="635"/>
      <c r="DW16" s="635"/>
      <c r="DX16" s="635"/>
      <c r="DY16" s="635"/>
      <c r="DZ16" s="635"/>
      <c r="EA16" s="635"/>
      <c r="EB16" s="635"/>
      <c r="EC16" s="671"/>
    </row>
    <row r="17" spans="2:133" ht="11.25" customHeight="1" x14ac:dyDescent="0.15">
      <c r="B17" s="631" t="s">
        <v>253</v>
      </c>
      <c r="C17" s="632"/>
      <c r="D17" s="632"/>
      <c r="E17" s="632"/>
      <c r="F17" s="632"/>
      <c r="G17" s="632"/>
      <c r="H17" s="632"/>
      <c r="I17" s="632"/>
      <c r="J17" s="632"/>
      <c r="K17" s="632"/>
      <c r="L17" s="632"/>
      <c r="M17" s="632"/>
      <c r="N17" s="632"/>
      <c r="O17" s="632"/>
      <c r="P17" s="632"/>
      <c r="Q17" s="633"/>
      <c r="R17" s="634">
        <v>106978</v>
      </c>
      <c r="S17" s="635"/>
      <c r="T17" s="635"/>
      <c r="U17" s="635"/>
      <c r="V17" s="635"/>
      <c r="W17" s="635"/>
      <c r="X17" s="635"/>
      <c r="Y17" s="636"/>
      <c r="Z17" s="672">
        <v>0.4</v>
      </c>
      <c r="AA17" s="672"/>
      <c r="AB17" s="672"/>
      <c r="AC17" s="672"/>
      <c r="AD17" s="673">
        <v>106978</v>
      </c>
      <c r="AE17" s="673"/>
      <c r="AF17" s="673"/>
      <c r="AG17" s="673"/>
      <c r="AH17" s="673"/>
      <c r="AI17" s="673"/>
      <c r="AJ17" s="673"/>
      <c r="AK17" s="673"/>
      <c r="AL17" s="637">
        <v>0.7</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3278859</v>
      </c>
      <c r="CS17" s="635"/>
      <c r="CT17" s="635"/>
      <c r="CU17" s="635"/>
      <c r="CV17" s="635"/>
      <c r="CW17" s="635"/>
      <c r="CX17" s="635"/>
      <c r="CY17" s="636"/>
      <c r="CZ17" s="672">
        <v>11.8</v>
      </c>
      <c r="DA17" s="672"/>
      <c r="DB17" s="672"/>
      <c r="DC17" s="672"/>
      <c r="DD17" s="640" t="s">
        <v>122</v>
      </c>
      <c r="DE17" s="635"/>
      <c r="DF17" s="635"/>
      <c r="DG17" s="635"/>
      <c r="DH17" s="635"/>
      <c r="DI17" s="635"/>
      <c r="DJ17" s="635"/>
      <c r="DK17" s="635"/>
      <c r="DL17" s="635"/>
      <c r="DM17" s="635"/>
      <c r="DN17" s="635"/>
      <c r="DO17" s="635"/>
      <c r="DP17" s="636"/>
      <c r="DQ17" s="640">
        <v>3179470</v>
      </c>
      <c r="DR17" s="635"/>
      <c r="DS17" s="635"/>
      <c r="DT17" s="635"/>
      <c r="DU17" s="635"/>
      <c r="DV17" s="635"/>
      <c r="DW17" s="635"/>
      <c r="DX17" s="635"/>
      <c r="DY17" s="635"/>
      <c r="DZ17" s="635"/>
      <c r="EA17" s="635"/>
      <c r="EB17" s="635"/>
      <c r="EC17" s="671"/>
    </row>
    <row r="18" spans="2:133" ht="11.25" customHeight="1" x14ac:dyDescent="0.15">
      <c r="B18" s="631" t="s">
        <v>256</v>
      </c>
      <c r="C18" s="632"/>
      <c r="D18" s="632"/>
      <c r="E18" s="632"/>
      <c r="F18" s="632"/>
      <c r="G18" s="632"/>
      <c r="H18" s="632"/>
      <c r="I18" s="632"/>
      <c r="J18" s="632"/>
      <c r="K18" s="632"/>
      <c r="L18" s="632"/>
      <c r="M18" s="632"/>
      <c r="N18" s="632"/>
      <c r="O18" s="632"/>
      <c r="P18" s="632"/>
      <c r="Q18" s="633"/>
      <c r="R18" s="634">
        <v>44278</v>
      </c>
      <c r="S18" s="635"/>
      <c r="T18" s="635"/>
      <c r="U18" s="635"/>
      <c r="V18" s="635"/>
      <c r="W18" s="635"/>
      <c r="X18" s="635"/>
      <c r="Y18" s="636"/>
      <c r="Z18" s="672">
        <v>0.2</v>
      </c>
      <c r="AA18" s="672"/>
      <c r="AB18" s="672"/>
      <c r="AC18" s="672"/>
      <c r="AD18" s="673">
        <v>44278</v>
      </c>
      <c r="AE18" s="673"/>
      <c r="AF18" s="673"/>
      <c r="AG18" s="673"/>
      <c r="AH18" s="673"/>
      <c r="AI18" s="673"/>
      <c r="AJ18" s="673"/>
      <c r="AK18" s="673"/>
      <c r="AL18" s="637">
        <v>0.3</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15">
      <c r="B19" s="631" t="s">
        <v>259</v>
      </c>
      <c r="C19" s="632"/>
      <c r="D19" s="632"/>
      <c r="E19" s="632"/>
      <c r="F19" s="632"/>
      <c r="G19" s="632"/>
      <c r="H19" s="632"/>
      <c r="I19" s="632"/>
      <c r="J19" s="632"/>
      <c r="K19" s="632"/>
      <c r="L19" s="632"/>
      <c r="M19" s="632"/>
      <c r="N19" s="632"/>
      <c r="O19" s="632"/>
      <c r="P19" s="632"/>
      <c r="Q19" s="633"/>
      <c r="R19" s="634">
        <v>41861</v>
      </c>
      <c r="S19" s="635"/>
      <c r="T19" s="635"/>
      <c r="U19" s="635"/>
      <c r="V19" s="635"/>
      <c r="W19" s="635"/>
      <c r="X19" s="635"/>
      <c r="Y19" s="636"/>
      <c r="Z19" s="672">
        <v>0.1</v>
      </c>
      <c r="AA19" s="672"/>
      <c r="AB19" s="672"/>
      <c r="AC19" s="672"/>
      <c r="AD19" s="673">
        <v>41861</v>
      </c>
      <c r="AE19" s="673"/>
      <c r="AF19" s="673"/>
      <c r="AG19" s="673"/>
      <c r="AH19" s="673"/>
      <c r="AI19" s="673"/>
      <c r="AJ19" s="673"/>
      <c r="AK19" s="673"/>
      <c r="AL19" s="637">
        <v>0.3</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9796</v>
      </c>
      <c r="BH19" s="635"/>
      <c r="BI19" s="635"/>
      <c r="BJ19" s="635"/>
      <c r="BK19" s="635"/>
      <c r="BL19" s="635"/>
      <c r="BM19" s="635"/>
      <c r="BN19" s="636"/>
      <c r="BO19" s="672">
        <v>0.2</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15">
      <c r="B20" s="701" t="s">
        <v>262</v>
      </c>
      <c r="C20" s="702"/>
      <c r="D20" s="702"/>
      <c r="E20" s="702"/>
      <c r="F20" s="702"/>
      <c r="G20" s="702"/>
      <c r="H20" s="702"/>
      <c r="I20" s="702"/>
      <c r="J20" s="702"/>
      <c r="K20" s="702"/>
      <c r="L20" s="702"/>
      <c r="M20" s="702"/>
      <c r="N20" s="702"/>
      <c r="O20" s="702"/>
      <c r="P20" s="702"/>
      <c r="Q20" s="703"/>
      <c r="R20" s="634">
        <v>2417</v>
      </c>
      <c r="S20" s="635"/>
      <c r="T20" s="635"/>
      <c r="U20" s="635"/>
      <c r="V20" s="635"/>
      <c r="W20" s="635"/>
      <c r="X20" s="635"/>
      <c r="Y20" s="636"/>
      <c r="Z20" s="672">
        <v>0</v>
      </c>
      <c r="AA20" s="672"/>
      <c r="AB20" s="672"/>
      <c r="AC20" s="672"/>
      <c r="AD20" s="673">
        <v>2417</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9796</v>
      </c>
      <c r="BH20" s="635"/>
      <c r="BI20" s="635"/>
      <c r="BJ20" s="635"/>
      <c r="BK20" s="635"/>
      <c r="BL20" s="635"/>
      <c r="BM20" s="635"/>
      <c r="BN20" s="636"/>
      <c r="BO20" s="672">
        <v>0.2</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27745823</v>
      </c>
      <c r="CS20" s="635"/>
      <c r="CT20" s="635"/>
      <c r="CU20" s="635"/>
      <c r="CV20" s="635"/>
      <c r="CW20" s="635"/>
      <c r="CX20" s="635"/>
      <c r="CY20" s="636"/>
      <c r="CZ20" s="672">
        <v>100</v>
      </c>
      <c r="DA20" s="672"/>
      <c r="DB20" s="672"/>
      <c r="DC20" s="672"/>
      <c r="DD20" s="640">
        <v>2704857</v>
      </c>
      <c r="DE20" s="635"/>
      <c r="DF20" s="635"/>
      <c r="DG20" s="635"/>
      <c r="DH20" s="635"/>
      <c r="DI20" s="635"/>
      <c r="DJ20" s="635"/>
      <c r="DK20" s="635"/>
      <c r="DL20" s="635"/>
      <c r="DM20" s="635"/>
      <c r="DN20" s="635"/>
      <c r="DO20" s="635"/>
      <c r="DP20" s="636"/>
      <c r="DQ20" s="640">
        <v>17774899</v>
      </c>
      <c r="DR20" s="635"/>
      <c r="DS20" s="635"/>
      <c r="DT20" s="635"/>
      <c r="DU20" s="635"/>
      <c r="DV20" s="635"/>
      <c r="DW20" s="635"/>
      <c r="DX20" s="635"/>
      <c r="DY20" s="635"/>
      <c r="DZ20" s="635"/>
      <c r="EA20" s="635"/>
      <c r="EB20" s="635"/>
      <c r="EC20" s="671"/>
    </row>
    <row r="21" spans="2:133" ht="11.25" customHeight="1" x14ac:dyDescent="0.15">
      <c r="B21" s="631" t="s">
        <v>265</v>
      </c>
      <c r="C21" s="632"/>
      <c r="D21" s="632"/>
      <c r="E21" s="632"/>
      <c r="F21" s="632"/>
      <c r="G21" s="632"/>
      <c r="H21" s="632"/>
      <c r="I21" s="632"/>
      <c r="J21" s="632"/>
      <c r="K21" s="632"/>
      <c r="L21" s="632"/>
      <c r="M21" s="632"/>
      <c r="N21" s="632"/>
      <c r="O21" s="632"/>
      <c r="P21" s="632"/>
      <c r="Q21" s="633"/>
      <c r="R21" s="634">
        <v>8534756</v>
      </c>
      <c r="S21" s="635"/>
      <c r="T21" s="635"/>
      <c r="U21" s="635"/>
      <c r="V21" s="635"/>
      <c r="W21" s="635"/>
      <c r="X21" s="635"/>
      <c r="Y21" s="636"/>
      <c r="Z21" s="672">
        <v>29.9</v>
      </c>
      <c r="AA21" s="672"/>
      <c r="AB21" s="672"/>
      <c r="AC21" s="672"/>
      <c r="AD21" s="673">
        <v>7350509</v>
      </c>
      <c r="AE21" s="673"/>
      <c r="AF21" s="673"/>
      <c r="AG21" s="673"/>
      <c r="AH21" s="673"/>
      <c r="AI21" s="673"/>
      <c r="AJ21" s="673"/>
      <c r="AK21" s="673"/>
      <c r="AL21" s="637">
        <v>48.5</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9796</v>
      </c>
      <c r="BH21" s="635"/>
      <c r="BI21" s="635"/>
      <c r="BJ21" s="635"/>
      <c r="BK21" s="635"/>
      <c r="BL21" s="635"/>
      <c r="BM21" s="635"/>
      <c r="BN21" s="636"/>
      <c r="BO21" s="672">
        <v>0.2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15">
      <c r="B22" s="631" t="s">
        <v>267</v>
      </c>
      <c r="C22" s="632"/>
      <c r="D22" s="632"/>
      <c r="E22" s="632"/>
      <c r="F22" s="632"/>
      <c r="G22" s="632"/>
      <c r="H22" s="632"/>
      <c r="I22" s="632"/>
      <c r="J22" s="632"/>
      <c r="K22" s="632"/>
      <c r="L22" s="632"/>
      <c r="M22" s="632"/>
      <c r="N22" s="632"/>
      <c r="O22" s="632"/>
      <c r="P22" s="632"/>
      <c r="Q22" s="633"/>
      <c r="R22" s="634">
        <v>7350509</v>
      </c>
      <c r="S22" s="635"/>
      <c r="T22" s="635"/>
      <c r="U22" s="635"/>
      <c r="V22" s="635"/>
      <c r="W22" s="635"/>
      <c r="X22" s="635"/>
      <c r="Y22" s="636"/>
      <c r="Z22" s="672">
        <v>25.8</v>
      </c>
      <c r="AA22" s="672"/>
      <c r="AB22" s="672"/>
      <c r="AC22" s="672"/>
      <c r="AD22" s="673">
        <v>7350509</v>
      </c>
      <c r="AE22" s="673"/>
      <c r="AF22" s="673"/>
      <c r="AG22" s="673"/>
      <c r="AH22" s="673"/>
      <c r="AI22" s="673"/>
      <c r="AJ22" s="673"/>
      <c r="AK22" s="673"/>
      <c r="AL22" s="637">
        <v>48.5</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15">
      <c r="B23" s="631" t="s">
        <v>270</v>
      </c>
      <c r="C23" s="632"/>
      <c r="D23" s="632"/>
      <c r="E23" s="632"/>
      <c r="F23" s="632"/>
      <c r="G23" s="632"/>
      <c r="H23" s="632"/>
      <c r="I23" s="632"/>
      <c r="J23" s="632"/>
      <c r="K23" s="632"/>
      <c r="L23" s="632"/>
      <c r="M23" s="632"/>
      <c r="N23" s="632"/>
      <c r="O23" s="632"/>
      <c r="P23" s="632"/>
      <c r="Q23" s="633"/>
      <c r="R23" s="634">
        <v>1184247</v>
      </c>
      <c r="S23" s="635"/>
      <c r="T23" s="635"/>
      <c r="U23" s="635"/>
      <c r="V23" s="635"/>
      <c r="W23" s="635"/>
      <c r="X23" s="635"/>
      <c r="Y23" s="636"/>
      <c r="Z23" s="672">
        <v>4.2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15">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14214249</v>
      </c>
      <c r="CS24" s="690"/>
      <c r="CT24" s="690"/>
      <c r="CU24" s="690"/>
      <c r="CV24" s="690"/>
      <c r="CW24" s="690"/>
      <c r="CX24" s="690"/>
      <c r="CY24" s="715"/>
      <c r="CZ24" s="716">
        <v>51.2</v>
      </c>
      <c r="DA24" s="698"/>
      <c r="DB24" s="698"/>
      <c r="DC24" s="718"/>
      <c r="DD24" s="714">
        <v>9121126</v>
      </c>
      <c r="DE24" s="690"/>
      <c r="DF24" s="690"/>
      <c r="DG24" s="690"/>
      <c r="DH24" s="690"/>
      <c r="DI24" s="690"/>
      <c r="DJ24" s="690"/>
      <c r="DK24" s="715"/>
      <c r="DL24" s="714">
        <v>8407493</v>
      </c>
      <c r="DM24" s="690"/>
      <c r="DN24" s="690"/>
      <c r="DO24" s="690"/>
      <c r="DP24" s="690"/>
      <c r="DQ24" s="690"/>
      <c r="DR24" s="690"/>
      <c r="DS24" s="690"/>
      <c r="DT24" s="690"/>
      <c r="DU24" s="690"/>
      <c r="DV24" s="715"/>
      <c r="DW24" s="716">
        <v>55.1</v>
      </c>
      <c r="DX24" s="698"/>
      <c r="DY24" s="698"/>
      <c r="DZ24" s="698"/>
      <c r="EA24" s="698"/>
      <c r="EB24" s="698"/>
      <c r="EC24" s="717"/>
    </row>
    <row r="25" spans="2:133" ht="11.25" customHeight="1" x14ac:dyDescent="0.15">
      <c r="B25" s="631" t="s">
        <v>280</v>
      </c>
      <c r="C25" s="632"/>
      <c r="D25" s="632"/>
      <c r="E25" s="632"/>
      <c r="F25" s="632"/>
      <c r="G25" s="632"/>
      <c r="H25" s="632"/>
      <c r="I25" s="632"/>
      <c r="J25" s="632"/>
      <c r="K25" s="632"/>
      <c r="L25" s="632"/>
      <c r="M25" s="632"/>
      <c r="N25" s="632"/>
      <c r="O25" s="632"/>
      <c r="P25" s="632"/>
      <c r="Q25" s="633"/>
      <c r="R25" s="634">
        <v>16345063</v>
      </c>
      <c r="S25" s="635"/>
      <c r="T25" s="635"/>
      <c r="U25" s="635"/>
      <c r="V25" s="635"/>
      <c r="W25" s="635"/>
      <c r="X25" s="635"/>
      <c r="Y25" s="636"/>
      <c r="Z25" s="672">
        <v>57.3</v>
      </c>
      <c r="AA25" s="672"/>
      <c r="AB25" s="672"/>
      <c r="AC25" s="672"/>
      <c r="AD25" s="673">
        <v>15160816</v>
      </c>
      <c r="AE25" s="673"/>
      <c r="AF25" s="673"/>
      <c r="AG25" s="673"/>
      <c r="AH25" s="673"/>
      <c r="AI25" s="673"/>
      <c r="AJ25" s="673"/>
      <c r="AK25" s="673"/>
      <c r="AL25" s="637">
        <v>100</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3622632</v>
      </c>
      <c r="CS25" s="647"/>
      <c r="CT25" s="647"/>
      <c r="CU25" s="647"/>
      <c r="CV25" s="647"/>
      <c r="CW25" s="647"/>
      <c r="CX25" s="647"/>
      <c r="CY25" s="648"/>
      <c r="CZ25" s="637">
        <v>13.1</v>
      </c>
      <c r="DA25" s="649"/>
      <c r="DB25" s="649"/>
      <c r="DC25" s="650"/>
      <c r="DD25" s="640">
        <v>3274766</v>
      </c>
      <c r="DE25" s="647"/>
      <c r="DF25" s="647"/>
      <c r="DG25" s="647"/>
      <c r="DH25" s="647"/>
      <c r="DI25" s="647"/>
      <c r="DJ25" s="647"/>
      <c r="DK25" s="648"/>
      <c r="DL25" s="640">
        <v>3178693</v>
      </c>
      <c r="DM25" s="647"/>
      <c r="DN25" s="647"/>
      <c r="DO25" s="647"/>
      <c r="DP25" s="647"/>
      <c r="DQ25" s="647"/>
      <c r="DR25" s="647"/>
      <c r="DS25" s="647"/>
      <c r="DT25" s="647"/>
      <c r="DU25" s="647"/>
      <c r="DV25" s="648"/>
      <c r="DW25" s="637">
        <v>20.8</v>
      </c>
      <c r="DX25" s="649"/>
      <c r="DY25" s="649"/>
      <c r="DZ25" s="649"/>
      <c r="EA25" s="649"/>
      <c r="EB25" s="649"/>
      <c r="EC25" s="661"/>
    </row>
    <row r="26" spans="2:133" ht="11.25" customHeight="1" x14ac:dyDescent="0.15">
      <c r="B26" s="631" t="s">
        <v>283</v>
      </c>
      <c r="C26" s="632"/>
      <c r="D26" s="632"/>
      <c r="E26" s="632"/>
      <c r="F26" s="632"/>
      <c r="G26" s="632"/>
      <c r="H26" s="632"/>
      <c r="I26" s="632"/>
      <c r="J26" s="632"/>
      <c r="K26" s="632"/>
      <c r="L26" s="632"/>
      <c r="M26" s="632"/>
      <c r="N26" s="632"/>
      <c r="O26" s="632"/>
      <c r="P26" s="632"/>
      <c r="Q26" s="633"/>
      <c r="R26" s="634">
        <v>4220</v>
      </c>
      <c r="S26" s="635"/>
      <c r="T26" s="635"/>
      <c r="U26" s="635"/>
      <c r="V26" s="635"/>
      <c r="W26" s="635"/>
      <c r="X26" s="635"/>
      <c r="Y26" s="636"/>
      <c r="Z26" s="672">
        <v>0</v>
      </c>
      <c r="AA26" s="672"/>
      <c r="AB26" s="672"/>
      <c r="AC26" s="672"/>
      <c r="AD26" s="673">
        <v>4220</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2161458</v>
      </c>
      <c r="CS26" s="635"/>
      <c r="CT26" s="635"/>
      <c r="CU26" s="635"/>
      <c r="CV26" s="635"/>
      <c r="CW26" s="635"/>
      <c r="CX26" s="635"/>
      <c r="CY26" s="636"/>
      <c r="CZ26" s="637">
        <v>7.8</v>
      </c>
      <c r="DA26" s="649"/>
      <c r="DB26" s="649"/>
      <c r="DC26" s="650"/>
      <c r="DD26" s="640">
        <v>2006836</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15">
      <c r="B27" s="631" t="s">
        <v>286</v>
      </c>
      <c r="C27" s="632"/>
      <c r="D27" s="632"/>
      <c r="E27" s="632"/>
      <c r="F27" s="632"/>
      <c r="G27" s="632"/>
      <c r="H27" s="632"/>
      <c r="I27" s="632"/>
      <c r="J27" s="632"/>
      <c r="K27" s="632"/>
      <c r="L27" s="632"/>
      <c r="M27" s="632"/>
      <c r="N27" s="632"/>
      <c r="O27" s="632"/>
      <c r="P27" s="632"/>
      <c r="Q27" s="633"/>
      <c r="R27" s="634">
        <v>159237</v>
      </c>
      <c r="S27" s="635"/>
      <c r="T27" s="635"/>
      <c r="U27" s="635"/>
      <c r="V27" s="635"/>
      <c r="W27" s="635"/>
      <c r="X27" s="635"/>
      <c r="Y27" s="636"/>
      <c r="Z27" s="672">
        <v>0.6</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6048408</v>
      </c>
      <c r="BH27" s="635"/>
      <c r="BI27" s="635"/>
      <c r="BJ27" s="635"/>
      <c r="BK27" s="635"/>
      <c r="BL27" s="635"/>
      <c r="BM27" s="635"/>
      <c r="BN27" s="636"/>
      <c r="BO27" s="672">
        <v>100</v>
      </c>
      <c r="BP27" s="672"/>
      <c r="BQ27" s="672"/>
      <c r="BR27" s="672"/>
      <c r="BS27" s="673">
        <v>99385</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7312758</v>
      </c>
      <c r="CS27" s="647"/>
      <c r="CT27" s="647"/>
      <c r="CU27" s="647"/>
      <c r="CV27" s="647"/>
      <c r="CW27" s="647"/>
      <c r="CX27" s="647"/>
      <c r="CY27" s="648"/>
      <c r="CZ27" s="637">
        <v>26.4</v>
      </c>
      <c r="DA27" s="649"/>
      <c r="DB27" s="649"/>
      <c r="DC27" s="650"/>
      <c r="DD27" s="640">
        <v>2666890</v>
      </c>
      <c r="DE27" s="647"/>
      <c r="DF27" s="647"/>
      <c r="DG27" s="647"/>
      <c r="DH27" s="647"/>
      <c r="DI27" s="647"/>
      <c r="DJ27" s="647"/>
      <c r="DK27" s="648"/>
      <c r="DL27" s="640">
        <v>2049330</v>
      </c>
      <c r="DM27" s="647"/>
      <c r="DN27" s="647"/>
      <c r="DO27" s="647"/>
      <c r="DP27" s="647"/>
      <c r="DQ27" s="647"/>
      <c r="DR27" s="647"/>
      <c r="DS27" s="647"/>
      <c r="DT27" s="647"/>
      <c r="DU27" s="647"/>
      <c r="DV27" s="648"/>
      <c r="DW27" s="637">
        <v>13.4</v>
      </c>
      <c r="DX27" s="649"/>
      <c r="DY27" s="649"/>
      <c r="DZ27" s="649"/>
      <c r="EA27" s="649"/>
      <c r="EB27" s="649"/>
      <c r="EC27" s="661"/>
    </row>
    <row r="28" spans="2:133" ht="11.25" customHeight="1" x14ac:dyDescent="0.15">
      <c r="B28" s="631" t="s">
        <v>289</v>
      </c>
      <c r="C28" s="632"/>
      <c r="D28" s="632"/>
      <c r="E28" s="632"/>
      <c r="F28" s="632"/>
      <c r="G28" s="632"/>
      <c r="H28" s="632"/>
      <c r="I28" s="632"/>
      <c r="J28" s="632"/>
      <c r="K28" s="632"/>
      <c r="L28" s="632"/>
      <c r="M28" s="632"/>
      <c r="N28" s="632"/>
      <c r="O28" s="632"/>
      <c r="P28" s="632"/>
      <c r="Q28" s="633"/>
      <c r="R28" s="634">
        <v>295887</v>
      </c>
      <c r="S28" s="635"/>
      <c r="T28" s="635"/>
      <c r="U28" s="635"/>
      <c r="V28" s="635"/>
      <c r="W28" s="635"/>
      <c r="X28" s="635"/>
      <c r="Y28" s="636"/>
      <c r="Z28" s="672">
        <v>1</v>
      </c>
      <c r="AA28" s="672"/>
      <c r="AB28" s="672"/>
      <c r="AC28" s="672"/>
      <c r="AD28" s="673" t="s">
        <v>122</v>
      </c>
      <c r="AE28" s="673"/>
      <c r="AF28" s="673"/>
      <c r="AG28" s="673"/>
      <c r="AH28" s="673"/>
      <c r="AI28" s="673"/>
      <c r="AJ28" s="673"/>
      <c r="AK28" s="673"/>
      <c r="AL28" s="637" t="s">
        <v>122</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3278859</v>
      </c>
      <c r="CS28" s="635"/>
      <c r="CT28" s="635"/>
      <c r="CU28" s="635"/>
      <c r="CV28" s="635"/>
      <c r="CW28" s="635"/>
      <c r="CX28" s="635"/>
      <c r="CY28" s="636"/>
      <c r="CZ28" s="637">
        <v>11.8</v>
      </c>
      <c r="DA28" s="649"/>
      <c r="DB28" s="649"/>
      <c r="DC28" s="650"/>
      <c r="DD28" s="640">
        <v>3179470</v>
      </c>
      <c r="DE28" s="635"/>
      <c r="DF28" s="635"/>
      <c r="DG28" s="635"/>
      <c r="DH28" s="635"/>
      <c r="DI28" s="635"/>
      <c r="DJ28" s="635"/>
      <c r="DK28" s="636"/>
      <c r="DL28" s="640">
        <v>3179470</v>
      </c>
      <c r="DM28" s="635"/>
      <c r="DN28" s="635"/>
      <c r="DO28" s="635"/>
      <c r="DP28" s="635"/>
      <c r="DQ28" s="635"/>
      <c r="DR28" s="635"/>
      <c r="DS28" s="635"/>
      <c r="DT28" s="635"/>
      <c r="DU28" s="635"/>
      <c r="DV28" s="636"/>
      <c r="DW28" s="637">
        <v>20.8</v>
      </c>
      <c r="DX28" s="649"/>
      <c r="DY28" s="649"/>
      <c r="DZ28" s="649"/>
      <c r="EA28" s="649"/>
      <c r="EB28" s="649"/>
      <c r="EC28" s="661"/>
    </row>
    <row r="29" spans="2:133" ht="11.25" customHeight="1" x14ac:dyDescent="0.15">
      <c r="B29" s="631" t="s">
        <v>291</v>
      </c>
      <c r="C29" s="632"/>
      <c r="D29" s="632"/>
      <c r="E29" s="632"/>
      <c r="F29" s="632"/>
      <c r="G29" s="632"/>
      <c r="H29" s="632"/>
      <c r="I29" s="632"/>
      <c r="J29" s="632"/>
      <c r="K29" s="632"/>
      <c r="L29" s="632"/>
      <c r="M29" s="632"/>
      <c r="N29" s="632"/>
      <c r="O29" s="632"/>
      <c r="P29" s="632"/>
      <c r="Q29" s="633"/>
      <c r="R29" s="634">
        <v>65974</v>
      </c>
      <c r="S29" s="635"/>
      <c r="T29" s="635"/>
      <c r="U29" s="635"/>
      <c r="V29" s="635"/>
      <c r="W29" s="635"/>
      <c r="X29" s="635"/>
      <c r="Y29" s="636"/>
      <c r="Z29" s="672">
        <v>0.2</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3278853</v>
      </c>
      <c r="CS29" s="647"/>
      <c r="CT29" s="647"/>
      <c r="CU29" s="647"/>
      <c r="CV29" s="647"/>
      <c r="CW29" s="647"/>
      <c r="CX29" s="647"/>
      <c r="CY29" s="648"/>
      <c r="CZ29" s="637">
        <v>11.8</v>
      </c>
      <c r="DA29" s="649"/>
      <c r="DB29" s="649"/>
      <c r="DC29" s="650"/>
      <c r="DD29" s="640">
        <v>3179464</v>
      </c>
      <c r="DE29" s="647"/>
      <c r="DF29" s="647"/>
      <c r="DG29" s="647"/>
      <c r="DH29" s="647"/>
      <c r="DI29" s="647"/>
      <c r="DJ29" s="647"/>
      <c r="DK29" s="648"/>
      <c r="DL29" s="640">
        <v>3179464</v>
      </c>
      <c r="DM29" s="647"/>
      <c r="DN29" s="647"/>
      <c r="DO29" s="647"/>
      <c r="DP29" s="647"/>
      <c r="DQ29" s="647"/>
      <c r="DR29" s="647"/>
      <c r="DS29" s="647"/>
      <c r="DT29" s="647"/>
      <c r="DU29" s="647"/>
      <c r="DV29" s="648"/>
      <c r="DW29" s="637">
        <v>20.8</v>
      </c>
      <c r="DX29" s="649"/>
      <c r="DY29" s="649"/>
      <c r="DZ29" s="649"/>
      <c r="EA29" s="649"/>
      <c r="EB29" s="649"/>
      <c r="EC29" s="661"/>
    </row>
    <row r="30" spans="2:133" ht="11.25" customHeight="1" x14ac:dyDescent="0.15">
      <c r="B30" s="631" t="s">
        <v>293</v>
      </c>
      <c r="C30" s="632"/>
      <c r="D30" s="632"/>
      <c r="E30" s="632"/>
      <c r="F30" s="632"/>
      <c r="G30" s="632"/>
      <c r="H30" s="632"/>
      <c r="I30" s="632"/>
      <c r="J30" s="632"/>
      <c r="K30" s="632"/>
      <c r="L30" s="632"/>
      <c r="M30" s="632"/>
      <c r="N30" s="632"/>
      <c r="O30" s="632"/>
      <c r="P30" s="632"/>
      <c r="Q30" s="633"/>
      <c r="R30" s="634">
        <v>5080473</v>
      </c>
      <c r="S30" s="635"/>
      <c r="T30" s="635"/>
      <c r="U30" s="635"/>
      <c r="V30" s="635"/>
      <c r="W30" s="635"/>
      <c r="X30" s="635"/>
      <c r="Y30" s="636"/>
      <c r="Z30" s="672">
        <v>17.8</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3181799</v>
      </c>
      <c r="CS30" s="635"/>
      <c r="CT30" s="635"/>
      <c r="CU30" s="635"/>
      <c r="CV30" s="635"/>
      <c r="CW30" s="635"/>
      <c r="CX30" s="635"/>
      <c r="CY30" s="636"/>
      <c r="CZ30" s="637">
        <v>11.5</v>
      </c>
      <c r="DA30" s="649"/>
      <c r="DB30" s="649"/>
      <c r="DC30" s="650"/>
      <c r="DD30" s="640">
        <v>3090247</v>
      </c>
      <c r="DE30" s="635"/>
      <c r="DF30" s="635"/>
      <c r="DG30" s="635"/>
      <c r="DH30" s="635"/>
      <c r="DI30" s="635"/>
      <c r="DJ30" s="635"/>
      <c r="DK30" s="636"/>
      <c r="DL30" s="640">
        <v>3090247</v>
      </c>
      <c r="DM30" s="635"/>
      <c r="DN30" s="635"/>
      <c r="DO30" s="635"/>
      <c r="DP30" s="635"/>
      <c r="DQ30" s="635"/>
      <c r="DR30" s="635"/>
      <c r="DS30" s="635"/>
      <c r="DT30" s="635"/>
      <c r="DU30" s="635"/>
      <c r="DV30" s="636"/>
      <c r="DW30" s="637">
        <v>20.3</v>
      </c>
      <c r="DX30" s="649"/>
      <c r="DY30" s="649"/>
      <c r="DZ30" s="649"/>
      <c r="EA30" s="649"/>
      <c r="EB30" s="649"/>
      <c r="EC30" s="661"/>
    </row>
    <row r="31" spans="2:133" ht="11.25" customHeight="1" x14ac:dyDescent="0.15">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99.3</v>
      </c>
      <c r="BH31" s="697"/>
      <c r="BI31" s="697"/>
      <c r="BJ31" s="697"/>
      <c r="BK31" s="697"/>
      <c r="BL31" s="697"/>
      <c r="BM31" s="698">
        <v>95.8</v>
      </c>
      <c r="BN31" s="697"/>
      <c r="BO31" s="697"/>
      <c r="BP31" s="697"/>
      <c r="BQ31" s="699"/>
      <c r="BR31" s="696">
        <v>99.3</v>
      </c>
      <c r="BS31" s="697"/>
      <c r="BT31" s="697"/>
      <c r="BU31" s="697"/>
      <c r="BV31" s="697"/>
      <c r="BW31" s="697"/>
      <c r="BX31" s="698">
        <v>95.7</v>
      </c>
      <c r="BY31" s="697"/>
      <c r="BZ31" s="697"/>
      <c r="CA31" s="697"/>
      <c r="CB31" s="699"/>
      <c r="CD31" s="655"/>
      <c r="CE31" s="656"/>
      <c r="CF31" s="631" t="s">
        <v>300</v>
      </c>
      <c r="CG31" s="632"/>
      <c r="CH31" s="632"/>
      <c r="CI31" s="632"/>
      <c r="CJ31" s="632"/>
      <c r="CK31" s="632"/>
      <c r="CL31" s="632"/>
      <c r="CM31" s="632"/>
      <c r="CN31" s="632"/>
      <c r="CO31" s="632"/>
      <c r="CP31" s="632"/>
      <c r="CQ31" s="633"/>
      <c r="CR31" s="634">
        <v>97054</v>
      </c>
      <c r="CS31" s="647"/>
      <c r="CT31" s="647"/>
      <c r="CU31" s="647"/>
      <c r="CV31" s="647"/>
      <c r="CW31" s="647"/>
      <c r="CX31" s="647"/>
      <c r="CY31" s="648"/>
      <c r="CZ31" s="637">
        <v>0.3</v>
      </c>
      <c r="DA31" s="649"/>
      <c r="DB31" s="649"/>
      <c r="DC31" s="650"/>
      <c r="DD31" s="640">
        <v>89217</v>
      </c>
      <c r="DE31" s="647"/>
      <c r="DF31" s="647"/>
      <c r="DG31" s="647"/>
      <c r="DH31" s="647"/>
      <c r="DI31" s="647"/>
      <c r="DJ31" s="647"/>
      <c r="DK31" s="648"/>
      <c r="DL31" s="640">
        <v>89217</v>
      </c>
      <c r="DM31" s="647"/>
      <c r="DN31" s="647"/>
      <c r="DO31" s="647"/>
      <c r="DP31" s="647"/>
      <c r="DQ31" s="647"/>
      <c r="DR31" s="647"/>
      <c r="DS31" s="647"/>
      <c r="DT31" s="647"/>
      <c r="DU31" s="647"/>
      <c r="DV31" s="648"/>
      <c r="DW31" s="637">
        <v>0.6</v>
      </c>
      <c r="DX31" s="649"/>
      <c r="DY31" s="649"/>
      <c r="DZ31" s="649"/>
      <c r="EA31" s="649"/>
      <c r="EB31" s="649"/>
      <c r="EC31" s="661"/>
    </row>
    <row r="32" spans="2:133" ht="11.25" customHeight="1" x14ac:dyDescent="0.15">
      <c r="B32" s="631" t="s">
        <v>301</v>
      </c>
      <c r="C32" s="632"/>
      <c r="D32" s="632"/>
      <c r="E32" s="632"/>
      <c r="F32" s="632"/>
      <c r="G32" s="632"/>
      <c r="H32" s="632"/>
      <c r="I32" s="632"/>
      <c r="J32" s="632"/>
      <c r="K32" s="632"/>
      <c r="L32" s="632"/>
      <c r="M32" s="632"/>
      <c r="N32" s="632"/>
      <c r="O32" s="632"/>
      <c r="P32" s="632"/>
      <c r="Q32" s="633"/>
      <c r="R32" s="634">
        <v>2817185</v>
      </c>
      <c r="S32" s="635"/>
      <c r="T32" s="635"/>
      <c r="U32" s="635"/>
      <c r="V32" s="635"/>
      <c r="W32" s="635"/>
      <c r="X32" s="635"/>
      <c r="Y32" s="636"/>
      <c r="Z32" s="672">
        <v>9.9</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v>
      </c>
      <c r="BH32" s="647"/>
      <c r="BI32" s="647"/>
      <c r="BJ32" s="647"/>
      <c r="BK32" s="647"/>
      <c r="BL32" s="647"/>
      <c r="BM32" s="638">
        <v>95.9</v>
      </c>
      <c r="BN32" s="647"/>
      <c r="BO32" s="647"/>
      <c r="BP32" s="647"/>
      <c r="BQ32" s="670"/>
      <c r="BR32" s="700">
        <v>99.3</v>
      </c>
      <c r="BS32" s="647"/>
      <c r="BT32" s="647"/>
      <c r="BU32" s="647"/>
      <c r="BV32" s="647"/>
      <c r="BW32" s="647"/>
      <c r="BX32" s="638">
        <v>96.3</v>
      </c>
      <c r="BY32" s="647"/>
      <c r="BZ32" s="647"/>
      <c r="CA32" s="647"/>
      <c r="CB32" s="670"/>
      <c r="CD32" s="657"/>
      <c r="CE32" s="658"/>
      <c r="CF32" s="631" t="s">
        <v>304</v>
      </c>
      <c r="CG32" s="632"/>
      <c r="CH32" s="632"/>
      <c r="CI32" s="632"/>
      <c r="CJ32" s="632"/>
      <c r="CK32" s="632"/>
      <c r="CL32" s="632"/>
      <c r="CM32" s="632"/>
      <c r="CN32" s="632"/>
      <c r="CO32" s="632"/>
      <c r="CP32" s="632"/>
      <c r="CQ32" s="633"/>
      <c r="CR32" s="634">
        <v>6</v>
      </c>
      <c r="CS32" s="635"/>
      <c r="CT32" s="635"/>
      <c r="CU32" s="635"/>
      <c r="CV32" s="635"/>
      <c r="CW32" s="635"/>
      <c r="CX32" s="635"/>
      <c r="CY32" s="636"/>
      <c r="CZ32" s="637">
        <v>0</v>
      </c>
      <c r="DA32" s="649"/>
      <c r="DB32" s="649"/>
      <c r="DC32" s="650"/>
      <c r="DD32" s="640">
        <v>6</v>
      </c>
      <c r="DE32" s="635"/>
      <c r="DF32" s="635"/>
      <c r="DG32" s="635"/>
      <c r="DH32" s="635"/>
      <c r="DI32" s="635"/>
      <c r="DJ32" s="635"/>
      <c r="DK32" s="636"/>
      <c r="DL32" s="640">
        <v>6</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15">
      <c r="B33" s="631" t="s">
        <v>305</v>
      </c>
      <c r="C33" s="632"/>
      <c r="D33" s="632"/>
      <c r="E33" s="632"/>
      <c r="F33" s="632"/>
      <c r="G33" s="632"/>
      <c r="H33" s="632"/>
      <c r="I33" s="632"/>
      <c r="J33" s="632"/>
      <c r="K33" s="632"/>
      <c r="L33" s="632"/>
      <c r="M33" s="632"/>
      <c r="N33" s="632"/>
      <c r="O33" s="632"/>
      <c r="P33" s="632"/>
      <c r="Q33" s="633"/>
      <c r="R33" s="634">
        <v>50305</v>
      </c>
      <c r="S33" s="635"/>
      <c r="T33" s="635"/>
      <c r="U33" s="635"/>
      <c r="V33" s="635"/>
      <c r="W33" s="635"/>
      <c r="X33" s="635"/>
      <c r="Y33" s="636"/>
      <c r="Z33" s="672">
        <v>0.2</v>
      </c>
      <c r="AA33" s="672"/>
      <c r="AB33" s="672"/>
      <c r="AC33" s="672"/>
      <c r="AD33" s="673" t="s">
        <v>122</v>
      </c>
      <c r="AE33" s="673"/>
      <c r="AF33" s="673"/>
      <c r="AG33" s="673"/>
      <c r="AH33" s="673"/>
      <c r="AI33" s="673"/>
      <c r="AJ33" s="673"/>
      <c r="AK33" s="673"/>
      <c r="AL33" s="637" t="s">
        <v>122</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99.4</v>
      </c>
      <c r="BH33" s="619"/>
      <c r="BI33" s="619"/>
      <c r="BJ33" s="619"/>
      <c r="BK33" s="619"/>
      <c r="BL33" s="619"/>
      <c r="BM33" s="665">
        <v>95.1</v>
      </c>
      <c r="BN33" s="619"/>
      <c r="BO33" s="619"/>
      <c r="BP33" s="619"/>
      <c r="BQ33" s="682"/>
      <c r="BR33" s="695">
        <v>99.3</v>
      </c>
      <c r="BS33" s="619"/>
      <c r="BT33" s="619"/>
      <c r="BU33" s="619"/>
      <c r="BV33" s="619"/>
      <c r="BW33" s="619"/>
      <c r="BX33" s="665">
        <v>94.6</v>
      </c>
      <c r="BY33" s="619"/>
      <c r="BZ33" s="619"/>
      <c r="CA33" s="619"/>
      <c r="CB33" s="682"/>
      <c r="CD33" s="631" t="s">
        <v>307</v>
      </c>
      <c r="CE33" s="632"/>
      <c r="CF33" s="632"/>
      <c r="CG33" s="632"/>
      <c r="CH33" s="632"/>
      <c r="CI33" s="632"/>
      <c r="CJ33" s="632"/>
      <c r="CK33" s="632"/>
      <c r="CL33" s="632"/>
      <c r="CM33" s="632"/>
      <c r="CN33" s="632"/>
      <c r="CO33" s="632"/>
      <c r="CP33" s="632"/>
      <c r="CQ33" s="633"/>
      <c r="CR33" s="634">
        <v>10734846</v>
      </c>
      <c r="CS33" s="647"/>
      <c r="CT33" s="647"/>
      <c r="CU33" s="647"/>
      <c r="CV33" s="647"/>
      <c r="CW33" s="647"/>
      <c r="CX33" s="647"/>
      <c r="CY33" s="648"/>
      <c r="CZ33" s="637">
        <v>38.700000000000003</v>
      </c>
      <c r="DA33" s="649"/>
      <c r="DB33" s="649"/>
      <c r="DC33" s="650"/>
      <c r="DD33" s="640">
        <v>7756060</v>
      </c>
      <c r="DE33" s="647"/>
      <c r="DF33" s="647"/>
      <c r="DG33" s="647"/>
      <c r="DH33" s="647"/>
      <c r="DI33" s="647"/>
      <c r="DJ33" s="647"/>
      <c r="DK33" s="648"/>
      <c r="DL33" s="640">
        <v>5346187</v>
      </c>
      <c r="DM33" s="647"/>
      <c r="DN33" s="647"/>
      <c r="DO33" s="647"/>
      <c r="DP33" s="647"/>
      <c r="DQ33" s="647"/>
      <c r="DR33" s="647"/>
      <c r="DS33" s="647"/>
      <c r="DT33" s="647"/>
      <c r="DU33" s="647"/>
      <c r="DV33" s="648"/>
      <c r="DW33" s="637">
        <v>35.1</v>
      </c>
      <c r="DX33" s="649"/>
      <c r="DY33" s="649"/>
      <c r="DZ33" s="649"/>
      <c r="EA33" s="649"/>
      <c r="EB33" s="649"/>
      <c r="EC33" s="661"/>
    </row>
    <row r="34" spans="2:133" ht="11.25" customHeight="1" x14ac:dyDescent="0.15">
      <c r="B34" s="631" t="s">
        <v>308</v>
      </c>
      <c r="C34" s="632"/>
      <c r="D34" s="632"/>
      <c r="E34" s="632"/>
      <c r="F34" s="632"/>
      <c r="G34" s="632"/>
      <c r="H34" s="632"/>
      <c r="I34" s="632"/>
      <c r="J34" s="632"/>
      <c r="K34" s="632"/>
      <c r="L34" s="632"/>
      <c r="M34" s="632"/>
      <c r="N34" s="632"/>
      <c r="O34" s="632"/>
      <c r="P34" s="632"/>
      <c r="Q34" s="633"/>
      <c r="R34" s="634">
        <v>394836</v>
      </c>
      <c r="S34" s="635"/>
      <c r="T34" s="635"/>
      <c r="U34" s="635"/>
      <c r="V34" s="635"/>
      <c r="W34" s="635"/>
      <c r="X34" s="635"/>
      <c r="Y34" s="636"/>
      <c r="Z34" s="672">
        <v>1.4</v>
      </c>
      <c r="AA34" s="672"/>
      <c r="AB34" s="672"/>
      <c r="AC34" s="672"/>
      <c r="AD34" s="673" t="s">
        <v>122</v>
      </c>
      <c r="AE34" s="673"/>
      <c r="AF34" s="673"/>
      <c r="AG34" s="673"/>
      <c r="AH34" s="673"/>
      <c r="AI34" s="673"/>
      <c r="AJ34" s="673"/>
      <c r="AK34" s="673"/>
      <c r="AL34" s="637" t="s">
        <v>122</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309</v>
      </c>
      <c r="CE34" s="632"/>
      <c r="CF34" s="632"/>
      <c r="CG34" s="632"/>
      <c r="CH34" s="632"/>
      <c r="CI34" s="632"/>
      <c r="CJ34" s="632"/>
      <c r="CK34" s="632"/>
      <c r="CL34" s="632"/>
      <c r="CM34" s="632"/>
      <c r="CN34" s="632"/>
      <c r="CO34" s="632"/>
      <c r="CP34" s="632"/>
      <c r="CQ34" s="633"/>
      <c r="CR34" s="634">
        <v>3465062</v>
      </c>
      <c r="CS34" s="635"/>
      <c r="CT34" s="635"/>
      <c r="CU34" s="635"/>
      <c r="CV34" s="635"/>
      <c r="CW34" s="635"/>
      <c r="CX34" s="635"/>
      <c r="CY34" s="636"/>
      <c r="CZ34" s="637">
        <v>12.5</v>
      </c>
      <c r="DA34" s="649"/>
      <c r="DB34" s="649"/>
      <c r="DC34" s="650"/>
      <c r="DD34" s="640">
        <v>2238785</v>
      </c>
      <c r="DE34" s="635"/>
      <c r="DF34" s="635"/>
      <c r="DG34" s="635"/>
      <c r="DH34" s="635"/>
      <c r="DI34" s="635"/>
      <c r="DJ34" s="635"/>
      <c r="DK34" s="636"/>
      <c r="DL34" s="640">
        <v>1948075</v>
      </c>
      <c r="DM34" s="635"/>
      <c r="DN34" s="635"/>
      <c r="DO34" s="635"/>
      <c r="DP34" s="635"/>
      <c r="DQ34" s="635"/>
      <c r="DR34" s="635"/>
      <c r="DS34" s="635"/>
      <c r="DT34" s="635"/>
      <c r="DU34" s="635"/>
      <c r="DV34" s="636"/>
      <c r="DW34" s="637">
        <v>12.8</v>
      </c>
      <c r="DX34" s="649"/>
      <c r="DY34" s="649"/>
      <c r="DZ34" s="649"/>
      <c r="EA34" s="649"/>
      <c r="EB34" s="649"/>
      <c r="EC34" s="661"/>
    </row>
    <row r="35" spans="2:133" ht="11.25" customHeight="1" x14ac:dyDescent="0.15">
      <c r="B35" s="631" t="s">
        <v>310</v>
      </c>
      <c r="C35" s="632"/>
      <c r="D35" s="632"/>
      <c r="E35" s="632"/>
      <c r="F35" s="632"/>
      <c r="G35" s="632"/>
      <c r="H35" s="632"/>
      <c r="I35" s="632"/>
      <c r="J35" s="632"/>
      <c r="K35" s="632"/>
      <c r="L35" s="632"/>
      <c r="M35" s="632"/>
      <c r="N35" s="632"/>
      <c r="O35" s="632"/>
      <c r="P35" s="632"/>
      <c r="Q35" s="633"/>
      <c r="R35" s="634">
        <v>699216</v>
      </c>
      <c r="S35" s="635"/>
      <c r="T35" s="635"/>
      <c r="U35" s="635"/>
      <c r="V35" s="635"/>
      <c r="W35" s="635"/>
      <c r="X35" s="635"/>
      <c r="Y35" s="636"/>
      <c r="Z35" s="672">
        <v>2.5</v>
      </c>
      <c r="AA35" s="672"/>
      <c r="AB35" s="672"/>
      <c r="AC35" s="672"/>
      <c r="AD35" s="673" t="s">
        <v>122</v>
      </c>
      <c r="AE35" s="673"/>
      <c r="AF35" s="673"/>
      <c r="AG35" s="673"/>
      <c r="AH35" s="673"/>
      <c r="AI35" s="673"/>
      <c r="AJ35" s="673"/>
      <c r="AK35" s="673"/>
      <c r="AL35" s="637" t="s">
        <v>122</v>
      </c>
      <c r="AM35" s="638"/>
      <c r="AN35" s="638"/>
      <c r="AO35" s="674"/>
      <c r="AP35" s="218"/>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111403</v>
      </c>
      <c r="CS35" s="647"/>
      <c r="CT35" s="647"/>
      <c r="CU35" s="647"/>
      <c r="CV35" s="647"/>
      <c r="CW35" s="647"/>
      <c r="CX35" s="647"/>
      <c r="CY35" s="648"/>
      <c r="CZ35" s="637">
        <v>0.4</v>
      </c>
      <c r="DA35" s="649"/>
      <c r="DB35" s="649"/>
      <c r="DC35" s="650"/>
      <c r="DD35" s="640">
        <v>103937</v>
      </c>
      <c r="DE35" s="647"/>
      <c r="DF35" s="647"/>
      <c r="DG35" s="647"/>
      <c r="DH35" s="647"/>
      <c r="DI35" s="647"/>
      <c r="DJ35" s="647"/>
      <c r="DK35" s="648"/>
      <c r="DL35" s="640">
        <v>33048</v>
      </c>
      <c r="DM35" s="647"/>
      <c r="DN35" s="647"/>
      <c r="DO35" s="647"/>
      <c r="DP35" s="647"/>
      <c r="DQ35" s="647"/>
      <c r="DR35" s="647"/>
      <c r="DS35" s="647"/>
      <c r="DT35" s="647"/>
      <c r="DU35" s="647"/>
      <c r="DV35" s="648"/>
      <c r="DW35" s="637">
        <v>0.2</v>
      </c>
      <c r="DX35" s="649"/>
      <c r="DY35" s="649"/>
      <c r="DZ35" s="649"/>
      <c r="EA35" s="649"/>
      <c r="EB35" s="649"/>
      <c r="EC35" s="661"/>
    </row>
    <row r="36" spans="2:133" ht="11.25" customHeight="1" x14ac:dyDescent="0.15">
      <c r="B36" s="631" t="s">
        <v>314</v>
      </c>
      <c r="C36" s="632"/>
      <c r="D36" s="632"/>
      <c r="E36" s="632"/>
      <c r="F36" s="632"/>
      <c r="G36" s="632"/>
      <c r="H36" s="632"/>
      <c r="I36" s="632"/>
      <c r="J36" s="632"/>
      <c r="K36" s="632"/>
      <c r="L36" s="632"/>
      <c r="M36" s="632"/>
      <c r="N36" s="632"/>
      <c r="O36" s="632"/>
      <c r="P36" s="632"/>
      <c r="Q36" s="633"/>
      <c r="R36" s="634">
        <v>778935</v>
      </c>
      <c r="S36" s="635"/>
      <c r="T36" s="635"/>
      <c r="U36" s="635"/>
      <c r="V36" s="635"/>
      <c r="W36" s="635"/>
      <c r="X36" s="635"/>
      <c r="Y36" s="636"/>
      <c r="Z36" s="672">
        <v>2.7</v>
      </c>
      <c r="AA36" s="672"/>
      <c r="AB36" s="672"/>
      <c r="AC36" s="672"/>
      <c r="AD36" s="673" t="s">
        <v>122</v>
      </c>
      <c r="AE36" s="673"/>
      <c r="AF36" s="673"/>
      <c r="AG36" s="673"/>
      <c r="AH36" s="673"/>
      <c r="AI36" s="673"/>
      <c r="AJ36" s="673"/>
      <c r="AK36" s="673"/>
      <c r="AL36" s="637" t="s">
        <v>122</v>
      </c>
      <c r="AM36" s="638"/>
      <c r="AN36" s="638"/>
      <c r="AO36" s="674"/>
      <c r="AP36" s="218"/>
      <c r="AQ36" s="683" t="s">
        <v>315</v>
      </c>
      <c r="AR36" s="684"/>
      <c r="AS36" s="684"/>
      <c r="AT36" s="684"/>
      <c r="AU36" s="684"/>
      <c r="AV36" s="684"/>
      <c r="AW36" s="684"/>
      <c r="AX36" s="684"/>
      <c r="AY36" s="685"/>
      <c r="AZ36" s="689">
        <v>3324179</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3838</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3783555</v>
      </c>
      <c r="CS36" s="635"/>
      <c r="CT36" s="635"/>
      <c r="CU36" s="635"/>
      <c r="CV36" s="635"/>
      <c r="CW36" s="635"/>
      <c r="CX36" s="635"/>
      <c r="CY36" s="636"/>
      <c r="CZ36" s="637">
        <v>13.6</v>
      </c>
      <c r="DA36" s="649"/>
      <c r="DB36" s="649"/>
      <c r="DC36" s="650"/>
      <c r="DD36" s="640">
        <v>2835819</v>
      </c>
      <c r="DE36" s="635"/>
      <c r="DF36" s="635"/>
      <c r="DG36" s="635"/>
      <c r="DH36" s="635"/>
      <c r="DI36" s="635"/>
      <c r="DJ36" s="635"/>
      <c r="DK36" s="636"/>
      <c r="DL36" s="640">
        <v>1747457</v>
      </c>
      <c r="DM36" s="635"/>
      <c r="DN36" s="635"/>
      <c r="DO36" s="635"/>
      <c r="DP36" s="635"/>
      <c r="DQ36" s="635"/>
      <c r="DR36" s="635"/>
      <c r="DS36" s="635"/>
      <c r="DT36" s="635"/>
      <c r="DU36" s="635"/>
      <c r="DV36" s="636"/>
      <c r="DW36" s="637">
        <v>11.5</v>
      </c>
      <c r="DX36" s="649"/>
      <c r="DY36" s="649"/>
      <c r="DZ36" s="649"/>
      <c r="EA36" s="649"/>
      <c r="EB36" s="649"/>
      <c r="EC36" s="661"/>
    </row>
    <row r="37" spans="2:133" ht="11.25" customHeight="1" x14ac:dyDescent="0.15">
      <c r="B37" s="631" t="s">
        <v>318</v>
      </c>
      <c r="C37" s="632"/>
      <c r="D37" s="632"/>
      <c r="E37" s="632"/>
      <c r="F37" s="632"/>
      <c r="G37" s="632"/>
      <c r="H37" s="632"/>
      <c r="I37" s="632"/>
      <c r="J37" s="632"/>
      <c r="K37" s="632"/>
      <c r="L37" s="632"/>
      <c r="M37" s="632"/>
      <c r="N37" s="632"/>
      <c r="O37" s="632"/>
      <c r="P37" s="632"/>
      <c r="Q37" s="633"/>
      <c r="R37" s="634">
        <v>289039</v>
      </c>
      <c r="S37" s="635"/>
      <c r="T37" s="635"/>
      <c r="U37" s="635"/>
      <c r="V37" s="635"/>
      <c r="W37" s="635"/>
      <c r="X37" s="635"/>
      <c r="Y37" s="636"/>
      <c r="Z37" s="672">
        <v>1</v>
      </c>
      <c r="AA37" s="672"/>
      <c r="AB37" s="672"/>
      <c r="AC37" s="672"/>
      <c r="AD37" s="673">
        <v>150</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798877</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-86637</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1018158</v>
      </c>
      <c r="CS37" s="647"/>
      <c r="CT37" s="647"/>
      <c r="CU37" s="647"/>
      <c r="CV37" s="647"/>
      <c r="CW37" s="647"/>
      <c r="CX37" s="647"/>
      <c r="CY37" s="648"/>
      <c r="CZ37" s="637">
        <v>3.7</v>
      </c>
      <c r="DA37" s="649"/>
      <c r="DB37" s="649"/>
      <c r="DC37" s="650"/>
      <c r="DD37" s="640">
        <v>1016853</v>
      </c>
      <c r="DE37" s="647"/>
      <c r="DF37" s="647"/>
      <c r="DG37" s="647"/>
      <c r="DH37" s="647"/>
      <c r="DI37" s="647"/>
      <c r="DJ37" s="647"/>
      <c r="DK37" s="648"/>
      <c r="DL37" s="640">
        <v>839447</v>
      </c>
      <c r="DM37" s="647"/>
      <c r="DN37" s="647"/>
      <c r="DO37" s="647"/>
      <c r="DP37" s="647"/>
      <c r="DQ37" s="647"/>
      <c r="DR37" s="647"/>
      <c r="DS37" s="647"/>
      <c r="DT37" s="647"/>
      <c r="DU37" s="647"/>
      <c r="DV37" s="648"/>
      <c r="DW37" s="637">
        <v>5.5</v>
      </c>
      <c r="DX37" s="649"/>
      <c r="DY37" s="649"/>
      <c r="DZ37" s="649"/>
      <c r="EA37" s="649"/>
      <c r="EB37" s="649"/>
      <c r="EC37" s="661"/>
    </row>
    <row r="38" spans="2:133" ht="11.25" customHeight="1" x14ac:dyDescent="0.15">
      <c r="B38" s="631" t="s">
        <v>322</v>
      </c>
      <c r="C38" s="632"/>
      <c r="D38" s="632"/>
      <c r="E38" s="632"/>
      <c r="F38" s="632"/>
      <c r="G38" s="632"/>
      <c r="H38" s="632"/>
      <c r="I38" s="632"/>
      <c r="J38" s="632"/>
      <c r="K38" s="632"/>
      <c r="L38" s="632"/>
      <c r="M38" s="632"/>
      <c r="N38" s="632"/>
      <c r="O38" s="632"/>
      <c r="P38" s="632"/>
      <c r="Q38" s="633"/>
      <c r="R38" s="634">
        <v>1550700</v>
      </c>
      <c r="S38" s="635"/>
      <c r="T38" s="635"/>
      <c r="U38" s="635"/>
      <c r="V38" s="635"/>
      <c r="W38" s="635"/>
      <c r="X38" s="635"/>
      <c r="Y38" s="636"/>
      <c r="Z38" s="672">
        <v>5.4</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66718</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6578</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2458584</v>
      </c>
      <c r="CS38" s="635"/>
      <c r="CT38" s="635"/>
      <c r="CU38" s="635"/>
      <c r="CV38" s="635"/>
      <c r="CW38" s="635"/>
      <c r="CX38" s="635"/>
      <c r="CY38" s="636"/>
      <c r="CZ38" s="637">
        <v>8.9</v>
      </c>
      <c r="DA38" s="649"/>
      <c r="DB38" s="649"/>
      <c r="DC38" s="650"/>
      <c r="DD38" s="640">
        <v>1982182</v>
      </c>
      <c r="DE38" s="635"/>
      <c r="DF38" s="635"/>
      <c r="DG38" s="635"/>
      <c r="DH38" s="635"/>
      <c r="DI38" s="635"/>
      <c r="DJ38" s="635"/>
      <c r="DK38" s="636"/>
      <c r="DL38" s="640">
        <v>1617607</v>
      </c>
      <c r="DM38" s="635"/>
      <c r="DN38" s="635"/>
      <c r="DO38" s="635"/>
      <c r="DP38" s="635"/>
      <c r="DQ38" s="635"/>
      <c r="DR38" s="635"/>
      <c r="DS38" s="635"/>
      <c r="DT38" s="635"/>
      <c r="DU38" s="635"/>
      <c r="DV38" s="636"/>
      <c r="DW38" s="637">
        <v>10.6</v>
      </c>
      <c r="DX38" s="649"/>
      <c r="DY38" s="649"/>
      <c r="DZ38" s="649"/>
      <c r="EA38" s="649"/>
      <c r="EB38" s="649"/>
      <c r="EC38" s="661"/>
    </row>
    <row r="39" spans="2:133" ht="11.25" customHeight="1" x14ac:dyDescent="0.15">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10921</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729029</v>
      </c>
      <c r="CS39" s="647"/>
      <c r="CT39" s="647"/>
      <c r="CU39" s="647"/>
      <c r="CV39" s="647"/>
      <c r="CW39" s="647"/>
      <c r="CX39" s="647"/>
      <c r="CY39" s="648"/>
      <c r="CZ39" s="637">
        <v>2.6</v>
      </c>
      <c r="DA39" s="649"/>
      <c r="DB39" s="649"/>
      <c r="DC39" s="650"/>
      <c r="DD39" s="640">
        <v>439758</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15">
      <c r="B40" s="631" t="s">
        <v>330</v>
      </c>
      <c r="C40" s="632"/>
      <c r="D40" s="632"/>
      <c r="E40" s="632"/>
      <c r="F40" s="632"/>
      <c r="G40" s="632"/>
      <c r="H40" s="632"/>
      <c r="I40" s="632"/>
      <c r="J40" s="632"/>
      <c r="K40" s="632"/>
      <c r="L40" s="632"/>
      <c r="M40" s="632"/>
      <c r="N40" s="632"/>
      <c r="O40" s="632"/>
      <c r="P40" s="632"/>
      <c r="Q40" s="633"/>
      <c r="R40" s="634">
        <v>87000</v>
      </c>
      <c r="S40" s="635"/>
      <c r="T40" s="635"/>
      <c r="U40" s="635"/>
      <c r="V40" s="635"/>
      <c r="W40" s="635"/>
      <c r="X40" s="635"/>
      <c r="Y40" s="636"/>
      <c r="Z40" s="672">
        <v>0.3</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4"/>
      <c r="BM40" s="632" t="s">
        <v>333</v>
      </c>
      <c r="BN40" s="632"/>
      <c r="BO40" s="632"/>
      <c r="BP40" s="632"/>
      <c r="BQ40" s="632"/>
      <c r="BR40" s="632"/>
      <c r="BS40" s="632"/>
      <c r="BT40" s="632"/>
      <c r="BU40" s="633"/>
      <c r="BV40" s="634">
        <v>98</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187213</v>
      </c>
      <c r="CS40" s="635"/>
      <c r="CT40" s="635"/>
      <c r="CU40" s="635"/>
      <c r="CV40" s="635"/>
      <c r="CW40" s="635"/>
      <c r="CX40" s="635"/>
      <c r="CY40" s="636"/>
      <c r="CZ40" s="637">
        <v>0.7</v>
      </c>
      <c r="DA40" s="649"/>
      <c r="DB40" s="649"/>
      <c r="DC40" s="650"/>
      <c r="DD40" s="640">
        <v>155579</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15">
      <c r="B41" s="615" t="s">
        <v>335</v>
      </c>
      <c r="C41" s="616"/>
      <c r="D41" s="616"/>
      <c r="E41" s="616"/>
      <c r="F41" s="616"/>
      <c r="G41" s="616"/>
      <c r="H41" s="616"/>
      <c r="I41" s="616"/>
      <c r="J41" s="616"/>
      <c r="K41" s="616"/>
      <c r="L41" s="616"/>
      <c r="M41" s="616"/>
      <c r="N41" s="616"/>
      <c r="O41" s="616"/>
      <c r="P41" s="616"/>
      <c r="Q41" s="617"/>
      <c r="R41" s="618">
        <v>28531070</v>
      </c>
      <c r="S41" s="659"/>
      <c r="T41" s="659"/>
      <c r="U41" s="659"/>
      <c r="V41" s="659"/>
      <c r="W41" s="659"/>
      <c r="X41" s="659"/>
      <c r="Y41" s="662"/>
      <c r="Z41" s="663">
        <v>100</v>
      </c>
      <c r="AA41" s="663"/>
      <c r="AB41" s="663"/>
      <c r="AC41" s="663"/>
      <c r="AD41" s="664">
        <v>15165186</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553896</v>
      </c>
      <c r="BA41" s="635"/>
      <c r="BB41" s="635"/>
      <c r="BC41" s="635"/>
      <c r="BD41" s="647"/>
      <c r="BE41" s="647"/>
      <c r="BF41" s="670"/>
      <c r="BG41" s="675"/>
      <c r="BH41" s="676"/>
      <c r="BI41" s="676"/>
      <c r="BJ41" s="676"/>
      <c r="BK41" s="676"/>
      <c r="BL41" s="214"/>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15">
      <c r="AQ42" s="679" t="s">
        <v>339</v>
      </c>
      <c r="AR42" s="680"/>
      <c r="AS42" s="680"/>
      <c r="AT42" s="680"/>
      <c r="AU42" s="680"/>
      <c r="AV42" s="680"/>
      <c r="AW42" s="680"/>
      <c r="AX42" s="680"/>
      <c r="AY42" s="681"/>
      <c r="AZ42" s="618">
        <v>1904688</v>
      </c>
      <c r="BA42" s="659"/>
      <c r="BB42" s="659"/>
      <c r="BC42" s="659"/>
      <c r="BD42" s="619"/>
      <c r="BE42" s="619"/>
      <c r="BF42" s="682"/>
      <c r="BG42" s="677"/>
      <c r="BH42" s="678"/>
      <c r="BI42" s="678"/>
      <c r="BJ42" s="678"/>
      <c r="BK42" s="678"/>
      <c r="BL42" s="215"/>
      <c r="BM42" s="616" t="s">
        <v>340</v>
      </c>
      <c r="BN42" s="616"/>
      <c r="BO42" s="616"/>
      <c r="BP42" s="616"/>
      <c r="BQ42" s="616"/>
      <c r="BR42" s="616"/>
      <c r="BS42" s="616"/>
      <c r="BT42" s="616"/>
      <c r="BU42" s="617"/>
      <c r="BV42" s="618">
        <v>412</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2796728</v>
      </c>
      <c r="CS42" s="647"/>
      <c r="CT42" s="647"/>
      <c r="CU42" s="647"/>
      <c r="CV42" s="647"/>
      <c r="CW42" s="647"/>
      <c r="CX42" s="647"/>
      <c r="CY42" s="648"/>
      <c r="CZ42" s="637">
        <v>10.1</v>
      </c>
      <c r="DA42" s="649"/>
      <c r="DB42" s="649"/>
      <c r="DC42" s="650"/>
      <c r="DD42" s="640">
        <v>897713</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15">
      <c r="B43" s="208" t="s">
        <v>342</v>
      </c>
      <c r="CD43" s="631" t="s">
        <v>343</v>
      </c>
      <c r="CE43" s="632"/>
      <c r="CF43" s="632"/>
      <c r="CG43" s="632"/>
      <c r="CH43" s="632"/>
      <c r="CI43" s="632"/>
      <c r="CJ43" s="632"/>
      <c r="CK43" s="632"/>
      <c r="CL43" s="632"/>
      <c r="CM43" s="632"/>
      <c r="CN43" s="632"/>
      <c r="CO43" s="632"/>
      <c r="CP43" s="632"/>
      <c r="CQ43" s="633"/>
      <c r="CR43" s="634">
        <v>223104</v>
      </c>
      <c r="CS43" s="647"/>
      <c r="CT43" s="647"/>
      <c r="CU43" s="647"/>
      <c r="CV43" s="647"/>
      <c r="CW43" s="647"/>
      <c r="CX43" s="647"/>
      <c r="CY43" s="648"/>
      <c r="CZ43" s="637">
        <v>0.8</v>
      </c>
      <c r="DA43" s="649"/>
      <c r="DB43" s="649"/>
      <c r="DC43" s="650"/>
      <c r="DD43" s="640">
        <v>223104</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15">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2704857</v>
      </c>
      <c r="CS44" s="635"/>
      <c r="CT44" s="635"/>
      <c r="CU44" s="635"/>
      <c r="CV44" s="635"/>
      <c r="CW44" s="635"/>
      <c r="CX44" s="635"/>
      <c r="CY44" s="636"/>
      <c r="CZ44" s="637">
        <v>9.6999999999999993</v>
      </c>
      <c r="DA44" s="638"/>
      <c r="DB44" s="638"/>
      <c r="DC44" s="639"/>
      <c r="DD44" s="640">
        <v>878214</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15">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1024582</v>
      </c>
      <c r="CS45" s="647"/>
      <c r="CT45" s="647"/>
      <c r="CU45" s="647"/>
      <c r="CV45" s="647"/>
      <c r="CW45" s="647"/>
      <c r="CX45" s="647"/>
      <c r="CY45" s="648"/>
      <c r="CZ45" s="637">
        <v>3.7</v>
      </c>
      <c r="DA45" s="649"/>
      <c r="DB45" s="649"/>
      <c r="DC45" s="650"/>
      <c r="DD45" s="640">
        <v>290412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15">
      <c r="B46" s="219"/>
      <c r="CD46" s="655"/>
      <c r="CE46" s="656"/>
      <c r="CF46" s="631" t="s">
        <v>348</v>
      </c>
      <c r="CG46" s="632"/>
      <c r="CH46" s="632"/>
      <c r="CI46" s="632"/>
      <c r="CJ46" s="632"/>
      <c r="CK46" s="632"/>
      <c r="CL46" s="632"/>
      <c r="CM46" s="632"/>
      <c r="CN46" s="632"/>
      <c r="CO46" s="632"/>
      <c r="CP46" s="632"/>
      <c r="CQ46" s="633"/>
      <c r="CR46" s="634">
        <v>1561190</v>
      </c>
      <c r="CS46" s="635"/>
      <c r="CT46" s="635"/>
      <c r="CU46" s="635"/>
      <c r="CV46" s="635"/>
      <c r="CW46" s="635"/>
      <c r="CX46" s="635"/>
      <c r="CY46" s="636"/>
      <c r="CZ46" s="637">
        <v>5.6</v>
      </c>
      <c r="DA46" s="638"/>
      <c r="DB46" s="638"/>
      <c r="DC46" s="639"/>
      <c r="DD46" s="640">
        <v>564617</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15">
      <c r="B47" s="219"/>
      <c r="CD47" s="655"/>
      <c r="CE47" s="656"/>
      <c r="CF47" s="631" t="s">
        <v>349</v>
      </c>
      <c r="CG47" s="632"/>
      <c r="CH47" s="632"/>
      <c r="CI47" s="632"/>
      <c r="CJ47" s="632"/>
      <c r="CK47" s="632"/>
      <c r="CL47" s="632"/>
      <c r="CM47" s="632"/>
      <c r="CN47" s="632"/>
      <c r="CO47" s="632"/>
      <c r="CP47" s="632"/>
      <c r="CQ47" s="633"/>
      <c r="CR47" s="634">
        <v>91871</v>
      </c>
      <c r="CS47" s="647"/>
      <c r="CT47" s="647"/>
      <c r="CU47" s="647"/>
      <c r="CV47" s="647"/>
      <c r="CW47" s="647"/>
      <c r="CX47" s="647"/>
      <c r="CY47" s="648"/>
      <c r="CZ47" s="637">
        <v>0.3</v>
      </c>
      <c r="DA47" s="649"/>
      <c r="DB47" s="649"/>
      <c r="DC47" s="650"/>
      <c r="DD47" s="640">
        <v>19499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x14ac:dyDescent="0.15">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15">
      <c r="B49" s="219"/>
      <c r="CD49" s="615" t="s">
        <v>351</v>
      </c>
      <c r="CE49" s="616"/>
      <c r="CF49" s="616"/>
      <c r="CG49" s="616"/>
      <c r="CH49" s="616"/>
      <c r="CI49" s="616"/>
      <c r="CJ49" s="616"/>
      <c r="CK49" s="616"/>
      <c r="CL49" s="616"/>
      <c r="CM49" s="616"/>
      <c r="CN49" s="616"/>
      <c r="CO49" s="616"/>
      <c r="CP49" s="616"/>
      <c r="CQ49" s="617"/>
      <c r="CR49" s="618">
        <v>27745823</v>
      </c>
      <c r="CS49" s="619"/>
      <c r="CT49" s="619"/>
      <c r="CU49" s="619"/>
      <c r="CV49" s="619"/>
      <c r="CW49" s="619"/>
      <c r="CX49" s="619"/>
      <c r="CY49" s="620"/>
      <c r="CZ49" s="621">
        <v>100</v>
      </c>
      <c r="DA49" s="622"/>
      <c r="DB49" s="622"/>
      <c r="DC49" s="623"/>
      <c r="DD49" s="624">
        <v>17774899</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4M15SMvsGwIrKpgfOLcPQX/CdaC2NEefiaIVBFXiAG2KV402doZPftIAj+YyFHSZenXs8Fc9GvmHEYw70Ti1WA==" saltValue="OnezgweSLIryjJOnrRAy+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pageSetUpPr fitToPage="1"/>
  </sheetPr>
  <dimension ref="A1:EA135"/>
  <sheetViews>
    <sheetView zoomScale="70" zoomScaleNormal="25" zoomScaleSheetLayoutView="70" workbookViewId="0">
      <selection activeCell="AN65" sqref="AK65:DF69"/>
    </sheetView>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1104" t="s">
        <v>352</v>
      </c>
      <c r="B2" s="1104"/>
      <c r="C2" s="1104"/>
      <c r="D2" s="1104"/>
      <c r="E2" s="1104"/>
      <c r="F2" s="1104"/>
      <c r="G2" s="1104"/>
      <c r="H2" s="1104"/>
      <c r="I2" s="1104"/>
      <c r="J2" s="1104"/>
      <c r="K2" s="1104"/>
      <c r="L2" s="1104"/>
      <c r="M2" s="1104"/>
      <c r="N2" s="1104"/>
      <c r="O2" s="1104"/>
      <c r="P2" s="1104"/>
      <c r="Q2" s="1104"/>
      <c r="R2" s="1104"/>
      <c r="S2" s="1104"/>
      <c r="T2" s="1104"/>
      <c r="U2" s="1104"/>
      <c r="V2" s="1104"/>
      <c r="W2" s="1104"/>
      <c r="X2" s="1104"/>
      <c r="Y2" s="1104"/>
      <c r="Z2" s="1104"/>
      <c r="AA2" s="1104"/>
      <c r="AB2" s="1104"/>
      <c r="AC2" s="1104"/>
      <c r="AD2" s="1104"/>
      <c r="AE2" s="1104"/>
      <c r="AF2" s="1104"/>
      <c r="AG2" s="1104"/>
      <c r="AH2" s="1104"/>
      <c r="AI2" s="1104"/>
      <c r="AJ2" s="1104"/>
      <c r="AK2" s="1104"/>
      <c r="AL2" s="1104"/>
      <c r="AM2" s="1104"/>
      <c r="AN2" s="1104"/>
      <c r="AO2" s="1104"/>
      <c r="AP2" s="1104"/>
      <c r="AQ2" s="1104"/>
      <c r="AR2" s="1104"/>
      <c r="AS2" s="1104"/>
      <c r="AT2" s="1104"/>
      <c r="AU2" s="1104"/>
      <c r="AV2" s="1104"/>
      <c r="AW2" s="1104"/>
      <c r="AX2" s="1104"/>
      <c r="AY2" s="1104"/>
      <c r="AZ2" s="1104"/>
      <c r="BA2" s="1104"/>
      <c r="BB2" s="1104"/>
      <c r="BC2" s="1104"/>
      <c r="BD2" s="1104"/>
      <c r="BE2" s="1104"/>
      <c r="BF2" s="1104"/>
      <c r="BG2" s="1104"/>
      <c r="BH2" s="1104"/>
      <c r="BI2" s="110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5" t="s">
        <v>353</v>
      </c>
      <c r="DK2" s="1106"/>
      <c r="DL2" s="1106"/>
      <c r="DM2" s="1106"/>
      <c r="DN2" s="1106"/>
      <c r="DO2" s="1107"/>
      <c r="DP2" s="222"/>
      <c r="DQ2" s="1105" t="s">
        <v>354</v>
      </c>
      <c r="DR2" s="1106"/>
      <c r="DS2" s="1106"/>
      <c r="DT2" s="1106"/>
      <c r="DU2" s="1106"/>
      <c r="DV2" s="1106"/>
      <c r="DW2" s="1106"/>
      <c r="DX2" s="1106"/>
      <c r="DY2" s="1106"/>
      <c r="DZ2" s="1107"/>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1073" t="s">
        <v>355</v>
      </c>
      <c r="B4" s="1073"/>
      <c r="C4" s="1073"/>
      <c r="D4" s="1073"/>
      <c r="E4" s="1073"/>
      <c r="F4" s="1073"/>
      <c r="G4" s="1073"/>
      <c r="H4" s="1073"/>
      <c r="I4" s="1073"/>
      <c r="J4" s="1073"/>
      <c r="K4" s="1073"/>
      <c r="L4" s="1073"/>
      <c r="M4" s="1073"/>
      <c r="N4" s="1073"/>
      <c r="O4" s="1073"/>
      <c r="P4" s="1073"/>
      <c r="Q4" s="1073"/>
      <c r="R4" s="1073"/>
      <c r="S4" s="1073"/>
      <c r="T4" s="1073"/>
      <c r="U4" s="1073"/>
      <c r="V4" s="1073"/>
      <c r="W4" s="1073"/>
      <c r="X4" s="1073"/>
      <c r="Y4" s="1073"/>
      <c r="Z4" s="1073"/>
      <c r="AA4" s="1073"/>
      <c r="AB4" s="1073"/>
      <c r="AC4" s="1073"/>
      <c r="AD4" s="1073"/>
      <c r="AE4" s="1073"/>
      <c r="AF4" s="1073"/>
      <c r="AG4" s="1073"/>
      <c r="AH4" s="1073"/>
      <c r="AI4" s="1073"/>
      <c r="AJ4" s="1073"/>
      <c r="AK4" s="1073"/>
      <c r="AL4" s="1073"/>
      <c r="AM4" s="1073"/>
      <c r="AN4" s="1073"/>
      <c r="AO4" s="1073"/>
      <c r="AP4" s="1073"/>
      <c r="AQ4" s="1073"/>
      <c r="AR4" s="1073"/>
      <c r="AS4" s="1073"/>
      <c r="AT4" s="1073"/>
      <c r="AU4" s="1073"/>
      <c r="AV4" s="1073"/>
      <c r="AW4" s="1073"/>
      <c r="AX4" s="1073"/>
      <c r="AY4" s="1073"/>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15">
      <c r="A5" s="1009" t="s">
        <v>357</v>
      </c>
      <c r="B5" s="1010"/>
      <c r="C5" s="1010"/>
      <c r="D5" s="1010"/>
      <c r="E5" s="1010"/>
      <c r="F5" s="1010"/>
      <c r="G5" s="1010"/>
      <c r="H5" s="1010"/>
      <c r="I5" s="1010"/>
      <c r="J5" s="1010"/>
      <c r="K5" s="1010"/>
      <c r="L5" s="1010"/>
      <c r="M5" s="1010"/>
      <c r="N5" s="1010"/>
      <c r="O5" s="1010"/>
      <c r="P5" s="1011"/>
      <c r="Q5" s="1015" t="s">
        <v>358</v>
      </c>
      <c r="R5" s="1016"/>
      <c r="S5" s="1016"/>
      <c r="T5" s="1016"/>
      <c r="U5" s="1017"/>
      <c r="V5" s="1015" t="s">
        <v>359</v>
      </c>
      <c r="W5" s="1016"/>
      <c r="X5" s="1016"/>
      <c r="Y5" s="1016"/>
      <c r="Z5" s="1017"/>
      <c r="AA5" s="1015" t="s">
        <v>360</v>
      </c>
      <c r="AB5" s="1016"/>
      <c r="AC5" s="1016"/>
      <c r="AD5" s="1016"/>
      <c r="AE5" s="1016"/>
      <c r="AF5" s="1108" t="s">
        <v>361</v>
      </c>
      <c r="AG5" s="1016"/>
      <c r="AH5" s="1016"/>
      <c r="AI5" s="1016"/>
      <c r="AJ5" s="1029"/>
      <c r="AK5" s="1016" t="s">
        <v>362</v>
      </c>
      <c r="AL5" s="1016"/>
      <c r="AM5" s="1016"/>
      <c r="AN5" s="1016"/>
      <c r="AO5" s="1017"/>
      <c r="AP5" s="1015" t="s">
        <v>363</v>
      </c>
      <c r="AQ5" s="1016"/>
      <c r="AR5" s="1016"/>
      <c r="AS5" s="1016"/>
      <c r="AT5" s="1017"/>
      <c r="AU5" s="1015" t="s">
        <v>364</v>
      </c>
      <c r="AV5" s="1016"/>
      <c r="AW5" s="1016"/>
      <c r="AX5" s="1016"/>
      <c r="AY5" s="1029"/>
      <c r="AZ5" s="226"/>
      <c r="BA5" s="226"/>
      <c r="BB5" s="226"/>
      <c r="BC5" s="226"/>
      <c r="BD5" s="226"/>
      <c r="BE5" s="227"/>
      <c r="BF5" s="227"/>
      <c r="BG5" s="227"/>
      <c r="BH5" s="227"/>
      <c r="BI5" s="227"/>
      <c r="BJ5" s="227"/>
      <c r="BK5" s="227"/>
      <c r="BL5" s="227"/>
      <c r="BM5" s="227"/>
      <c r="BN5" s="227"/>
      <c r="BO5" s="227"/>
      <c r="BP5" s="227"/>
      <c r="BQ5" s="1009" t="s">
        <v>365</v>
      </c>
      <c r="BR5" s="1010"/>
      <c r="BS5" s="1010"/>
      <c r="BT5" s="1010"/>
      <c r="BU5" s="1010"/>
      <c r="BV5" s="1010"/>
      <c r="BW5" s="1010"/>
      <c r="BX5" s="1010"/>
      <c r="BY5" s="1010"/>
      <c r="BZ5" s="1010"/>
      <c r="CA5" s="1010"/>
      <c r="CB5" s="1010"/>
      <c r="CC5" s="1010"/>
      <c r="CD5" s="1010"/>
      <c r="CE5" s="1010"/>
      <c r="CF5" s="1010"/>
      <c r="CG5" s="1011"/>
      <c r="CH5" s="1015" t="s">
        <v>366</v>
      </c>
      <c r="CI5" s="1016"/>
      <c r="CJ5" s="1016"/>
      <c r="CK5" s="1016"/>
      <c r="CL5" s="1017"/>
      <c r="CM5" s="1015" t="s">
        <v>367</v>
      </c>
      <c r="CN5" s="1016"/>
      <c r="CO5" s="1016"/>
      <c r="CP5" s="1016"/>
      <c r="CQ5" s="1017"/>
      <c r="CR5" s="1015" t="s">
        <v>368</v>
      </c>
      <c r="CS5" s="1016"/>
      <c r="CT5" s="1016"/>
      <c r="CU5" s="1016"/>
      <c r="CV5" s="1017"/>
      <c r="CW5" s="1015" t="s">
        <v>369</v>
      </c>
      <c r="CX5" s="1016"/>
      <c r="CY5" s="1016"/>
      <c r="CZ5" s="1016"/>
      <c r="DA5" s="1017"/>
      <c r="DB5" s="1015" t="s">
        <v>370</v>
      </c>
      <c r="DC5" s="1016"/>
      <c r="DD5" s="1016"/>
      <c r="DE5" s="1016"/>
      <c r="DF5" s="1017"/>
      <c r="DG5" s="1098" t="s">
        <v>371</v>
      </c>
      <c r="DH5" s="1099"/>
      <c r="DI5" s="1099"/>
      <c r="DJ5" s="1099"/>
      <c r="DK5" s="1100"/>
      <c r="DL5" s="1098" t="s">
        <v>372</v>
      </c>
      <c r="DM5" s="1099"/>
      <c r="DN5" s="1099"/>
      <c r="DO5" s="1099"/>
      <c r="DP5" s="1100"/>
      <c r="DQ5" s="1015" t="s">
        <v>373</v>
      </c>
      <c r="DR5" s="1016"/>
      <c r="DS5" s="1016"/>
      <c r="DT5" s="1016"/>
      <c r="DU5" s="1017"/>
      <c r="DV5" s="1015" t="s">
        <v>364</v>
      </c>
      <c r="DW5" s="1016"/>
      <c r="DX5" s="1016"/>
      <c r="DY5" s="1016"/>
      <c r="DZ5" s="1029"/>
      <c r="EA5" s="229"/>
    </row>
    <row r="6" spans="1:131" s="230" customFormat="1" ht="26.25" customHeight="1" thickBot="1" x14ac:dyDescent="0.2">
      <c r="A6" s="1012"/>
      <c r="B6" s="1013"/>
      <c r="C6" s="1013"/>
      <c r="D6" s="1013"/>
      <c r="E6" s="1013"/>
      <c r="F6" s="1013"/>
      <c r="G6" s="1013"/>
      <c r="H6" s="1013"/>
      <c r="I6" s="1013"/>
      <c r="J6" s="1013"/>
      <c r="K6" s="1013"/>
      <c r="L6" s="1013"/>
      <c r="M6" s="1013"/>
      <c r="N6" s="1013"/>
      <c r="O6" s="1013"/>
      <c r="P6" s="1014"/>
      <c r="Q6" s="1018"/>
      <c r="R6" s="1019"/>
      <c r="S6" s="1019"/>
      <c r="T6" s="1019"/>
      <c r="U6" s="1020"/>
      <c r="V6" s="1018"/>
      <c r="W6" s="1019"/>
      <c r="X6" s="1019"/>
      <c r="Y6" s="1019"/>
      <c r="Z6" s="1020"/>
      <c r="AA6" s="1018"/>
      <c r="AB6" s="1019"/>
      <c r="AC6" s="1019"/>
      <c r="AD6" s="1019"/>
      <c r="AE6" s="1019"/>
      <c r="AF6" s="1109"/>
      <c r="AG6" s="1019"/>
      <c r="AH6" s="1019"/>
      <c r="AI6" s="1019"/>
      <c r="AJ6" s="1030"/>
      <c r="AK6" s="1019"/>
      <c r="AL6" s="1019"/>
      <c r="AM6" s="1019"/>
      <c r="AN6" s="1019"/>
      <c r="AO6" s="1020"/>
      <c r="AP6" s="1018"/>
      <c r="AQ6" s="1019"/>
      <c r="AR6" s="1019"/>
      <c r="AS6" s="1019"/>
      <c r="AT6" s="1020"/>
      <c r="AU6" s="1018"/>
      <c r="AV6" s="1019"/>
      <c r="AW6" s="1019"/>
      <c r="AX6" s="1019"/>
      <c r="AY6" s="1030"/>
      <c r="AZ6" s="226"/>
      <c r="BA6" s="226"/>
      <c r="BB6" s="226"/>
      <c r="BC6" s="226"/>
      <c r="BD6" s="226"/>
      <c r="BE6" s="227"/>
      <c r="BF6" s="227"/>
      <c r="BG6" s="227"/>
      <c r="BH6" s="227"/>
      <c r="BI6" s="227"/>
      <c r="BJ6" s="227"/>
      <c r="BK6" s="227"/>
      <c r="BL6" s="227"/>
      <c r="BM6" s="227"/>
      <c r="BN6" s="227"/>
      <c r="BO6" s="227"/>
      <c r="BP6" s="227"/>
      <c r="BQ6" s="1012"/>
      <c r="BR6" s="1013"/>
      <c r="BS6" s="1013"/>
      <c r="BT6" s="1013"/>
      <c r="BU6" s="1013"/>
      <c r="BV6" s="1013"/>
      <c r="BW6" s="1013"/>
      <c r="BX6" s="1013"/>
      <c r="BY6" s="1013"/>
      <c r="BZ6" s="1013"/>
      <c r="CA6" s="1013"/>
      <c r="CB6" s="1013"/>
      <c r="CC6" s="1013"/>
      <c r="CD6" s="1013"/>
      <c r="CE6" s="1013"/>
      <c r="CF6" s="1013"/>
      <c r="CG6" s="1014"/>
      <c r="CH6" s="1018"/>
      <c r="CI6" s="1019"/>
      <c r="CJ6" s="1019"/>
      <c r="CK6" s="1019"/>
      <c r="CL6" s="1020"/>
      <c r="CM6" s="1018"/>
      <c r="CN6" s="1019"/>
      <c r="CO6" s="1019"/>
      <c r="CP6" s="1019"/>
      <c r="CQ6" s="1020"/>
      <c r="CR6" s="1018"/>
      <c r="CS6" s="1019"/>
      <c r="CT6" s="1019"/>
      <c r="CU6" s="1019"/>
      <c r="CV6" s="1020"/>
      <c r="CW6" s="1018"/>
      <c r="CX6" s="1019"/>
      <c r="CY6" s="1019"/>
      <c r="CZ6" s="1019"/>
      <c r="DA6" s="1020"/>
      <c r="DB6" s="1018"/>
      <c r="DC6" s="1019"/>
      <c r="DD6" s="1019"/>
      <c r="DE6" s="1019"/>
      <c r="DF6" s="1020"/>
      <c r="DG6" s="1101"/>
      <c r="DH6" s="1102"/>
      <c r="DI6" s="1102"/>
      <c r="DJ6" s="1102"/>
      <c r="DK6" s="1103"/>
      <c r="DL6" s="1101"/>
      <c r="DM6" s="1102"/>
      <c r="DN6" s="1102"/>
      <c r="DO6" s="1102"/>
      <c r="DP6" s="1103"/>
      <c r="DQ6" s="1018"/>
      <c r="DR6" s="1019"/>
      <c r="DS6" s="1019"/>
      <c r="DT6" s="1019"/>
      <c r="DU6" s="1020"/>
      <c r="DV6" s="1018"/>
      <c r="DW6" s="1019"/>
      <c r="DX6" s="1019"/>
      <c r="DY6" s="1019"/>
      <c r="DZ6" s="1030"/>
      <c r="EA6" s="229"/>
    </row>
    <row r="7" spans="1:131" s="230" customFormat="1" ht="26.25" customHeight="1" thickTop="1" x14ac:dyDescent="0.15">
      <c r="A7" s="231">
        <v>1</v>
      </c>
      <c r="B7" s="1061" t="s">
        <v>374</v>
      </c>
      <c r="C7" s="1062"/>
      <c r="D7" s="1062"/>
      <c r="E7" s="1062"/>
      <c r="F7" s="1062"/>
      <c r="G7" s="1062"/>
      <c r="H7" s="1062"/>
      <c r="I7" s="1062"/>
      <c r="J7" s="1062"/>
      <c r="K7" s="1062"/>
      <c r="L7" s="1062"/>
      <c r="M7" s="1062"/>
      <c r="N7" s="1062"/>
      <c r="O7" s="1062"/>
      <c r="P7" s="1063"/>
      <c r="Q7" s="1116">
        <v>28536</v>
      </c>
      <c r="R7" s="1117"/>
      <c r="S7" s="1117"/>
      <c r="T7" s="1117"/>
      <c r="U7" s="1117"/>
      <c r="V7" s="1117">
        <v>27751</v>
      </c>
      <c r="W7" s="1117"/>
      <c r="X7" s="1117"/>
      <c r="Y7" s="1117"/>
      <c r="Z7" s="1117"/>
      <c r="AA7" s="1117">
        <v>785</v>
      </c>
      <c r="AB7" s="1117"/>
      <c r="AC7" s="1117"/>
      <c r="AD7" s="1117"/>
      <c r="AE7" s="1118"/>
      <c r="AF7" s="1119">
        <v>355</v>
      </c>
      <c r="AG7" s="1120"/>
      <c r="AH7" s="1120"/>
      <c r="AI7" s="1120"/>
      <c r="AJ7" s="1121"/>
      <c r="AK7" s="1122">
        <v>699</v>
      </c>
      <c r="AL7" s="1123"/>
      <c r="AM7" s="1123"/>
      <c r="AN7" s="1123"/>
      <c r="AO7" s="1123"/>
      <c r="AP7" s="1123">
        <v>28646</v>
      </c>
      <c r="AQ7" s="1123"/>
      <c r="AR7" s="1123"/>
      <c r="AS7" s="1123"/>
      <c r="AT7" s="1123"/>
      <c r="AU7" s="1124"/>
      <c r="AV7" s="1124"/>
      <c r="AW7" s="1124"/>
      <c r="AX7" s="1124"/>
      <c r="AY7" s="1125"/>
      <c r="AZ7" s="226"/>
      <c r="BA7" s="226"/>
      <c r="BB7" s="226"/>
      <c r="BC7" s="226"/>
      <c r="BD7" s="226"/>
      <c r="BE7" s="227"/>
      <c r="BF7" s="227"/>
      <c r="BG7" s="227"/>
      <c r="BH7" s="227"/>
      <c r="BI7" s="227"/>
      <c r="BJ7" s="227"/>
      <c r="BK7" s="227"/>
      <c r="BL7" s="227"/>
      <c r="BM7" s="227"/>
      <c r="BN7" s="227"/>
      <c r="BO7" s="227"/>
      <c r="BP7" s="227"/>
      <c r="BQ7" s="231">
        <v>1</v>
      </c>
      <c r="BR7" s="232"/>
      <c r="BS7" s="1113" t="s">
        <v>545</v>
      </c>
      <c r="BT7" s="1114"/>
      <c r="BU7" s="1114"/>
      <c r="BV7" s="1114"/>
      <c r="BW7" s="1114"/>
      <c r="BX7" s="1114"/>
      <c r="BY7" s="1114"/>
      <c r="BZ7" s="1114"/>
      <c r="CA7" s="1114"/>
      <c r="CB7" s="1114"/>
      <c r="CC7" s="1114"/>
      <c r="CD7" s="1114"/>
      <c r="CE7" s="1114"/>
      <c r="CF7" s="1114"/>
      <c r="CG7" s="1126"/>
      <c r="CH7" s="1110">
        <v>3</v>
      </c>
      <c r="CI7" s="1111"/>
      <c r="CJ7" s="1111"/>
      <c r="CK7" s="1111"/>
      <c r="CL7" s="1112"/>
      <c r="CM7" s="1110">
        <v>95</v>
      </c>
      <c r="CN7" s="1111"/>
      <c r="CO7" s="1111"/>
      <c r="CP7" s="1111"/>
      <c r="CQ7" s="1112"/>
      <c r="CR7" s="1110">
        <v>1</v>
      </c>
      <c r="CS7" s="1111"/>
      <c r="CT7" s="1111"/>
      <c r="CU7" s="1111"/>
      <c r="CV7" s="1112"/>
      <c r="CW7" s="1110" t="s">
        <v>544</v>
      </c>
      <c r="CX7" s="1111"/>
      <c r="CY7" s="1111"/>
      <c r="CZ7" s="1111"/>
      <c r="DA7" s="1112"/>
      <c r="DB7" s="1110" t="s">
        <v>544</v>
      </c>
      <c r="DC7" s="1111"/>
      <c r="DD7" s="1111"/>
      <c r="DE7" s="1111"/>
      <c r="DF7" s="1112"/>
      <c r="DG7" s="1110" t="s">
        <v>544</v>
      </c>
      <c r="DH7" s="1111"/>
      <c r="DI7" s="1111"/>
      <c r="DJ7" s="1111"/>
      <c r="DK7" s="1112"/>
      <c r="DL7" s="1110" t="s">
        <v>544</v>
      </c>
      <c r="DM7" s="1111"/>
      <c r="DN7" s="1111"/>
      <c r="DO7" s="1111"/>
      <c r="DP7" s="1112"/>
      <c r="DQ7" s="1110" t="s">
        <v>544</v>
      </c>
      <c r="DR7" s="1111"/>
      <c r="DS7" s="1111"/>
      <c r="DT7" s="1111"/>
      <c r="DU7" s="1112"/>
      <c r="DV7" s="1113"/>
      <c r="DW7" s="1114"/>
      <c r="DX7" s="1114"/>
      <c r="DY7" s="1114"/>
      <c r="DZ7" s="1115"/>
      <c r="EA7" s="229"/>
    </row>
    <row r="8" spans="1:131" s="230" customFormat="1" ht="26.25" customHeight="1" x14ac:dyDescent="0.15">
      <c r="A8" s="233">
        <v>2</v>
      </c>
      <c r="B8" s="1044"/>
      <c r="C8" s="1045"/>
      <c r="D8" s="1045"/>
      <c r="E8" s="1045"/>
      <c r="F8" s="1045"/>
      <c r="G8" s="1045"/>
      <c r="H8" s="1045"/>
      <c r="I8" s="1045"/>
      <c r="J8" s="1045"/>
      <c r="K8" s="1045"/>
      <c r="L8" s="1045"/>
      <c r="M8" s="1045"/>
      <c r="N8" s="1045"/>
      <c r="O8" s="1045"/>
      <c r="P8" s="1046"/>
      <c r="Q8" s="1052"/>
      <c r="R8" s="1053"/>
      <c r="S8" s="1053"/>
      <c r="T8" s="1053"/>
      <c r="U8" s="1053"/>
      <c r="V8" s="1053"/>
      <c r="W8" s="1053"/>
      <c r="X8" s="1053"/>
      <c r="Y8" s="1053"/>
      <c r="Z8" s="1053"/>
      <c r="AA8" s="1053"/>
      <c r="AB8" s="1053"/>
      <c r="AC8" s="1053"/>
      <c r="AD8" s="1053"/>
      <c r="AE8" s="1054"/>
      <c r="AF8" s="1049"/>
      <c r="AG8" s="1050"/>
      <c r="AH8" s="1050"/>
      <c r="AI8" s="1050"/>
      <c r="AJ8" s="1051"/>
      <c r="AK8" s="1094"/>
      <c r="AL8" s="1095"/>
      <c r="AM8" s="1095"/>
      <c r="AN8" s="1095"/>
      <c r="AO8" s="1095"/>
      <c r="AP8" s="1095"/>
      <c r="AQ8" s="1095"/>
      <c r="AR8" s="1095"/>
      <c r="AS8" s="1095"/>
      <c r="AT8" s="1095"/>
      <c r="AU8" s="1096"/>
      <c r="AV8" s="1096"/>
      <c r="AW8" s="1096"/>
      <c r="AX8" s="1096"/>
      <c r="AY8" s="1097"/>
      <c r="AZ8" s="226"/>
      <c r="BA8" s="226"/>
      <c r="BB8" s="226"/>
      <c r="BC8" s="226"/>
      <c r="BD8" s="226"/>
      <c r="BE8" s="227"/>
      <c r="BF8" s="227"/>
      <c r="BG8" s="227"/>
      <c r="BH8" s="227"/>
      <c r="BI8" s="227"/>
      <c r="BJ8" s="227"/>
      <c r="BK8" s="227"/>
      <c r="BL8" s="227"/>
      <c r="BM8" s="227"/>
      <c r="BN8" s="227"/>
      <c r="BO8" s="227"/>
      <c r="BP8" s="227"/>
      <c r="BQ8" s="233">
        <v>2</v>
      </c>
      <c r="BR8" s="234"/>
      <c r="BS8" s="1006" t="s">
        <v>551</v>
      </c>
      <c r="BT8" s="1007"/>
      <c r="BU8" s="1007"/>
      <c r="BV8" s="1007"/>
      <c r="BW8" s="1007"/>
      <c r="BX8" s="1007"/>
      <c r="BY8" s="1007"/>
      <c r="BZ8" s="1007"/>
      <c r="CA8" s="1007"/>
      <c r="CB8" s="1007"/>
      <c r="CC8" s="1007"/>
      <c r="CD8" s="1007"/>
      <c r="CE8" s="1007"/>
      <c r="CF8" s="1007"/>
      <c r="CG8" s="1028"/>
      <c r="CH8" s="1003">
        <v>2</v>
      </c>
      <c r="CI8" s="1004"/>
      <c r="CJ8" s="1004"/>
      <c r="CK8" s="1004"/>
      <c r="CL8" s="1005"/>
      <c r="CM8" s="1003">
        <v>19</v>
      </c>
      <c r="CN8" s="1004"/>
      <c r="CO8" s="1004"/>
      <c r="CP8" s="1004"/>
      <c r="CQ8" s="1005"/>
      <c r="CR8" s="1003">
        <v>5</v>
      </c>
      <c r="CS8" s="1004"/>
      <c r="CT8" s="1004"/>
      <c r="CU8" s="1004"/>
      <c r="CV8" s="1005"/>
      <c r="CW8" s="1003" t="s">
        <v>544</v>
      </c>
      <c r="CX8" s="1004"/>
      <c r="CY8" s="1004"/>
      <c r="CZ8" s="1004"/>
      <c r="DA8" s="1005"/>
      <c r="DB8" s="1003" t="s">
        <v>544</v>
      </c>
      <c r="DC8" s="1004"/>
      <c r="DD8" s="1004"/>
      <c r="DE8" s="1004"/>
      <c r="DF8" s="1005"/>
      <c r="DG8" s="1003" t="s">
        <v>544</v>
      </c>
      <c r="DH8" s="1004"/>
      <c r="DI8" s="1004"/>
      <c r="DJ8" s="1004"/>
      <c r="DK8" s="1005"/>
      <c r="DL8" s="1003" t="s">
        <v>544</v>
      </c>
      <c r="DM8" s="1004"/>
      <c r="DN8" s="1004"/>
      <c r="DO8" s="1004"/>
      <c r="DP8" s="1005"/>
      <c r="DQ8" s="1003" t="s">
        <v>544</v>
      </c>
      <c r="DR8" s="1004"/>
      <c r="DS8" s="1004"/>
      <c r="DT8" s="1004"/>
      <c r="DU8" s="1005"/>
      <c r="DV8" s="1006"/>
      <c r="DW8" s="1007"/>
      <c r="DX8" s="1007"/>
      <c r="DY8" s="1007"/>
      <c r="DZ8" s="1008"/>
      <c r="EA8" s="229"/>
    </row>
    <row r="9" spans="1:131" s="230" customFormat="1" ht="26.25" customHeight="1" x14ac:dyDescent="0.15">
      <c r="A9" s="233">
        <v>3</v>
      </c>
      <c r="B9" s="1044"/>
      <c r="C9" s="1045"/>
      <c r="D9" s="1045"/>
      <c r="E9" s="1045"/>
      <c r="F9" s="1045"/>
      <c r="G9" s="1045"/>
      <c r="H9" s="1045"/>
      <c r="I9" s="1045"/>
      <c r="J9" s="1045"/>
      <c r="K9" s="1045"/>
      <c r="L9" s="1045"/>
      <c r="M9" s="1045"/>
      <c r="N9" s="1045"/>
      <c r="O9" s="1045"/>
      <c r="P9" s="1046"/>
      <c r="Q9" s="1052"/>
      <c r="R9" s="1053"/>
      <c r="S9" s="1053"/>
      <c r="T9" s="1053"/>
      <c r="U9" s="1053"/>
      <c r="V9" s="1053"/>
      <c r="W9" s="1053"/>
      <c r="X9" s="1053"/>
      <c r="Y9" s="1053"/>
      <c r="Z9" s="1053"/>
      <c r="AA9" s="1053"/>
      <c r="AB9" s="1053"/>
      <c r="AC9" s="1053"/>
      <c r="AD9" s="1053"/>
      <c r="AE9" s="1054"/>
      <c r="AF9" s="1049"/>
      <c r="AG9" s="1050"/>
      <c r="AH9" s="1050"/>
      <c r="AI9" s="1050"/>
      <c r="AJ9" s="1051"/>
      <c r="AK9" s="1094"/>
      <c r="AL9" s="1095"/>
      <c r="AM9" s="1095"/>
      <c r="AN9" s="1095"/>
      <c r="AO9" s="1095"/>
      <c r="AP9" s="1095"/>
      <c r="AQ9" s="1095"/>
      <c r="AR9" s="1095"/>
      <c r="AS9" s="1095"/>
      <c r="AT9" s="1095"/>
      <c r="AU9" s="1096"/>
      <c r="AV9" s="1096"/>
      <c r="AW9" s="1096"/>
      <c r="AX9" s="1096"/>
      <c r="AY9" s="1097"/>
      <c r="AZ9" s="226"/>
      <c r="BA9" s="226"/>
      <c r="BB9" s="226"/>
      <c r="BC9" s="226"/>
      <c r="BD9" s="226"/>
      <c r="BE9" s="227"/>
      <c r="BF9" s="227"/>
      <c r="BG9" s="227"/>
      <c r="BH9" s="227"/>
      <c r="BI9" s="227"/>
      <c r="BJ9" s="227"/>
      <c r="BK9" s="227"/>
      <c r="BL9" s="227"/>
      <c r="BM9" s="227"/>
      <c r="BN9" s="227"/>
      <c r="BO9" s="227"/>
      <c r="BP9" s="227"/>
      <c r="BQ9" s="233">
        <v>3</v>
      </c>
      <c r="BR9" s="234"/>
      <c r="BS9" s="1006" t="s">
        <v>546</v>
      </c>
      <c r="BT9" s="1007"/>
      <c r="BU9" s="1007"/>
      <c r="BV9" s="1007"/>
      <c r="BW9" s="1007"/>
      <c r="BX9" s="1007"/>
      <c r="BY9" s="1007"/>
      <c r="BZ9" s="1007"/>
      <c r="CA9" s="1007"/>
      <c r="CB9" s="1007"/>
      <c r="CC9" s="1007"/>
      <c r="CD9" s="1007"/>
      <c r="CE9" s="1007"/>
      <c r="CF9" s="1007"/>
      <c r="CG9" s="1028"/>
      <c r="CH9" s="1003">
        <v>0</v>
      </c>
      <c r="CI9" s="1004"/>
      <c r="CJ9" s="1004"/>
      <c r="CK9" s="1004"/>
      <c r="CL9" s="1005"/>
      <c r="CM9" s="1003">
        <v>81</v>
      </c>
      <c r="CN9" s="1004"/>
      <c r="CO9" s="1004"/>
      <c r="CP9" s="1004"/>
      <c r="CQ9" s="1005"/>
      <c r="CR9" s="1003">
        <v>50</v>
      </c>
      <c r="CS9" s="1004"/>
      <c r="CT9" s="1004"/>
      <c r="CU9" s="1004"/>
      <c r="CV9" s="1005"/>
      <c r="CW9" s="1003" t="s">
        <v>544</v>
      </c>
      <c r="CX9" s="1004"/>
      <c r="CY9" s="1004"/>
      <c r="CZ9" s="1004"/>
      <c r="DA9" s="1005"/>
      <c r="DB9" s="1003" t="s">
        <v>544</v>
      </c>
      <c r="DC9" s="1004"/>
      <c r="DD9" s="1004"/>
      <c r="DE9" s="1004"/>
      <c r="DF9" s="1005"/>
      <c r="DG9" s="1003" t="s">
        <v>544</v>
      </c>
      <c r="DH9" s="1004"/>
      <c r="DI9" s="1004"/>
      <c r="DJ9" s="1004"/>
      <c r="DK9" s="1005"/>
      <c r="DL9" s="1003" t="s">
        <v>544</v>
      </c>
      <c r="DM9" s="1004"/>
      <c r="DN9" s="1004"/>
      <c r="DO9" s="1004"/>
      <c r="DP9" s="1005"/>
      <c r="DQ9" s="1003" t="s">
        <v>544</v>
      </c>
      <c r="DR9" s="1004"/>
      <c r="DS9" s="1004"/>
      <c r="DT9" s="1004"/>
      <c r="DU9" s="1005"/>
      <c r="DV9" s="1006"/>
      <c r="DW9" s="1007"/>
      <c r="DX9" s="1007"/>
      <c r="DY9" s="1007"/>
      <c r="DZ9" s="1008"/>
      <c r="EA9" s="229"/>
    </row>
    <row r="10" spans="1:131" s="230" customFormat="1" ht="26.25" customHeight="1" x14ac:dyDescent="0.15">
      <c r="A10" s="233">
        <v>4</v>
      </c>
      <c r="B10" s="1044"/>
      <c r="C10" s="1045"/>
      <c r="D10" s="1045"/>
      <c r="E10" s="1045"/>
      <c r="F10" s="1045"/>
      <c r="G10" s="1045"/>
      <c r="H10" s="1045"/>
      <c r="I10" s="1045"/>
      <c r="J10" s="1045"/>
      <c r="K10" s="1045"/>
      <c r="L10" s="1045"/>
      <c r="M10" s="1045"/>
      <c r="N10" s="1045"/>
      <c r="O10" s="1045"/>
      <c r="P10" s="1046"/>
      <c r="Q10" s="1052"/>
      <c r="R10" s="1053"/>
      <c r="S10" s="1053"/>
      <c r="T10" s="1053"/>
      <c r="U10" s="1053"/>
      <c r="V10" s="1053"/>
      <c r="W10" s="1053"/>
      <c r="X10" s="1053"/>
      <c r="Y10" s="1053"/>
      <c r="Z10" s="1053"/>
      <c r="AA10" s="1053"/>
      <c r="AB10" s="1053"/>
      <c r="AC10" s="1053"/>
      <c r="AD10" s="1053"/>
      <c r="AE10" s="1054"/>
      <c r="AF10" s="1049"/>
      <c r="AG10" s="1050"/>
      <c r="AH10" s="1050"/>
      <c r="AI10" s="1050"/>
      <c r="AJ10" s="1051"/>
      <c r="AK10" s="1094"/>
      <c r="AL10" s="1095"/>
      <c r="AM10" s="1095"/>
      <c r="AN10" s="1095"/>
      <c r="AO10" s="1095"/>
      <c r="AP10" s="1095"/>
      <c r="AQ10" s="1095"/>
      <c r="AR10" s="1095"/>
      <c r="AS10" s="1095"/>
      <c r="AT10" s="1095"/>
      <c r="AU10" s="1096"/>
      <c r="AV10" s="1096"/>
      <c r="AW10" s="1096"/>
      <c r="AX10" s="1096"/>
      <c r="AY10" s="1097"/>
      <c r="AZ10" s="226"/>
      <c r="BA10" s="226"/>
      <c r="BB10" s="226"/>
      <c r="BC10" s="226"/>
      <c r="BD10" s="226"/>
      <c r="BE10" s="227"/>
      <c r="BF10" s="227"/>
      <c r="BG10" s="227"/>
      <c r="BH10" s="227"/>
      <c r="BI10" s="227"/>
      <c r="BJ10" s="227"/>
      <c r="BK10" s="227"/>
      <c r="BL10" s="227"/>
      <c r="BM10" s="227"/>
      <c r="BN10" s="227"/>
      <c r="BO10" s="227"/>
      <c r="BP10" s="227"/>
      <c r="BQ10" s="233">
        <v>4</v>
      </c>
      <c r="BR10" s="234"/>
      <c r="BS10" s="1006" t="s">
        <v>547</v>
      </c>
      <c r="BT10" s="1007"/>
      <c r="BU10" s="1007"/>
      <c r="BV10" s="1007"/>
      <c r="BW10" s="1007"/>
      <c r="BX10" s="1007"/>
      <c r="BY10" s="1007"/>
      <c r="BZ10" s="1007"/>
      <c r="CA10" s="1007"/>
      <c r="CB10" s="1007"/>
      <c r="CC10" s="1007"/>
      <c r="CD10" s="1007"/>
      <c r="CE10" s="1007"/>
      <c r="CF10" s="1007"/>
      <c r="CG10" s="1028"/>
      <c r="CH10" s="1003">
        <v>5</v>
      </c>
      <c r="CI10" s="1004"/>
      <c r="CJ10" s="1004"/>
      <c r="CK10" s="1004"/>
      <c r="CL10" s="1005"/>
      <c r="CM10" s="1003">
        <v>62</v>
      </c>
      <c r="CN10" s="1004"/>
      <c r="CO10" s="1004"/>
      <c r="CP10" s="1004"/>
      <c r="CQ10" s="1005"/>
      <c r="CR10" s="1003">
        <v>68</v>
      </c>
      <c r="CS10" s="1004"/>
      <c r="CT10" s="1004"/>
      <c r="CU10" s="1004"/>
      <c r="CV10" s="1005"/>
      <c r="CW10" s="1003" t="s">
        <v>544</v>
      </c>
      <c r="CX10" s="1004"/>
      <c r="CY10" s="1004"/>
      <c r="CZ10" s="1004"/>
      <c r="DA10" s="1005"/>
      <c r="DB10" s="1003" t="s">
        <v>544</v>
      </c>
      <c r="DC10" s="1004"/>
      <c r="DD10" s="1004"/>
      <c r="DE10" s="1004"/>
      <c r="DF10" s="1005"/>
      <c r="DG10" s="1003" t="s">
        <v>544</v>
      </c>
      <c r="DH10" s="1004"/>
      <c r="DI10" s="1004"/>
      <c r="DJ10" s="1004"/>
      <c r="DK10" s="1005"/>
      <c r="DL10" s="1003" t="s">
        <v>544</v>
      </c>
      <c r="DM10" s="1004"/>
      <c r="DN10" s="1004"/>
      <c r="DO10" s="1004"/>
      <c r="DP10" s="1005"/>
      <c r="DQ10" s="1003" t="s">
        <v>544</v>
      </c>
      <c r="DR10" s="1004"/>
      <c r="DS10" s="1004"/>
      <c r="DT10" s="1004"/>
      <c r="DU10" s="1005"/>
      <c r="DV10" s="1006"/>
      <c r="DW10" s="1007"/>
      <c r="DX10" s="1007"/>
      <c r="DY10" s="1007"/>
      <c r="DZ10" s="1008"/>
      <c r="EA10" s="229"/>
    </row>
    <row r="11" spans="1:131" s="230" customFormat="1" ht="26.25" customHeight="1" x14ac:dyDescent="0.15">
      <c r="A11" s="233">
        <v>5</v>
      </c>
      <c r="B11" s="1044"/>
      <c r="C11" s="1045"/>
      <c r="D11" s="1045"/>
      <c r="E11" s="1045"/>
      <c r="F11" s="1045"/>
      <c r="G11" s="1045"/>
      <c r="H11" s="1045"/>
      <c r="I11" s="1045"/>
      <c r="J11" s="1045"/>
      <c r="K11" s="1045"/>
      <c r="L11" s="1045"/>
      <c r="M11" s="1045"/>
      <c r="N11" s="1045"/>
      <c r="O11" s="1045"/>
      <c r="P11" s="1046"/>
      <c r="Q11" s="1052"/>
      <c r="R11" s="1053"/>
      <c r="S11" s="1053"/>
      <c r="T11" s="1053"/>
      <c r="U11" s="1053"/>
      <c r="V11" s="1053"/>
      <c r="W11" s="1053"/>
      <c r="X11" s="1053"/>
      <c r="Y11" s="1053"/>
      <c r="Z11" s="1053"/>
      <c r="AA11" s="1053"/>
      <c r="AB11" s="1053"/>
      <c r="AC11" s="1053"/>
      <c r="AD11" s="1053"/>
      <c r="AE11" s="1054"/>
      <c r="AF11" s="1049"/>
      <c r="AG11" s="1050"/>
      <c r="AH11" s="1050"/>
      <c r="AI11" s="1050"/>
      <c r="AJ11" s="1051"/>
      <c r="AK11" s="1094"/>
      <c r="AL11" s="1095"/>
      <c r="AM11" s="1095"/>
      <c r="AN11" s="1095"/>
      <c r="AO11" s="1095"/>
      <c r="AP11" s="1095"/>
      <c r="AQ11" s="1095"/>
      <c r="AR11" s="1095"/>
      <c r="AS11" s="1095"/>
      <c r="AT11" s="1095"/>
      <c r="AU11" s="1096"/>
      <c r="AV11" s="1096"/>
      <c r="AW11" s="1096"/>
      <c r="AX11" s="1096"/>
      <c r="AY11" s="1097"/>
      <c r="AZ11" s="226"/>
      <c r="BA11" s="226"/>
      <c r="BB11" s="226"/>
      <c r="BC11" s="226"/>
      <c r="BD11" s="226"/>
      <c r="BE11" s="227"/>
      <c r="BF11" s="227"/>
      <c r="BG11" s="227"/>
      <c r="BH11" s="227"/>
      <c r="BI11" s="227"/>
      <c r="BJ11" s="227"/>
      <c r="BK11" s="227"/>
      <c r="BL11" s="227"/>
      <c r="BM11" s="227"/>
      <c r="BN11" s="227"/>
      <c r="BO11" s="227"/>
      <c r="BP11" s="227"/>
      <c r="BQ11" s="233">
        <v>5</v>
      </c>
      <c r="BR11" s="234"/>
      <c r="BS11" s="1006" t="s">
        <v>548</v>
      </c>
      <c r="BT11" s="1007"/>
      <c r="BU11" s="1007"/>
      <c r="BV11" s="1007"/>
      <c r="BW11" s="1007"/>
      <c r="BX11" s="1007"/>
      <c r="BY11" s="1007"/>
      <c r="BZ11" s="1007"/>
      <c r="CA11" s="1007"/>
      <c r="CB11" s="1007"/>
      <c r="CC11" s="1007"/>
      <c r="CD11" s="1007"/>
      <c r="CE11" s="1007"/>
      <c r="CF11" s="1007"/>
      <c r="CG11" s="1028"/>
      <c r="CH11" s="1003">
        <v>10</v>
      </c>
      <c r="CI11" s="1004"/>
      <c r="CJ11" s="1004"/>
      <c r="CK11" s="1004"/>
      <c r="CL11" s="1005"/>
      <c r="CM11" s="1003">
        <v>169</v>
      </c>
      <c r="CN11" s="1004"/>
      <c r="CO11" s="1004"/>
      <c r="CP11" s="1004"/>
      <c r="CQ11" s="1005"/>
      <c r="CR11" s="1003">
        <v>65</v>
      </c>
      <c r="CS11" s="1004"/>
      <c r="CT11" s="1004"/>
      <c r="CU11" s="1004"/>
      <c r="CV11" s="1005"/>
      <c r="CW11" s="1003" t="s">
        <v>544</v>
      </c>
      <c r="CX11" s="1004"/>
      <c r="CY11" s="1004"/>
      <c r="CZ11" s="1004"/>
      <c r="DA11" s="1005"/>
      <c r="DB11" s="1003" t="s">
        <v>544</v>
      </c>
      <c r="DC11" s="1004"/>
      <c r="DD11" s="1004"/>
      <c r="DE11" s="1004"/>
      <c r="DF11" s="1005"/>
      <c r="DG11" s="1003" t="s">
        <v>544</v>
      </c>
      <c r="DH11" s="1004"/>
      <c r="DI11" s="1004"/>
      <c r="DJ11" s="1004"/>
      <c r="DK11" s="1005"/>
      <c r="DL11" s="1003" t="s">
        <v>544</v>
      </c>
      <c r="DM11" s="1004"/>
      <c r="DN11" s="1004"/>
      <c r="DO11" s="1004"/>
      <c r="DP11" s="1005"/>
      <c r="DQ11" s="1003" t="s">
        <v>544</v>
      </c>
      <c r="DR11" s="1004"/>
      <c r="DS11" s="1004"/>
      <c r="DT11" s="1004"/>
      <c r="DU11" s="1005"/>
      <c r="DV11" s="1006"/>
      <c r="DW11" s="1007"/>
      <c r="DX11" s="1007"/>
      <c r="DY11" s="1007"/>
      <c r="DZ11" s="1008"/>
      <c r="EA11" s="229"/>
    </row>
    <row r="12" spans="1:131" s="230" customFormat="1" ht="26.25" customHeight="1" x14ac:dyDescent="0.15">
      <c r="A12" s="233">
        <v>6</v>
      </c>
      <c r="B12" s="1044"/>
      <c r="C12" s="1045"/>
      <c r="D12" s="1045"/>
      <c r="E12" s="1045"/>
      <c r="F12" s="1045"/>
      <c r="G12" s="1045"/>
      <c r="H12" s="1045"/>
      <c r="I12" s="1045"/>
      <c r="J12" s="1045"/>
      <c r="K12" s="1045"/>
      <c r="L12" s="1045"/>
      <c r="M12" s="1045"/>
      <c r="N12" s="1045"/>
      <c r="O12" s="1045"/>
      <c r="P12" s="1046"/>
      <c r="Q12" s="1052"/>
      <c r="R12" s="1053"/>
      <c r="S12" s="1053"/>
      <c r="T12" s="1053"/>
      <c r="U12" s="1053"/>
      <c r="V12" s="1053"/>
      <c r="W12" s="1053"/>
      <c r="X12" s="1053"/>
      <c r="Y12" s="1053"/>
      <c r="Z12" s="1053"/>
      <c r="AA12" s="1053"/>
      <c r="AB12" s="1053"/>
      <c r="AC12" s="1053"/>
      <c r="AD12" s="1053"/>
      <c r="AE12" s="1054"/>
      <c r="AF12" s="1049"/>
      <c r="AG12" s="1050"/>
      <c r="AH12" s="1050"/>
      <c r="AI12" s="1050"/>
      <c r="AJ12" s="1051"/>
      <c r="AK12" s="1094"/>
      <c r="AL12" s="1095"/>
      <c r="AM12" s="1095"/>
      <c r="AN12" s="1095"/>
      <c r="AO12" s="1095"/>
      <c r="AP12" s="1095"/>
      <c r="AQ12" s="1095"/>
      <c r="AR12" s="1095"/>
      <c r="AS12" s="1095"/>
      <c r="AT12" s="1095"/>
      <c r="AU12" s="1096"/>
      <c r="AV12" s="1096"/>
      <c r="AW12" s="1096"/>
      <c r="AX12" s="1096"/>
      <c r="AY12" s="1097"/>
      <c r="AZ12" s="226"/>
      <c r="BA12" s="226"/>
      <c r="BB12" s="226"/>
      <c r="BC12" s="226"/>
      <c r="BD12" s="226"/>
      <c r="BE12" s="227"/>
      <c r="BF12" s="227"/>
      <c r="BG12" s="227"/>
      <c r="BH12" s="227"/>
      <c r="BI12" s="227"/>
      <c r="BJ12" s="227"/>
      <c r="BK12" s="227"/>
      <c r="BL12" s="227"/>
      <c r="BM12" s="227"/>
      <c r="BN12" s="227"/>
      <c r="BO12" s="227"/>
      <c r="BP12" s="227"/>
      <c r="BQ12" s="233">
        <v>6</v>
      </c>
      <c r="BR12" s="234"/>
      <c r="BS12" s="1006" t="s">
        <v>557</v>
      </c>
      <c r="BT12" s="1007"/>
      <c r="BU12" s="1007"/>
      <c r="BV12" s="1007"/>
      <c r="BW12" s="1007"/>
      <c r="BX12" s="1007"/>
      <c r="BY12" s="1007"/>
      <c r="BZ12" s="1007"/>
      <c r="CA12" s="1007"/>
      <c r="CB12" s="1007"/>
      <c r="CC12" s="1007"/>
      <c r="CD12" s="1007"/>
      <c r="CE12" s="1007"/>
      <c r="CF12" s="1007"/>
      <c r="CG12" s="1028"/>
      <c r="CH12" s="1003">
        <v>3</v>
      </c>
      <c r="CI12" s="1004"/>
      <c r="CJ12" s="1004"/>
      <c r="CK12" s="1004"/>
      <c r="CL12" s="1005"/>
      <c r="CM12" s="1003">
        <v>113</v>
      </c>
      <c r="CN12" s="1004"/>
      <c r="CO12" s="1004"/>
      <c r="CP12" s="1004"/>
      <c r="CQ12" s="1005"/>
      <c r="CR12" s="1003">
        <v>80</v>
      </c>
      <c r="CS12" s="1004"/>
      <c r="CT12" s="1004"/>
      <c r="CU12" s="1004"/>
      <c r="CV12" s="1005"/>
      <c r="CW12" s="1003" t="s">
        <v>544</v>
      </c>
      <c r="CX12" s="1004"/>
      <c r="CY12" s="1004"/>
      <c r="CZ12" s="1004"/>
      <c r="DA12" s="1005"/>
      <c r="DB12" s="1003" t="s">
        <v>544</v>
      </c>
      <c r="DC12" s="1004"/>
      <c r="DD12" s="1004"/>
      <c r="DE12" s="1004"/>
      <c r="DF12" s="1005"/>
      <c r="DG12" s="1003" t="s">
        <v>544</v>
      </c>
      <c r="DH12" s="1004"/>
      <c r="DI12" s="1004"/>
      <c r="DJ12" s="1004"/>
      <c r="DK12" s="1005"/>
      <c r="DL12" s="1003" t="s">
        <v>544</v>
      </c>
      <c r="DM12" s="1004"/>
      <c r="DN12" s="1004"/>
      <c r="DO12" s="1004"/>
      <c r="DP12" s="1005"/>
      <c r="DQ12" s="1003" t="s">
        <v>544</v>
      </c>
      <c r="DR12" s="1004"/>
      <c r="DS12" s="1004"/>
      <c r="DT12" s="1004"/>
      <c r="DU12" s="1005"/>
      <c r="DV12" s="1006"/>
      <c r="DW12" s="1007"/>
      <c r="DX12" s="1007"/>
      <c r="DY12" s="1007"/>
      <c r="DZ12" s="1008"/>
      <c r="EA12" s="229"/>
    </row>
    <row r="13" spans="1:131" s="230" customFormat="1" ht="26.25" customHeight="1" x14ac:dyDescent="0.15">
      <c r="A13" s="233">
        <v>7</v>
      </c>
      <c r="B13" s="1044"/>
      <c r="C13" s="1045"/>
      <c r="D13" s="1045"/>
      <c r="E13" s="1045"/>
      <c r="F13" s="1045"/>
      <c r="G13" s="1045"/>
      <c r="H13" s="1045"/>
      <c r="I13" s="1045"/>
      <c r="J13" s="1045"/>
      <c r="K13" s="1045"/>
      <c r="L13" s="1045"/>
      <c r="M13" s="1045"/>
      <c r="N13" s="1045"/>
      <c r="O13" s="1045"/>
      <c r="P13" s="1046"/>
      <c r="Q13" s="1052"/>
      <c r="R13" s="1053"/>
      <c r="S13" s="1053"/>
      <c r="T13" s="1053"/>
      <c r="U13" s="1053"/>
      <c r="V13" s="1053"/>
      <c r="W13" s="1053"/>
      <c r="X13" s="1053"/>
      <c r="Y13" s="1053"/>
      <c r="Z13" s="1053"/>
      <c r="AA13" s="1053"/>
      <c r="AB13" s="1053"/>
      <c r="AC13" s="1053"/>
      <c r="AD13" s="1053"/>
      <c r="AE13" s="1054"/>
      <c r="AF13" s="1049"/>
      <c r="AG13" s="1050"/>
      <c r="AH13" s="1050"/>
      <c r="AI13" s="1050"/>
      <c r="AJ13" s="1051"/>
      <c r="AK13" s="1094"/>
      <c r="AL13" s="1095"/>
      <c r="AM13" s="1095"/>
      <c r="AN13" s="1095"/>
      <c r="AO13" s="1095"/>
      <c r="AP13" s="1095"/>
      <c r="AQ13" s="1095"/>
      <c r="AR13" s="1095"/>
      <c r="AS13" s="1095"/>
      <c r="AT13" s="1095"/>
      <c r="AU13" s="1096"/>
      <c r="AV13" s="1096"/>
      <c r="AW13" s="1096"/>
      <c r="AX13" s="1096"/>
      <c r="AY13" s="1097"/>
      <c r="AZ13" s="226"/>
      <c r="BA13" s="226"/>
      <c r="BB13" s="226"/>
      <c r="BC13" s="226"/>
      <c r="BD13" s="226"/>
      <c r="BE13" s="227"/>
      <c r="BF13" s="227"/>
      <c r="BG13" s="227"/>
      <c r="BH13" s="227"/>
      <c r="BI13" s="227"/>
      <c r="BJ13" s="227"/>
      <c r="BK13" s="227"/>
      <c r="BL13" s="227"/>
      <c r="BM13" s="227"/>
      <c r="BN13" s="227"/>
      <c r="BO13" s="227"/>
      <c r="BP13" s="227"/>
      <c r="BQ13" s="233">
        <v>7</v>
      </c>
      <c r="BR13" s="234"/>
      <c r="BS13" s="1006" t="s">
        <v>549</v>
      </c>
      <c r="BT13" s="1007"/>
      <c r="BU13" s="1007"/>
      <c r="BV13" s="1007"/>
      <c r="BW13" s="1007"/>
      <c r="BX13" s="1007"/>
      <c r="BY13" s="1007"/>
      <c r="BZ13" s="1007"/>
      <c r="CA13" s="1007"/>
      <c r="CB13" s="1007"/>
      <c r="CC13" s="1007"/>
      <c r="CD13" s="1007"/>
      <c r="CE13" s="1007"/>
      <c r="CF13" s="1007"/>
      <c r="CG13" s="1028"/>
      <c r="CH13" s="1003">
        <v>1</v>
      </c>
      <c r="CI13" s="1004"/>
      <c r="CJ13" s="1004"/>
      <c r="CK13" s="1004"/>
      <c r="CL13" s="1005"/>
      <c r="CM13" s="1003">
        <v>77</v>
      </c>
      <c r="CN13" s="1004"/>
      <c r="CO13" s="1004"/>
      <c r="CP13" s="1004"/>
      <c r="CQ13" s="1005"/>
      <c r="CR13" s="1003">
        <v>15</v>
      </c>
      <c r="CS13" s="1004"/>
      <c r="CT13" s="1004"/>
      <c r="CU13" s="1004"/>
      <c r="CV13" s="1005"/>
      <c r="CW13" s="1003" t="s">
        <v>544</v>
      </c>
      <c r="CX13" s="1004"/>
      <c r="CY13" s="1004"/>
      <c r="CZ13" s="1004"/>
      <c r="DA13" s="1005"/>
      <c r="DB13" s="1003" t="s">
        <v>544</v>
      </c>
      <c r="DC13" s="1004"/>
      <c r="DD13" s="1004"/>
      <c r="DE13" s="1004"/>
      <c r="DF13" s="1005"/>
      <c r="DG13" s="1003" t="s">
        <v>544</v>
      </c>
      <c r="DH13" s="1004"/>
      <c r="DI13" s="1004"/>
      <c r="DJ13" s="1004"/>
      <c r="DK13" s="1005"/>
      <c r="DL13" s="1003" t="s">
        <v>544</v>
      </c>
      <c r="DM13" s="1004"/>
      <c r="DN13" s="1004"/>
      <c r="DO13" s="1004"/>
      <c r="DP13" s="1005"/>
      <c r="DQ13" s="1003" t="s">
        <v>544</v>
      </c>
      <c r="DR13" s="1004"/>
      <c r="DS13" s="1004"/>
      <c r="DT13" s="1004"/>
      <c r="DU13" s="1005"/>
      <c r="DV13" s="1006"/>
      <c r="DW13" s="1007"/>
      <c r="DX13" s="1007"/>
      <c r="DY13" s="1007"/>
      <c r="DZ13" s="1008"/>
      <c r="EA13" s="229"/>
    </row>
    <row r="14" spans="1:131" s="230" customFormat="1" ht="26.25" customHeight="1" x14ac:dyDescent="0.15">
      <c r="A14" s="233">
        <v>8</v>
      </c>
      <c r="B14" s="1044"/>
      <c r="C14" s="1045"/>
      <c r="D14" s="1045"/>
      <c r="E14" s="1045"/>
      <c r="F14" s="1045"/>
      <c r="G14" s="1045"/>
      <c r="H14" s="1045"/>
      <c r="I14" s="1045"/>
      <c r="J14" s="1045"/>
      <c r="K14" s="1045"/>
      <c r="L14" s="1045"/>
      <c r="M14" s="1045"/>
      <c r="N14" s="1045"/>
      <c r="O14" s="1045"/>
      <c r="P14" s="1046"/>
      <c r="Q14" s="1052"/>
      <c r="R14" s="1053"/>
      <c r="S14" s="1053"/>
      <c r="T14" s="1053"/>
      <c r="U14" s="1053"/>
      <c r="V14" s="1053"/>
      <c r="W14" s="1053"/>
      <c r="X14" s="1053"/>
      <c r="Y14" s="1053"/>
      <c r="Z14" s="1053"/>
      <c r="AA14" s="1053"/>
      <c r="AB14" s="1053"/>
      <c r="AC14" s="1053"/>
      <c r="AD14" s="1053"/>
      <c r="AE14" s="1054"/>
      <c r="AF14" s="1049"/>
      <c r="AG14" s="1050"/>
      <c r="AH14" s="1050"/>
      <c r="AI14" s="1050"/>
      <c r="AJ14" s="1051"/>
      <c r="AK14" s="1094"/>
      <c r="AL14" s="1095"/>
      <c r="AM14" s="1095"/>
      <c r="AN14" s="1095"/>
      <c r="AO14" s="1095"/>
      <c r="AP14" s="1095"/>
      <c r="AQ14" s="1095"/>
      <c r="AR14" s="1095"/>
      <c r="AS14" s="1095"/>
      <c r="AT14" s="1095"/>
      <c r="AU14" s="1096"/>
      <c r="AV14" s="1096"/>
      <c r="AW14" s="1096"/>
      <c r="AX14" s="1096"/>
      <c r="AY14" s="1097"/>
      <c r="AZ14" s="226"/>
      <c r="BA14" s="226"/>
      <c r="BB14" s="226"/>
      <c r="BC14" s="226"/>
      <c r="BD14" s="226"/>
      <c r="BE14" s="227"/>
      <c r="BF14" s="227"/>
      <c r="BG14" s="227"/>
      <c r="BH14" s="227"/>
      <c r="BI14" s="227"/>
      <c r="BJ14" s="227"/>
      <c r="BK14" s="227"/>
      <c r="BL14" s="227"/>
      <c r="BM14" s="227"/>
      <c r="BN14" s="227"/>
      <c r="BO14" s="227"/>
      <c r="BP14" s="227"/>
      <c r="BQ14" s="233">
        <v>8</v>
      </c>
      <c r="BR14" s="234"/>
      <c r="BS14" s="1006" t="s">
        <v>550</v>
      </c>
      <c r="BT14" s="1007"/>
      <c r="BU14" s="1007"/>
      <c r="BV14" s="1007"/>
      <c r="BW14" s="1007"/>
      <c r="BX14" s="1007"/>
      <c r="BY14" s="1007"/>
      <c r="BZ14" s="1007"/>
      <c r="CA14" s="1007"/>
      <c r="CB14" s="1007"/>
      <c r="CC14" s="1007"/>
      <c r="CD14" s="1007"/>
      <c r="CE14" s="1007"/>
      <c r="CF14" s="1007"/>
      <c r="CG14" s="1028"/>
      <c r="CH14" s="1003">
        <v>3</v>
      </c>
      <c r="CI14" s="1004"/>
      <c r="CJ14" s="1004"/>
      <c r="CK14" s="1004"/>
      <c r="CL14" s="1005"/>
      <c r="CM14" s="1003">
        <v>80</v>
      </c>
      <c r="CN14" s="1004"/>
      <c r="CO14" s="1004"/>
      <c r="CP14" s="1004"/>
      <c r="CQ14" s="1005"/>
      <c r="CR14" s="1003">
        <v>8</v>
      </c>
      <c r="CS14" s="1004"/>
      <c r="CT14" s="1004"/>
      <c r="CU14" s="1004"/>
      <c r="CV14" s="1005"/>
      <c r="CW14" s="1003" t="s">
        <v>544</v>
      </c>
      <c r="CX14" s="1004"/>
      <c r="CY14" s="1004"/>
      <c r="CZ14" s="1004"/>
      <c r="DA14" s="1005"/>
      <c r="DB14" s="1003" t="s">
        <v>544</v>
      </c>
      <c r="DC14" s="1004"/>
      <c r="DD14" s="1004"/>
      <c r="DE14" s="1004"/>
      <c r="DF14" s="1005"/>
      <c r="DG14" s="1003" t="s">
        <v>544</v>
      </c>
      <c r="DH14" s="1004"/>
      <c r="DI14" s="1004"/>
      <c r="DJ14" s="1004"/>
      <c r="DK14" s="1005"/>
      <c r="DL14" s="1003" t="s">
        <v>544</v>
      </c>
      <c r="DM14" s="1004"/>
      <c r="DN14" s="1004"/>
      <c r="DO14" s="1004"/>
      <c r="DP14" s="1005"/>
      <c r="DQ14" s="1003" t="s">
        <v>544</v>
      </c>
      <c r="DR14" s="1004"/>
      <c r="DS14" s="1004"/>
      <c r="DT14" s="1004"/>
      <c r="DU14" s="1005"/>
      <c r="DV14" s="1006"/>
      <c r="DW14" s="1007"/>
      <c r="DX14" s="1007"/>
      <c r="DY14" s="1007"/>
      <c r="DZ14" s="1008"/>
      <c r="EA14" s="229"/>
    </row>
    <row r="15" spans="1:131" s="230" customFormat="1" ht="26.25" customHeight="1" x14ac:dyDescent="0.15">
      <c r="A15" s="233">
        <v>9</v>
      </c>
      <c r="B15" s="1044"/>
      <c r="C15" s="1045"/>
      <c r="D15" s="1045"/>
      <c r="E15" s="1045"/>
      <c r="F15" s="1045"/>
      <c r="G15" s="1045"/>
      <c r="H15" s="1045"/>
      <c r="I15" s="1045"/>
      <c r="J15" s="1045"/>
      <c r="K15" s="1045"/>
      <c r="L15" s="1045"/>
      <c r="M15" s="1045"/>
      <c r="N15" s="1045"/>
      <c r="O15" s="1045"/>
      <c r="P15" s="1046"/>
      <c r="Q15" s="1052"/>
      <c r="R15" s="1053"/>
      <c r="S15" s="1053"/>
      <c r="T15" s="1053"/>
      <c r="U15" s="1053"/>
      <c r="V15" s="1053"/>
      <c r="W15" s="1053"/>
      <c r="X15" s="1053"/>
      <c r="Y15" s="1053"/>
      <c r="Z15" s="1053"/>
      <c r="AA15" s="1053"/>
      <c r="AB15" s="1053"/>
      <c r="AC15" s="1053"/>
      <c r="AD15" s="1053"/>
      <c r="AE15" s="1054"/>
      <c r="AF15" s="1049"/>
      <c r="AG15" s="1050"/>
      <c r="AH15" s="1050"/>
      <c r="AI15" s="1050"/>
      <c r="AJ15" s="1051"/>
      <c r="AK15" s="1094"/>
      <c r="AL15" s="1095"/>
      <c r="AM15" s="1095"/>
      <c r="AN15" s="1095"/>
      <c r="AO15" s="1095"/>
      <c r="AP15" s="1095"/>
      <c r="AQ15" s="1095"/>
      <c r="AR15" s="1095"/>
      <c r="AS15" s="1095"/>
      <c r="AT15" s="1095"/>
      <c r="AU15" s="1096"/>
      <c r="AV15" s="1096"/>
      <c r="AW15" s="1096"/>
      <c r="AX15" s="1096"/>
      <c r="AY15" s="1097"/>
      <c r="AZ15" s="226"/>
      <c r="BA15" s="226"/>
      <c r="BB15" s="226"/>
      <c r="BC15" s="226"/>
      <c r="BD15" s="226"/>
      <c r="BE15" s="227"/>
      <c r="BF15" s="227"/>
      <c r="BG15" s="227"/>
      <c r="BH15" s="227"/>
      <c r="BI15" s="227"/>
      <c r="BJ15" s="227"/>
      <c r="BK15" s="227"/>
      <c r="BL15" s="227"/>
      <c r="BM15" s="227"/>
      <c r="BN15" s="227"/>
      <c r="BO15" s="227"/>
      <c r="BP15" s="227"/>
      <c r="BQ15" s="233">
        <v>9</v>
      </c>
      <c r="BR15" s="234"/>
      <c r="BS15" s="1006"/>
      <c r="BT15" s="1007"/>
      <c r="BU15" s="1007"/>
      <c r="BV15" s="1007"/>
      <c r="BW15" s="1007"/>
      <c r="BX15" s="1007"/>
      <c r="BY15" s="1007"/>
      <c r="BZ15" s="1007"/>
      <c r="CA15" s="1007"/>
      <c r="CB15" s="1007"/>
      <c r="CC15" s="1007"/>
      <c r="CD15" s="1007"/>
      <c r="CE15" s="1007"/>
      <c r="CF15" s="1007"/>
      <c r="CG15" s="1028"/>
      <c r="CH15" s="1003"/>
      <c r="CI15" s="1004"/>
      <c r="CJ15" s="1004"/>
      <c r="CK15" s="1004"/>
      <c r="CL15" s="1005"/>
      <c r="CM15" s="1003"/>
      <c r="CN15" s="1004"/>
      <c r="CO15" s="1004"/>
      <c r="CP15" s="1004"/>
      <c r="CQ15" s="1005"/>
      <c r="CR15" s="1003"/>
      <c r="CS15" s="1004"/>
      <c r="CT15" s="1004"/>
      <c r="CU15" s="1004"/>
      <c r="CV15" s="1005"/>
      <c r="CW15" s="1003"/>
      <c r="CX15" s="1004"/>
      <c r="CY15" s="1004"/>
      <c r="CZ15" s="1004"/>
      <c r="DA15" s="1005"/>
      <c r="DB15" s="1003"/>
      <c r="DC15" s="1004"/>
      <c r="DD15" s="1004"/>
      <c r="DE15" s="1004"/>
      <c r="DF15" s="1005"/>
      <c r="DG15" s="1003"/>
      <c r="DH15" s="1004"/>
      <c r="DI15" s="1004"/>
      <c r="DJ15" s="1004"/>
      <c r="DK15" s="1005"/>
      <c r="DL15" s="1003"/>
      <c r="DM15" s="1004"/>
      <c r="DN15" s="1004"/>
      <c r="DO15" s="1004"/>
      <c r="DP15" s="1005"/>
      <c r="DQ15" s="1003"/>
      <c r="DR15" s="1004"/>
      <c r="DS15" s="1004"/>
      <c r="DT15" s="1004"/>
      <c r="DU15" s="1005"/>
      <c r="DV15" s="1006"/>
      <c r="DW15" s="1007"/>
      <c r="DX15" s="1007"/>
      <c r="DY15" s="1007"/>
      <c r="DZ15" s="1008"/>
      <c r="EA15" s="229"/>
    </row>
    <row r="16" spans="1:131" s="230" customFormat="1" ht="26.25" customHeight="1" x14ac:dyDescent="0.15">
      <c r="A16" s="233">
        <v>10</v>
      </c>
      <c r="B16" s="1044"/>
      <c r="C16" s="1045"/>
      <c r="D16" s="1045"/>
      <c r="E16" s="1045"/>
      <c r="F16" s="1045"/>
      <c r="G16" s="1045"/>
      <c r="H16" s="1045"/>
      <c r="I16" s="1045"/>
      <c r="J16" s="1045"/>
      <c r="K16" s="1045"/>
      <c r="L16" s="1045"/>
      <c r="M16" s="1045"/>
      <c r="N16" s="1045"/>
      <c r="O16" s="1045"/>
      <c r="P16" s="1046"/>
      <c r="Q16" s="1052"/>
      <c r="R16" s="1053"/>
      <c r="S16" s="1053"/>
      <c r="T16" s="1053"/>
      <c r="U16" s="1053"/>
      <c r="V16" s="1053"/>
      <c r="W16" s="1053"/>
      <c r="X16" s="1053"/>
      <c r="Y16" s="1053"/>
      <c r="Z16" s="1053"/>
      <c r="AA16" s="1053"/>
      <c r="AB16" s="1053"/>
      <c r="AC16" s="1053"/>
      <c r="AD16" s="1053"/>
      <c r="AE16" s="1054"/>
      <c r="AF16" s="1049"/>
      <c r="AG16" s="1050"/>
      <c r="AH16" s="1050"/>
      <c r="AI16" s="1050"/>
      <c r="AJ16" s="1051"/>
      <c r="AK16" s="1094"/>
      <c r="AL16" s="1095"/>
      <c r="AM16" s="1095"/>
      <c r="AN16" s="1095"/>
      <c r="AO16" s="1095"/>
      <c r="AP16" s="1095"/>
      <c r="AQ16" s="1095"/>
      <c r="AR16" s="1095"/>
      <c r="AS16" s="1095"/>
      <c r="AT16" s="1095"/>
      <c r="AU16" s="1096"/>
      <c r="AV16" s="1096"/>
      <c r="AW16" s="1096"/>
      <c r="AX16" s="1096"/>
      <c r="AY16" s="1097"/>
      <c r="AZ16" s="226"/>
      <c r="BA16" s="226"/>
      <c r="BB16" s="226"/>
      <c r="BC16" s="226"/>
      <c r="BD16" s="226"/>
      <c r="BE16" s="227"/>
      <c r="BF16" s="227"/>
      <c r="BG16" s="227"/>
      <c r="BH16" s="227"/>
      <c r="BI16" s="227"/>
      <c r="BJ16" s="227"/>
      <c r="BK16" s="227"/>
      <c r="BL16" s="227"/>
      <c r="BM16" s="227"/>
      <c r="BN16" s="227"/>
      <c r="BO16" s="227"/>
      <c r="BP16" s="227"/>
      <c r="BQ16" s="233">
        <v>10</v>
      </c>
      <c r="BR16" s="234"/>
      <c r="BS16" s="1006"/>
      <c r="BT16" s="1007"/>
      <c r="BU16" s="1007"/>
      <c r="BV16" s="1007"/>
      <c r="BW16" s="1007"/>
      <c r="BX16" s="1007"/>
      <c r="BY16" s="1007"/>
      <c r="BZ16" s="1007"/>
      <c r="CA16" s="1007"/>
      <c r="CB16" s="1007"/>
      <c r="CC16" s="1007"/>
      <c r="CD16" s="1007"/>
      <c r="CE16" s="1007"/>
      <c r="CF16" s="1007"/>
      <c r="CG16" s="1028"/>
      <c r="CH16" s="1003"/>
      <c r="CI16" s="1004"/>
      <c r="CJ16" s="1004"/>
      <c r="CK16" s="1004"/>
      <c r="CL16" s="1005"/>
      <c r="CM16" s="1003"/>
      <c r="CN16" s="1004"/>
      <c r="CO16" s="1004"/>
      <c r="CP16" s="1004"/>
      <c r="CQ16" s="1005"/>
      <c r="CR16" s="1003"/>
      <c r="CS16" s="1004"/>
      <c r="CT16" s="1004"/>
      <c r="CU16" s="1004"/>
      <c r="CV16" s="1005"/>
      <c r="CW16" s="1003"/>
      <c r="CX16" s="1004"/>
      <c r="CY16" s="1004"/>
      <c r="CZ16" s="1004"/>
      <c r="DA16" s="1005"/>
      <c r="DB16" s="1003"/>
      <c r="DC16" s="1004"/>
      <c r="DD16" s="1004"/>
      <c r="DE16" s="1004"/>
      <c r="DF16" s="1005"/>
      <c r="DG16" s="1003"/>
      <c r="DH16" s="1004"/>
      <c r="DI16" s="1004"/>
      <c r="DJ16" s="1004"/>
      <c r="DK16" s="1005"/>
      <c r="DL16" s="1003"/>
      <c r="DM16" s="1004"/>
      <c r="DN16" s="1004"/>
      <c r="DO16" s="1004"/>
      <c r="DP16" s="1005"/>
      <c r="DQ16" s="1003"/>
      <c r="DR16" s="1004"/>
      <c r="DS16" s="1004"/>
      <c r="DT16" s="1004"/>
      <c r="DU16" s="1005"/>
      <c r="DV16" s="1006"/>
      <c r="DW16" s="1007"/>
      <c r="DX16" s="1007"/>
      <c r="DY16" s="1007"/>
      <c r="DZ16" s="1008"/>
      <c r="EA16" s="229"/>
    </row>
    <row r="17" spans="1:131" s="230" customFormat="1" ht="26.25" customHeight="1" x14ac:dyDescent="0.15">
      <c r="A17" s="233">
        <v>11</v>
      </c>
      <c r="B17" s="1044"/>
      <c r="C17" s="1045"/>
      <c r="D17" s="1045"/>
      <c r="E17" s="1045"/>
      <c r="F17" s="1045"/>
      <c r="G17" s="1045"/>
      <c r="H17" s="1045"/>
      <c r="I17" s="1045"/>
      <c r="J17" s="1045"/>
      <c r="K17" s="1045"/>
      <c r="L17" s="1045"/>
      <c r="M17" s="1045"/>
      <c r="N17" s="1045"/>
      <c r="O17" s="1045"/>
      <c r="P17" s="1046"/>
      <c r="Q17" s="1052"/>
      <c r="R17" s="1053"/>
      <c r="S17" s="1053"/>
      <c r="T17" s="1053"/>
      <c r="U17" s="1053"/>
      <c r="V17" s="1053"/>
      <c r="W17" s="1053"/>
      <c r="X17" s="1053"/>
      <c r="Y17" s="1053"/>
      <c r="Z17" s="1053"/>
      <c r="AA17" s="1053"/>
      <c r="AB17" s="1053"/>
      <c r="AC17" s="1053"/>
      <c r="AD17" s="1053"/>
      <c r="AE17" s="1054"/>
      <c r="AF17" s="1049"/>
      <c r="AG17" s="1050"/>
      <c r="AH17" s="1050"/>
      <c r="AI17" s="1050"/>
      <c r="AJ17" s="1051"/>
      <c r="AK17" s="1094"/>
      <c r="AL17" s="1095"/>
      <c r="AM17" s="1095"/>
      <c r="AN17" s="1095"/>
      <c r="AO17" s="1095"/>
      <c r="AP17" s="1095"/>
      <c r="AQ17" s="1095"/>
      <c r="AR17" s="1095"/>
      <c r="AS17" s="1095"/>
      <c r="AT17" s="1095"/>
      <c r="AU17" s="1096"/>
      <c r="AV17" s="1096"/>
      <c r="AW17" s="1096"/>
      <c r="AX17" s="1096"/>
      <c r="AY17" s="1097"/>
      <c r="AZ17" s="226"/>
      <c r="BA17" s="226"/>
      <c r="BB17" s="226"/>
      <c r="BC17" s="226"/>
      <c r="BD17" s="226"/>
      <c r="BE17" s="227"/>
      <c r="BF17" s="227"/>
      <c r="BG17" s="227"/>
      <c r="BH17" s="227"/>
      <c r="BI17" s="227"/>
      <c r="BJ17" s="227"/>
      <c r="BK17" s="227"/>
      <c r="BL17" s="227"/>
      <c r="BM17" s="227"/>
      <c r="BN17" s="227"/>
      <c r="BO17" s="227"/>
      <c r="BP17" s="227"/>
      <c r="BQ17" s="233">
        <v>11</v>
      </c>
      <c r="BR17" s="234"/>
      <c r="BS17" s="1006"/>
      <c r="BT17" s="1007"/>
      <c r="BU17" s="1007"/>
      <c r="BV17" s="1007"/>
      <c r="BW17" s="1007"/>
      <c r="BX17" s="1007"/>
      <c r="BY17" s="1007"/>
      <c r="BZ17" s="1007"/>
      <c r="CA17" s="1007"/>
      <c r="CB17" s="1007"/>
      <c r="CC17" s="1007"/>
      <c r="CD17" s="1007"/>
      <c r="CE17" s="1007"/>
      <c r="CF17" s="1007"/>
      <c r="CG17" s="1028"/>
      <c r="CH17" s="1003"/>
      <c r="CI17" s="1004"/>
      <c r="CJ17" s="1004"/>
      <c r="CK17" s="1004"/>
      <c r="CL17" s="1005"/>
      <c r="CM17" s="1003"/>
      <c r="CN17" s="1004"/>
      <c r="CO17" s="1004"/>
      <c r="CP17" s="1004"/>
      <c r="CQ17" s="1005"/>
      <c r="CR17" s="1003"/>
      <c r="CS17" s="1004"/>
      <c r="CT17" s="1004"/>
      <c r="CU17" s="1004"/>
      <c r="CV17" s="1005"/>
      <c r="CW17" s="1003"/>
      <c r="CX17" s="1004"/>
      <c r="CY17" s="1004"/>
      <c r="CZ17" s="1004"/>
      <c r="DA17" s="1005"/>
      <c r="DB17" s="1003"/>
      <c r="DC17" s="1004"/>
      <c r="DD17" s="1004"/>
      <c r="DE17" s="1004"/>
      <c r="DF17" s="1005"/>
      <c r="DG17" s="1003"/>
      <c r="DH17" s="1004"/>
      <c r="DI17" s="1004"/>
      <c r="DJ17" s="1004"/>
      <c r="DK17" s="1005"/>
      <c r="DL17" s="1003"/>
      <c r="DM17" s="1004"/>
      <c r="DN17" s="1004"/>
      <c r="DO17" s="1004"/>
      <c r="DP17" s="1005"/>
      <c r="DQ17" s="1003"/>
      <c r="DR17" s="1004"/>
      <c r="DS17" s="1004"/>
      <c r="DT17" s="1004"/>
      <c r="DU17" s="1005"/>
      <c r="DV17" s="1006"/>
      <c r="DW17" s="1007"/>
      <c r="DX17" s="1007"/>
      <c r="DY17" s="1007"/>
      <c r="DZ17" s="1008"/>
      <c r="EA17" s="229"/>
    </row>
    <row r="18" spans="1:131" s="230" customFormat="1" ht="26.25" customHeight="1" x14ac:dyDescent="0.15">
      <c r="A18" s="233">
        <v>12</v>
      </c>
      <c r="B18" s="1044"/>
      <c r="C18" s="1045"/>
      <c r="D18" s="1045"/>
      <c r="E18" s="1045"/>
      <c r="F18" s="1045"/>
      <c r="G18" s="1045"/>
      <c r="H18" s="1045"/>
      <c r="I18" s="1045"/>
      <c r="J18" s="1045"/>
      <c r="K18" s="1045"/>
      <c r="L18" s="1045"/>
      <c r="M18" s="1045"/>
      <c r="N18" s="1045"/>
      <c r="O18" s="1045"/>
      <c r="P18" s="1046"/>
      <c r="Q18" s="1052"/>
      <c r="R18" s="1053"/>
      <c r="S18" s="1053"/>
      <c r="T18" s="1053"/>
      <c r="U18" s="1053"/>
      <c r="V18" s="1053"/>
      <c r="W18" s="1053"/>
      <c r="X18" s="1053"/>
      <c r="Y18" s="1053"/>
      <c r="Z18" s="1053"/>
      <c r="AA18" s="1053"/>
      <c r="AB18" s="1053"/>
      <c r="AC18" s="1053"/>
      <c r="AD18" s="1053"/>
      <c r="AE18" s="1054"/>
      <c r="AF18" s="1049"/>
      <c r="AG18" s="1050"/>
      <c r="AH18" s="1050"/>
      <c r="AI18" s="1050"/>
      <c r="AJ18" s="1051"/>
      <c r="AK18" s="1094"/>
      <c r="AL18" s="1095"/>
      <c r="AM18" s="1095"/>
      <c r="AN18" s="1095"/>
      <c r="AO18" s="1095"/>
      <c r="AP18" s="1095"/>
      <c r="AQ18" s="1095"/>
      <c r="AR18" s="1095"/>
      <c r="AS18" s="1095"/>
      <c r="AT18" s="1095"/>
      <c r="AU18" s="1096"/>
      <c r="AV18" s="1096"/>
      <c r="AW18" s="1096"/>
      <c r="AX18" s="1096"/>
      <c r="AY18" s="1097"/>
      <c r="AZ18" s="226"/>
      <c r="BA18" s="226"/>
      <c r="BB18" s="226"/>
      <c r="BC18" s="226"/>
      <c r="BD18" s="226"/>
      <c r="BE18" s="227"/>
      <c r="BF18" s="227"/>
      <c r="BG18" s="227"/>
      <c r="BH18" s="227"/>
      <c r="BI18" s="227"/>
      <c r="BJ18" s="227"/>
      <c r="BK18" s="227"/>
      <c r="BL18" s="227"/>
      <c r="BM18" s="227"/>
      <c r="BN18" s="227"/>
      <c r="BO18" s="227"/>
      <c r="BP18" s="227"/>
      <c r="BQ18" s="233">
        <v>12</v>
      </c>
      <c r="BR18" s="234"/>
      <c r="BS18" s="1006"/>
      <c r="BT18" s="1007"/>
      <c r="BU18" s="1007"/>
      <c r="BV18" s="1007"/>
      <c r="BW18" s="1007"/>
      <c r="BX18" s="1007"/>
      <c r="BY18" s="1007"/>
      <c r="BZ18" s="1007"/>
      <c r="CA18" s="1007"/>
      <c r="CB18" s="1007"/>
      <c r="CC18" s="1007"/>
      <c r="CD18" s="1007"/>
      <c r="CE18" s="1007"/>
      <c r="CF18" s="1007"/>
      <c r="CG18" s="1028"/>
      <c r="CH18" s="1003"/>
      <c r="CI18" s="1004"/>
      <c r="CJ18" s="1004"/>
      <c r="CK18" s="1004"/>
      <c r="CL18" s="1005"/>
      <c r="CM18" s="1003"/>
      <c r="CN18" s="1004"/>
      <c r="CO18" s="1004"/>
      <c r="CP18" s="1004"/>
      <c r="CQ18" s="1005"/>
      <c r="CR18" s="1003"/>
      <c r="CS18" s="1004"/>
      <c r="CT18" s="1004"/>
      <c r="CU18" s="1004"/>
      <c r="CV18" s="1005"/>
      <c r="CW18" s="1003"/>
      <c r="CX18" s="1004"/>
      <c r="CY18" s="1004"/>
      <c r="CZ18" s="1004"/>
      <c r="DA18" s="1005"/>
      <c r="DB18" s="1003"/>
      <c r="DC18" s="1004"/>
      <c r="DD18" s="1004"/>
      <c r="DE18" s="1004"/>
      <c r="DF18" s="1005"/>
      <c r="DG18" s="1003"/>
      <c r="DH18" s="1004"/>
      <c r="DI18" s="1004"/>
      <c r="DJ18" s="1004"/>
      <c r="DK18" s="1005"/>
      <c r="DL18" s="1003"/>
      <c r="DM18" s="1004"/>
      <c r="DN18" s="1004"/>
      <c r="DO18" s="1004"/>
      <c r="DP18" s="1005"/>
      <c r="DQ18" s="1003"/>
      <c r="DR18" s="1004"/>
      <c r="DS18" s="1004"/>
      <c r="DT18" s="1004"/>
      <c r="DU18" s="1005"/>
      <c r="DV18" s="1006"/>
      <c r="DW18" s="1007"/>
      <c r="DX18" s="1007"/>
      <c r="DY18" s="1007"/>
      <c r="DZ18" s="1008"/>
      <c r="EA18" s="229"/>
    </row>
    <row r="19" spans="1:131" s="230" customFormat="1" ht="26.25" customHeight="1" x14ac:dyDescent="0.15">
      <c r="A19" s="233">
        <v>13</v>
      </c>
      <c r="B19" s="1044"/>
      <c r="C19" s="1045"/>
      <c r="D19" s="1045"/>
      <c r="E19" s="1045"/>
      <c r="F19" s="1045"/>
      <c r="G19" s="1045"/>
      <c r="H19" s="1045"/>
      <c r="I19" s="1045"/>
      <c r="J19" s="1045"/>
      <c r="K19" s="1045"/>
      <c r="L19" s="1045"/>
      <c r="M19" s="1045"/>
      <c r="N19" s="1045"/>
      <c r="O19" s="1045"/>
      <c r="P19" s="1046"/>
      <c r="Q19" s="1052"/>
      <c r="R19" s="1053"/>
      <c r="S19" s="1053"/>
      <c r="T19" s="1053"/>
      <c r="U19" s="1053"/>
      <c r="V19" s="1053"/>
      <c r="W19" s="1053"/>
      <c r="X19" s="1053"/>
      <c r="Y19" s="1053"/>
      <c r="Z19" s="1053"/>
      <c r="AA19" s="1053"/>
      <c r="AB19" s="1053"/>
      <c r="AC19" s="1053"/>
      <c r="AD19" s="1053"/>
      <c r="AE19" s="1054"/>
      <c r="AF19" s="1049"/>
      <c r="AG19" s="1050"/>
      <c r="AH19" s="1050"/>
      <c r="AI19" s="1050"/>
      <c r="AJ19" s="1051"/>
      <c r="AK19" s="1094"/>
      <c r="AL19" s="1095"/>
      <c r="AM19" s="1095"/>
      <c r="AN19" s="1095"/>
      <c r="AO19" s="1095"/>
      <c r="AP19" s="1095"/>
      <c r="AQ19" s="1095"/>
      <c r="AR19" s="1095"/>
      <c r="AS19" s="1095"/>
      <c r="AT19" s="1095"/>
      <c r="AU19" s="1096"/>
      <c r="AV19" s="1096"/>
      <c r="AW19" s="1096"/>
      <c r="AX19" s="1096"/>
      <c r="AY19" s="1097"/>
      <c r="AZ19" s="226"/>
      <c r="BA19" s="226"/>
      <c r="BB19" s="226"/>
      <c r="BC19" s="226"/>
      <c r="BD19" s="226"/>
      <c r="BE19" s="227"/>
      <c r="BF19" s="227"/>
      <c r="BG19" s="227"/>
      <c r="BH19" s="227"/>
      <c r="BI19" s="227"/>
      <c r="BJ19" s="227"/>
      <c r="BK19" s="227"/>
      <c r="BL19" s="227"/>
      <c r="BM19" s="227"/>
      <c r="BN19" s="227"/>
      <c r="BO19" s="227"/>
      <c r="BP19" s="227"/>
      <c r="BQ19" s="233">
        <v>13</v>
      </c>
      <c r="BR19" s="234"/>
      <c r="BS19" s="1006"/>
      <c r="BT19" s="1007"/>
      <c r="BU19" s="1007"/>
      <c r="BV19" s="1007"/>
      <c r="BW19" s="1007"/>
      <c r="BX19" s="1007"/>
      <c r="BY19" s="1007"/>
      <c r="BZ19" s="1007"/>
      <c r="CA19" s="1007"/>
      <c r="CB19" s="1007"/>
      <c r="CC19" s="1007"/>
      <c r="CD19" s="1007"/>
      <c r="CE19" s="1007"/>
      <c r="CF19" s="1007"/>
      <c r="CG19" s="1028"/>
      <c r="CH19" s="1003"/>
      <c r="CI19" s="1004"/>
      <c r="CJ19" s="1004"/>
      <c r="CK19" s="1004"/>
      <c r="CL19" s="1005"/>
      <c r="CM19" s="1003"/>
      <c r="CN19" s="1004"/>
      <c r="CO19" s="1004"/>
      <c r="CP19" s="1004"/>
      <c r="CQ19" s="1005"/>
      <c r="CR19" s="1003"/>
      <c r="CS19" s="1004"/>
      <c r="CT19" s="1004"/>
      <c r="CU19" s="1004"/>
      <c r="CV19" s="1005"/>
      <c r="CW19" s="1003"/>
      <c r="CX19" s="1004"/>
      <c r="CY19" s="1004"/>
      <c r="CZ19" s="1004"/>
      <c r="DA19" s="1005"/>
      <c r="DB19" s="1003"/>
      <c r="DC19" s="1004"/>
      <c r="DD19" s="1004"/>
      <c r="DE19" s="1004"/>
      <c r="DF19" s="1005"/>
      <c r="DG19" s="1003"/>
      <c r="DH19" s="1004"/>
      <c r="DI19" s="1004"/>
      <c r="DJ19" s="1004"/>
      <c r="DK19" s="1005"/>
      <c r="DL19" s="1003"/>
      <c r="DM19" s="1004"/>
      <c r="DN19" s="1004"/>
      <c r="DO19" s="1004"/>
      <c r="DP19" s="1005"/>
      <c r="DQ19" s="1003"/>
      <c r="DR19" s="1004"/>
      <c r="DS19" s="1004"/>
      <c r="DT19" s="1004"/>
      <c r="DU19" s="1005"/>
      <c r="DV19" s="1006"/>
      <c r="DW19" s="1007"/>
      <c r="DX19" s="1007"/>
      <c r="DY19" s="1007"/>
      <c r="DZ19" s="1008"/>
      <c r="EA19" s="229"/>
    </row>
    <row r="20" spans="1:131" s="230" customFormat="1" ht="26.25" customHeight="1" x14ac:dyDescent="0.15">
      <c r="A20" s="233">
        <v>14</v>
      </c>
      <c r="B20" s="1044"/>
      <c r="C20" s="1045"/>
      <c r="D20" s="1045"/>
      <c r="E20" s="1045"/>
      <c r="F20" s="1045"/>
      <c r="G20" s="1045"/>
      <c r="H20" s="1045"/>
      <c r="I20" s="1045"/>
      <c r="J20" s="1045"/>
      <c r="K20" s="1045"/>
      <c r="L20" s="1045"/>
      <c r="M20" s="1045"/>
      <c r="N20" s="1045"/>
      <c r="O20" s="1045"/>
      <c r="P20" s="1046"/>
      <c r="Q20" s="1052"/>
      <c r="R20" s="1053"/>
      <c r="S20" s="1053"/>
      <c r="T20" s="1053"/>
      <c r="U20" s="1053"/>
      <c r="V20" s="1053"/>
      <c r="W20" s="1053"/>
      <c r="X20" s="1053"/>
      <c r="Y20" s="1053"/>
      <c r="Z20" s="1053"/>
      <c r="AA20" s="1053"/>
      <c r="AB20" s="1053"/>
      <c r="AC20" s="1053"/>
      <c r="AD20" s="1053"/>
      <c r="AE20" s="1054"/>
      <c r="AF20" s="1049"/>
      <c r="AG20" s="1050"/>
      <c r="AH20" s="1050"/>
      <c r="AI20" s="1050"/>
      <c r="AJ20" s="1051"/>
      <c r="AK20" s="1094"/>
      <c r="AL20" s="1095"/>
      <c r="AM20" s="1095"/>
      <c r="AN20" s="1095"/>
      <c r="AO20" s="1095"/>
      <c r="AP20" s="1095"/>
      <c r="AQ20" s="1095"/>
      <c r="AR20" s="1095"/>
      <c r="AS20" s="1095"/>
      <c r="AT20" s="1095"/>
      <c r="AU20" s="1096"/>
      <c r="AV20" s="1096"/>
      <c r="AW20" s="1096"/>
      <c r="AX20" s="1096"/>
      <c r="AY20" s="1097"/>
      <c r="AZ20" s="226"/>
      <c r="BA20" s="226"/>
      <c r="BB20" s="226"/>
      <c r="BC20" s="226"/>
      <c r="BD20" s="226"/>
      <c r="BE20" s="227"/>
      <c r="BF20" s="227"/>
      <c r="BG20" s="227"/>
      <c r="BH20" s="227"/>
      <c r="BI20" s="227"/>
      <c r="BJ20" s="227"/>
      <c r="BK20" s="227"/>
      <c r="BL20" s="227"/>
      <c r="BM20" s="227"/>
      <c r="BN20" s="227"/>
      <c r="BO20" s="227"/>
      <c r="BP20" s="227"/>
      <c r="BQ20" s="233">
        <v>14</v>
      </c>
      <c r="BR20" s="234"/>
      <c r="BS20" s="1006"/>
      <c r="BT20" s="1007"/>
      <c r="BU20" s="1007"/>
      <c r="BV20" s="1007"/>
      <c r="BW20" s="1007"/>
      <c r="BX20" s="1007"/>
      <c r="BY20" s="1007"/>
      <c r="BZ20" s="1007"/>
      <c r="CA20" s="1007"/>
      <c r="CB20" s="1007"/>
      <c r="CC20" s="1007"/>
      <c r="CD20" s="1007"/>
      <c r="CE20" s="1007"/>
      <c r="CF20" s="1007"/>
      <c r="CG20" s="1028"/>
      <c r="CH20" s="1003"/>
      <c r="CI20" s="1004"/>
      <c r="CJ20" s="1004"/>
      <c r="CK20" s="1004"/>
      <c r="CL20" s="1005"/>
      <c r="CM20" s="1003"/>
      <c r="CN20" s="1004"/>
      <c r="CO20" s="1004"/>
      <c r="CP20" s="1004"/>
      <c r="CQ20" s="1005"/>
      <c r="CR20" s="1003"/>
      <c r="CS20" s="1004"/>
      <c r="CT20" s="1004"/>
      <c r="CU20" s="1004"/>
      <c r="CV20" s="1005"/>
      <c r="CW20" s="1003"/>
      <c r="CX20" s="1004"/>
      <c r="CY20" s="1004"/>
      <c r="CZ20" s="1004"/>
      <c r="DA20" s="1005"/>
      <c r="DB20" s="1003"/>
      <c r="DC20" s="1004"/>
      <c r="DD20" s="1004"/>
      <c r="DE20" s="1004"/>
      <c r="DF20" s="1005"/>
      <c r="DG20" s="1003"/>
      <c r="DH20" s="1004"/>
      <c r="DI20" s="1004"/>
      <c r="DJ20" s="1004"/>
      <c r="DK20" s="1005"/>
      <c r="DL20" s="1003"/>
      <c r="DM20" s="1004"/>
      <c r="DN20" s="1004"/>
      <c r="DO20" s="1004"/>
      <c r="DP20" s="1005"/>
      <c r="DQ20" s="1003"/>
      <c r="DR20" s="1004"/>
      <c r="DS20" s="1004"/>
      <c r="DT20" s="1004"/>
      <c r="DU20" s="1005"/>
      <c r="DV20" s="1006"/>
      <c r="DW20" s="1007"/>
      <c r="DX20" s="1007"/>
      <c r="DY20" s="1007"/>
      <c r="DZ20" s="1008"/>
      <c r="EA20" s="229"/>
    </row>
    <row r="21" spans="1:131" s="230" customFormat="1" ht="26.25" customHeight="1" thickBot="1" x14ac:dyDescent="0.2">
      <c r="A21" s="233">
        <v>15</v>
      </c>
      <c r="B21" s="1044"/>
      <c r="C21" s="1045"/>
      <c r="D21" s="1045"/>
      <c r="E21" s="1045"/>
      <c r="F21" s="1045"/>
      <c r="G21" s="1045"/>
      <c r="H21" s="1045"/>
      <c r="I21" s="1045"/>
      <c r="J21" s="1045"/>
      <c r="K21" s="1045"/>
      <c r="L21" s="1045"/>
      <c r="M21" s="1045"/>
      <c r="N21" s="1045"/>
      <c r="O21" s="1045"/>
      <c r="P21" s="1046"/>
      <c r="Q21" s="1052"/>
      <c r="R21" s="1053"/>
      <c r="S21" s="1053"/>
      <c r="T21" s="1053"/>
      <c r="U21" s="1053"/>
      <c r="V21" s="1053"/>
      <c r="W21" s="1053"/>
      <c r="X21" s="1053"/>
      <c r="Y21" s="1053"/>
      <c r="Z21" s="1053"/>
      <c r="AA21" s="1053"/>
      <c r="AB21" s="1053"/>
      <c r="AC21" s="1053"/>
      <c r="AD21" s="1053"/>
      <c r="AE21" s="1054"/>
      <c r="AF21" s="1049"/>
      <c r="AG21" s="1050"/>
      <c r="AH21" s="1050"/>
      <c r="AI21" s="1050"/>
      <c r="AJ21" s="1051"/>
      <c r="AK21" s="1094"/>
      <c r="AL21" s="1095"/>
      <c r="AM21" s="1095"/>
      <c r="AN21" s="1095"/>
      <c r="AO21" s="1095"/>
      <c r="AP21" s="1095"/>
      <c r="AQ21" s="1095"/>
      <c r="AR21" s="1095"/>
      <c r="AS21" s="1095"/>
      <c r="AT21" s="1095"/>
      <c r="AU21" s="1096"/>
      <c r="AV21" s="1096"/>
      <c r="AW21" s="1096"/>
      <c r="AX21" s="1096"/>
      <c r="AY21" s="1097"/>
      <c r="AZ21" s="226"/>
      <c r="BA21" s="226"/>
      <c r="BB21" s="226"/>
      <c r="BC21" s="226"/>
      <c r="BD21" s="226"/>
      <c r="BE21" s="227"/>
      <c r="BF21" s="227"/>
      <c r="BG21" s="227"/>
      <c r="BH21" s="227"/>
      <c r="BI21" s="227"/>
      <c r="BJ21" s="227"/>
      <c r="BK21" s="227"/>
      <c r="BL21" s="227"/>
      <c r="BM21" s="227"/>
      <c r="BN21" s="227"/>
      <c r="BO21" s="227"/>
      <c r="BP21" s="227"/>
      <c r="BQ21" s="233">
        <v>15</v>
      </c>
      <c r="BR21" s="234"/>
      <c r="BS21" s="1006"/>
      <c r="BT21" s="1007"/>
      <c r="BU21" s="1007"/>
      <c r="BV21" s="1007"/>
      <c r="BW21" s="1007"/>
      <c r="BX21" s="1007"/>
      <c r="BY21" s="1007"/>
      <c r="BZ21" s="1007"/>
      <c r="CA21" s="1007"/>
      <c r="CB21" s="1007"/>
      <c r="CC21" s="1007"/>
      <c r="CD21" s="1007"/>
      <c r="CE21" s="1007"/>
      <c r="CF21" s="1007"/>
      <c r="CG21" s="1028"/>
      <c r="CH21" s="1003"/>
      <c r="CI21" s="1004"/>
      <c r="CJ21" s="1004"/>
      <c r="CK21" s="1004"/>
      <c r="CL21" s="1005"/>
      <c r="CM21" s="1003"/>
      <c r="CN21" s="1004"/>
      <c r="CO21" s="1004"/>
      <c r="CP21" s="1004"/>
      <c r="CQ21" s="1005"/>
      <c r="CR21" s="1003"/>
      <c r="CS21" s="1004"/>
      <c r="CT21" s="1004"/>
      <c r="CU21" s="1004"/>
      <c r="CV21" s="1005"/>
      <c r="CW21" s="1003"/>
      <c r="CX21" s="1004"/>
      <c r="CY21" s="1004"/>
      <c r="CZ21" s="1004"/>
      <c r="DA21" s="1005"/>
      <c r="DB21" s="1003"/>
      <c r="DC21" s="1004"/>
      <c r="DD21" s="1004"/>
      <c r="DE21" s="1004"/>
      <c r="DF21" s="1005"/>
      <c r="DG21" s="1003"/>
      <c r="DH21" s="1004"/>
      <c r="DI21" s="1004"/>
      <c r="DJ21" s="1004"/>
      <c r="DK21" s="1005"/>
      <c r="DL21" s="1003"/>
      <c r="DM21" s="1004"/>
      <c r="DN21" s="1004"/>
      <c r="DO21" s="1004"/>
      <c r="DP21" s="1005"/>
      <c r="DQ21" s="1003"/>
      <c r="DR21" s="1004"/>
      <c r="DS21" s="1004"/>
      <c r="DT21" s="1004"/>
      <c r="DU21" s="1005"/>
      <c r="DV21" s="1006"/>
      <c r="DW21" s="1007"/>
      <c r="DX21" s="1007"/>
      <c r="DY21" s="1007"/>
      <c r="DZ21" s="1008"/>
      <c r="EA21" s="229"/>
    </row>
    <row r="22" spans="1:131" s="230" customFormat="1" ht="26.25" customHeight="1" x14ac:dyDescent="0.15">
      <c r="A22" s="233">
        <v>16</v>
      </c>
      <c r="B22" s="1044"/>
      <c r="C22" s="1045"/>
      <c r="D22" s="1045"/>
      <c r="E22" s="1045"/>
      <c r="F22" s="1045"/>
      <c r="G22" s="1045"/>
      <c r="H22" s="1045"/>
      <c r="I22" s="1045"/>
      <c r="J22" s="1045"/>
      <c r="K22" s="1045"/>
      <c r="L22" s="1045"/>
      <c r="M22" s="1045"/>
      <c r="N22" s="1045"/>
      <c r="O22" s="1045"/>
      <c r="P22" s="1046"/>
      <c r="Q22" s="1087"/>
      <c r="R22" s="1088"/>
      <c r="S22" s="1088"/>
      <c r="T22" s="1088"/>
      <c r="U22" s="1088"/>
      <c r="V22" s="1088"/>
      <c r="W22" s="1088"/>
      <c r="X22" s="1088"/>
      <c r="Y22" s="1088"/>
      <c r="Z22" s="1088"/>
      <c r="AA22" s="1088"/>
      <c r="AB22" s="1088"/>
      <c r="AC22" s="1088"/>
      <c r="AD22" s="1088"/>
      <c r="AE22" s="1089"/>
      <c r="AF22" s="1049"/>
      <c r="AG22" s="1050"/>
      <c r="AH22" s="1050"/>
      <c r="AI22" s="1050"/>
      <c r="AJ22" s="1051"/>
      <c r="AK22" s="1090"/>
      <c r="AL22" s="1091"/>
      <c r="AM22" s="1091"/>
      <c r="AN22" s="1091"/>
      <c r="AO22" s="1091"/>
      <c r="AP22" s="1091"/>
      <c r="AQ22" s="1091"/>
      <c r="AR22" s="1091"/>
      <c r="AS22" s="1091"/>
      <c r="AT22" s="1091"/>
      <c r="AU22" s="1092"/>
      <c r="AV22" s="1092"/>
      <c r="AW22" s="1092"/>
      <c r="AX22" s="1092"/>
      <c r="AY22" s="1093"/>
      <c r="AZ22" s="1042" t="s">
        <v>375</v>
      </c>
      <c r="BA22" s="1042"/>
      <c r="BB22" s="1042"/>
      <c r="BC22" s="1042"/>
      <c r="BD22" s="1043"/>
      <c r="BE22" s="227"/>
      <c r="BF22" s="227"/>
      <c r="BG22" s="227"/>
      <c r="BH22" s="227"/>
      <c r="BI22" s="227"/>
      <c r="BJ22" s="227"/>
      <c r="BK22" s="227"/>
      <c r="BL22" s="227"/>
      <c r="BM22" s="227"/>
      <c r="BN22" s="227"/>
      <c r="BO22" s="227"/>
      <c r="BP22" s="227"/>
      <c r="BQ22" s="233">
        <v>16</v>
      </c>
      <c r="BR22" s="234"/>
      <c r="BS22" s="1006"/>
      <c r="BT22" s="1007"/>
      <c r="BU22" s="1007"/>
      <c r="BV22" s="1007"/>
      <c r="BW22" s="1007"/>
      <c r="BX22" s="1007"/>
      <c r="BY22" s="1007"/>
      <c r="BZ22" s="1007"/>
      <c r="CA22" s="1007"/>
      <c r="CB22" s="1007"/>
      <c r="CC22" s="1007"/>
      <c r="CD22" s="1007"/>
      <c r="CE22" s="1007"/>
      <c r="CF22" s="1007"/>
      <c r="CG22" s="1028"/>
      <c r="CH22" s="1003"/>
      <c r="CI22" s="1004"/>
      <c r="CJ22" s="1004"/>
      <c r="CK22" s="1004"/>
      <c r="CL22" s="1005"/>
      <c r="CM22" s="1003"/>
      <c r="CN22" s="1004"/>
      <c r="CO22" s="1004"/>
      <c r="CP22" s="1004"/>
      <c r="CQ22" s="1005"/>
      <c r="CR22" s="1003"/>
      <c r="CS22" s="1004"/>
      <c r="CT22" s="1004"/>
      <c r="CU22" s="1004"/>
      <c r="CV22" s="1005"/>
      <c r="CW22" s="1003"/>
      <c r="CX22" s="1004"/>
      <c r="CY22" s="1004"/>
      <c r="CZ22" s="1004"/>
      <c r="DA22" s="1005"/>
      <c r="DB22" s="1003"/>
      <c r="DC22" s="1004"/>
      <c r="DD22" s="1004"/>
      <c r="DE22" s="1004"/>
      <c r="DF22" s="1005"/>
      <c r="DG22" s="1003"/>
      <c r="DH22" s="1004"/>
      <c r="DI22" s="1004"/>
      <c r="DJ22" s="1004"/>
      <c r="DK22" s="1005"/>
      <c r="DL22" s="1003"/>
      <c r="DM22" s="1004"/>
      <c r="DN22" s="1004"/>
      <c r="DO22" s="1004"/>
      <c r="DP22" s="1005"/>
      <c r="DQ22" s="1003"/>
      <c r="DR22" s="1004"/>
      <c r="DS22" s="1004"/>
      <c r="DT22" s="1004"/>
      <c r="DU22" s="1005"/>
      <c r="DV22" s="1006"/>
      <c r="DW22" s="1007"/>
      <c r="DX22" s="1007"/>
      <c r="DY22" s="1007"/>
      <c r="DZ22" s="1008"/>
      <c r="EA22" s="229"/>
    </row>
    <row r="23" spans="1:131" s="230" customFormat="1" ht="26.25" customHeight="1" thickBot="1" x14ac:dyDescent="0.2">
      <c r="A23" s="235" t="s">
        <v>376</v>
      </c>
      <c r="B23" s="950" t="s">
        <v>377</v>
      </c>
      <c r="C23" s="951"/>
      <c r="D23" s="951"/>
      <c r="E23" s="951"/>
      <c r="F23" s="951"/>
      <c r="G23" s="951"/>
      <c r="H23" s="951"/>
      <c r="I23" s="951"/>
      <c r="J23" s="951"/>
      <c r="K23" s="951"/>
      <c r="L23" s="951"/>
      <c r="M23" s="951"/>
      <c r="N23" s="951"/>
      <c r="O23" s="951"/>
      <c r="P23" s="961"/>
      <c r="Q23" s="1081">
        <v>28536</v>
      </c>
      <c r="R23" s="1075"/>
      <c r="S23" s="1075"/>
      <c r="T23" s="1075"/>
      <c r="U23" s="1075"/>
      <c r="V23" s="1075">
        <v>27751</v>
      </c>
      <c r="W23" s="1075"/>
      <c r="X23" s="1075"/>
      <c r="Y23" s="1075"/>
      <c r="Z23" s="1075"/>
      <c r="AA23" s="1075">
        <v>785</v>
      </c>
      <c r="AB23" s="1075"/>
      <c r="AC23" s="1075"/>
      <c r="AD23" s="1075"/>
      <c r="AE23" s="1082"/>
      <c r="AF23" s="1083">
        <v>355</v>
      </c>
      <c r="AG23" s="1075"/>
      <c r="AH23" s="1075"/>
      <c r="AI23" s="1075"/>
      <c r="AJ23" s="1084"/>
      <c r="AK23" s="1085"/>
      <c r="AL23" s="1086"/>
      <c r="AM23" s="1086"/>
      <c r="AN23" s="1086"/>
      <c r="AO23" s="1086"/>
      <c r="AP23" s="1075">
        <v>28646</v>
      </c>
      <c r="AQ23" s="1075"/>
      <c r="AR23" s="1075"/>
      <c r="AS23" s="1075"/>
      <c r="AT23" s="1075"/>
      <c r="AU23" s="1076"/>
      <c r="AV23" s="1076"/>
      <c r="AW23" s="1076"/>
      <c r="AX23" s="1076"/>
      <c r="AY23" s="1077"/>
      <c r="AZ23" s="1078" t="s">
        <v>122</v>
      </c>
      <c r="BA23" s="1079"/>
      <c r="BB23" s="1079"/>
      <c r="BC23" s="1079"/>
      <c r="BD23" s="1080"/>
      <c r="BE23" s="227"/>
      <c r="BF23" s="227"/>
      <c r="BG23" s="227"/>
      <c r="BH23" s="227"/>
      <c r="BI23" s="227"/>
      <c r="BJ23" s="227"/>
      <c r="BK23" s="227"/>
      <c r="BL23" s="227"/>
      <c r="BM23" s="227"/>
      <c r="BN23" s="227"/>
      <c r="BO23" s="227"/>
      <c r="BP23" s="227"/>
      <c r="BQ23" s="233">
        <v>17</v>
      </c>
      <c r="BR23" s="234"/>
      <c r="BS23" s="1006"/>
      <c r="BT23" s="1007"/>
      <c r="BU23" s="1007"/>
      <c r="BV23" s="1007"/>
      <c r="BW23" s="1007"/>
      <c r="BX23" s="1007"/>
      <c r="BY23" s="1007"/>
      <c r="BZ23" s="1007"/>
      <c r="CA23" s="1007"/>
      <c r="CB23" s="1007"/>
      <c r="CC23" s="1007"/>
      <c r="CD23" s="1007"/>
      <c r="CE23" s="1007"/>
      <c r="CF23" s="1007"/>
      <c r="CG23" s="1028"/>
      <c r="CH23" s="1003"/>
      <c r="CI23" s="1004"/>
      <c r="CJ23" s="1004"/>
      <c r="CK23" s="1004"/>
      <c r="CL23" s="1005"/>
      <c r="CM23" s="1003"/>
      <c r="CN23" s="1004"/>
      <c r="CO23" s="1004"/>
      <c r="CP23" s="1004"/>
      <c r="CQ23" s="1005"/>
      <c r="CR23" s="1003"/>
      <c r="CS23" s="1004"/>
      <c r="CT23" s="1004"/>
      <c r="CU23" s="1004"/>
      <c r="CV23" s="1005"/>
      <c r="CW23" s="1003"/>
      <c r="CX23" s="1004"/>
      <c r="CY23" s="1004"/>
      <c r="CZ23" s="1004"/>
      <c r="DA23" s="1005"/>
      <c r="DB23" s="1003"/>
      <c r="DC23" s="1004"/>
      <c r="DD23" s="1004"/>
      <c r="DE23" s="1004"/>
      <c r="DF23" s="1005"/>
      <c r="DG23" s="1003"/>
      <c r="DH23" s="1004"/>
      <c r="DI23" s="1004"/>
      <c r="DJ23" s="1004"/>
      <c r="DK23" s="1005"/>
      <c r="DL23" s="1003"/>
      <c r="DM23" s="1004"/>
      <c r="DN23" s="1004"/>
      <c r="DO23" s="1004"/>
      <c r="DP23" s="1005"/>
      <c r="DQ23" s="1003"/>
      <c r="DR23" s="1004"/>
      <c r="DS23" s="1004"/>
      <c r="DT23" s="1004"/>
      <c r="DU23" s="1005"/>
      <c r="DV23" s="1006"/>
      <c r="DW23" s="1007"/>
      <c r="DX23" s="1007"/>
      <c r="DY23" s="1007"/>
      <c r="DZ23" s="1008"/>
      <c r="EA23" s="229"/>
    </row>
    <row r="24" spans="1:131" s="230" customFormat="1" ht="26.25" customHeight="1" x14ac:dyDescent="0.15">
      <c r="A24" s="1074" t="s">
        <v>378</v>
      </c>
      <c r="B24" s="1074"/>
      <c r="C24" s="1074"/>
      <c r="D24" s="1074"/>
      <c r="E24" s="1074"/>
      <c r="F24" s="1074"/>
      <c r="G24" s="1074"/>
      <c r="H24" s="1074"/>
      <c r="I24" s="1074"/>
      <c r="J24" s="1074"/>
      <c r="K24" s="1074"/>
      <c r="L24" s="1074"/>
      <c r="M24" s="1074"/>
      <c r="N24" s="1074"/>
      <c r="O24" s="1074"/>
      <c r="P24" s="1074"/>
      <c r="Q24" s="1074"/>
      <c r="R24" s="1074"/>
      <c r="S24" s="1074"/>
      <c r="T24" s="1074"/>
      <c r="U24" s="1074"/>
      <c r="V24" s="1074"/>
      <c r="W24" s="1074"/>
      <c r="X24" s="1074"/>
      <c r="Y24" s="1074"/>
      <c r="Z24" s="1074"/>
      <c r="AA24" s="1074"/>
      <c r="AB24" s="1074"/>
      <c r="AC24" s="1074"/>
      <c r="AD24" s="1074"/>
      <c r="AE24" s="1074"/>
      <c r="AF24" s="1074"/>
      <c r="AG24" s="1074"/>
      <c r="AH24" s="1074"/>
      <c r="AI24" s="1074"/>
      <c r="AJ24" s="1074"/>
      <c r="AK24" s="1074"/>
      <c r="AL24" s="1074"/>
      <c r="AM24" s="1074"/>
      <c r="AN24" s="1074"/>
      <c r="AO24" s="1074"/>
      <c r="AP24" s="1074"/>
      <c r="AQ24" s="1074"/>
      <c r="AR24" s="1074"/>
      <c r="AS24" s="1074"/>
      <c r="AT24" s="1074"/>
      <c r="AU24" s="1074"/>
      <c r="AV24" s="1074"/>
      <c r="AW24" s="1074"/>
      <c r="AX24" s="1074"/>
      <c r="AY24" s="1074"/>
      <c r="AZ24" s="226"/>
      <c r="BA24" s="226"/>
      <c r="BB24" s="226"/>
      <c r="BC24" s="226"/>
      <c r="BD24" s="226"/>
      <c r="BE24" s="227"/>
      <c r="BF24" s="227"/>
      <c r="BG24" s="227"/>
      <c r="BH24" s="227"/>
      <c r="BI24" s="227"/>
      <c r="BJ24" s="227"/>
      <c r="BK24" s="227"/>
      <c r="BL24" s="227"/>
      <c r="BM24" s="227"/>
      <c r="BN24" s="227"/>
      <c r="BO24" s="227"/>
      <c r="BP24" s="227"/>
      <c r="BQ24" s="233">
        <v>18</v>
      </c>
      <c r="BR24" s="234"/>
      <c r="BS24" s="1006"/>
      <c r="BT24" s="1007"/>
      <c r="BU24" s="1007"/>
      <c r="BV24" s="1007"/>
      <c r="BW24" s="1007"/>
      <c r="BX24" s="1007"/>
      <c r="BY24" s="1007"/>
      <c r="BZ24" s="1007"/>
      <c r="CA24" s="1007"/>
      <c r="CB24" s="1007"/>
      <c r="CC24" s="1007"/>
      <c r="CD24" s="1007"/>
      <c r="CE24" s="1007"/>
      <c r="CF24" s="1007"/>
      <c r="CG24" s="1028"/>
      <c r="CH24" s="1003"/>
      <c r="CI24" s="1004"/>
      <c r="CJ24" s="1004"/>
      <c r="CK24" s="1004"/>
      <c r="CL24" s="1005"/>
      <c r="CM24" s="1003"/>
      <c r="CN24" s="1004"/>
      <c r="CO24" s="1004"/>
      <c r="CP24" s="1004"/>
      <c r="CQ24" s="1005"/>
      <c r="CR24" s="1003"/>
      <c r="CS24" s="1004"/>
      <c r="CT24" s="1004"/>
      <c r="CU24" s="1004"/>
      <c r="CV24" s="1005"/>
      <c r="CW24" s="1003"/>
      <c r="CX24" s="1004"/>
      <c r="CY24" s="1004"/>
      <c r="CZ24" s="1004"/>
      <c r="DA24" s="1005"/>
      <c r="DB24" s="1003"/>
      <c r="DC24" s="1004"/>
      <c r="DD24" s="1004"/>
      <c r="DE24" s="1004"/>
      <c r="DF24" s="1005"/>
      <c r="DG24" s="1003"/>
      <c r="DH24" s="1004"/>
      <c r="DI24" s="1004"/>
      <c r="DJ24" s="1004"/>
      <c r="DK24" s="1005"/>
      <c r="DL24" s="1003"/>
      <c r="DM24" s="1004"/>
      <c r="DN24" s="1004"/>
      <c r="DO24" s="1004"/>
      <c r="DP24" s="1005"/>
      <c r="DQ24" s="1003"/>
      <c r="DR24" s="1004"/>
      <c r="DS24" s="1004"/>
      <c r="DT24" s="1004"/>
      <c r="DU24" s="1005"/>
      <c r="DV24" s="1006"/>
      <c r="DW24" s="1007"/>
      <c r="DX24" s="1007"/>
      <c r="DY24" s="1007"/>
      <c r="DZ24" s="1008"/>
      <c r="EA24" s="229"/>
    </row>
    <row r="25" spans="1:131" ht="26.25" customHeight="1" thickBot="1" x14ac:dyDescent="0.2">
      <c r="A25" s="1073" t="s">
        <v>379</v>
      </c>
      <c r="B25" s="1073"/>
      <c r="C25" s="1073"/>
      <c r="D25" s="1073"/>
      <c r="E25" s="1073"/>
      <c r="F25" s="1073"/>
      <c r="G25" s="1073"/>
      <c r="H25" s="1073"/>
      <c r="I25" s="1073"/>
      <c r="J25" s="1073"/>
      <c r="K25" s="1073"/>
      <c r="L25" s="1073"/>
      <c r="M25" s="1073"/>
      <c r="N25" s="1073"/>
      <c r="O25" s="1073"/>
      <c r="P25" s="1073"/>
      <c r="Q25" s="1073"/>
      <c r="R25" s="1073"/>
      <c r="S25" s="1073"/>
      <c r="T25" s="1073"/>
      <c r="U25" s="1073"/>
      <c r="V25" s="1073"/>
      <c r="W25" s="1073"/>
      <c r="X25" s="1073"/>
      <c r="Y25" s="1073"/>
      <c r="Z25" s="1073"/>
      <c r="AA25" s="1073"/>
      <c r="AB25" s="1073"/>
      <c r="AC25" s="1073"/>
      <c r="AD25" s="1073"/>
      <c r="AE25" s="1073"/>
      <c r="AF25" s="1073"/>
      <c r="AG25" s="1073"/>
      <c r="AH25" s="1073"/>
      <c r="AI25" s="1073"/>
      <c r="AJ25" s="1073"/>
      <c r="AK25" s="1073"/>
      <c r="AL25" s="1073"/>
      <c r="AM25" s="1073"/>
      <c r="AN25" s="1073"/>
      <c r="AO25" s="1073"/>
      <c r="AP25" s="1073"/>
      <c r="AQ25" s="1073"/>
      <c r="AR25" s="1073"/>
      <c r="AS25" s="1073"/>
      <c r="AT25" s="1073"/>
      <c r="AU25" s="1073"/>
      <c r="AV25" s="1073"/>
      <c r="AW25" s="1073"/>
      <c r="AX25" s="1073"/>
      <c r="AY25" s="1073"/>
      <c r="AZ25" s="1073"/>
      <c r="BA25" s="1073"/>
      <c r="BB25" s="1073"/>
      <c r="BC25" s="1073"/>
      <c r="BD25" s="1073"/>
      <c r="BE25" s="1073"/>
      <c r="BF25" s="1073"/>
      <c r="BG25" s="1073"/>
      <c r="BH25" s="1073"/>
      <c r="BI25" s="1073"/>
      <c r="BJ25" s="226"/>
      <c r="BK25" s="226"/>
      <c r="BL25" s="226"/>
      <c r="BM25" s="226"/>
      <c r="BN25" s="226"/>
      <c r="BO25" s="236"/>
      <c r="BP25" s="236"/>
      <c r="BQ25" s="233">
        <v>19</v>
      </c>
      <c r="BR25" s="234"/>
      <c r="BS25" s="1006"/>
      <c r="BT25" s="1007"/>
      <c r="BU25" s="1007"/>
      <c r="BV25" s="1007"/>
      <c r="BW25" s="1007"/>
      <c r="BX25" s="1007"/>
      <c r="BY25" s="1007"/>
      <c r="BZ25" s="1007"/>
      <c r="CA25" s="1007"/>
      <c r="CB25" s="1007"/>
      <c r="CC25" s="1007"/>
      <c r="CD25" s="1007"/>
      <c r="CE25" s="1007"/>
      <c r="CF25" s="1007"/>
      <c r="CG25" s="1028"/>
      <c r="CH25" s="1003"/>
      <c r="CI25" s="1004"/>
      <c r="CJ25" s="1004"/>
      <c r="CK25" s="1004"/>
      <c r="CL25" s="1005"/>
      <c r="CM25" s="1003"/>
      <c r="CN25" s="1004"/>
      <c r="CO25" s="1004"/>
      <c r="CP25" s="1004"/>
      <c r="CQ25" s="1005"/>
      <c r="CR25" s="1003"/>
      <c r="CS25" s="1004"/>
      <c r="CT25" s="1004"/>
      <c r="CU25" s="1004"/>
      <c r="CV25" s="1005"/>
      <c r="CW25" s="1003"/>
      <c r="CX25" s="1004"/>
      <c r="CY25" s="1004"/>
      <c r="CZ25" s="1004"/>
      <c r="DA25" s="1005"/>
      <c r="DB25" s="1003"/>
      <c r="DC25" s="1004"/>
      <c r="DD25" s="1004"/>
      <c r="DE25" s="1004"/>
      <c r="DF25" s="1005"/>
      <c r="DG25" s="1003"/>
      <c r="DH25" s="1004"/>
      <c r="DI25" s="1004"/>
      <c r="DJ25" s="1004"/>
      <c r="DK25" s="1005"/>
      <c r="DL25" s="1003"/>
      <c r="DM25" s="1004"/>
      <c r="DN25" s="1004"/>
      <c r="DO25" s="1004"/>
      <c r="DP25" s="1005"/>
      <c r="DQ25" s="1003"/>
      <c r="DR25" s="1004"/>
      <c r="DS25" s="1004"/>
      <c r="DT25" s="1004"/>
      <c r="DU25" s="1005"/>
      <c r="DV25" s="1006"/>
      <c r="DW25" s="1007"/>
      <c r="DX25" s="1007"/>
      <c r="DY25" s="1007"/>
      <c r="DZ25" s="1008"/>
      <c r="EA25" s="224"/>
    </row>
    <row r="26" spans="1:131" ht="26.25" customHeight="1" x14ac:dyDescent="0.15">
      <c r="A26" s="1009" t="s">
        <v>357</v>
      </c>
      <c r="B26" s="1010"/>
      <c r="C26" s="1010"/>
      <c r="D26" s="1010"/>
      <c r="E26" s="1010"/>
      <c r="F26" s="1010"/>
      <c r="G26" s="1010"/>
      <c r="H26" s="1010"/>
      <c r="I26" s="1010"/>
      <c r="J26" s="1010"/>
      <c r="K26" s="1010"/>
      <c r="L26" s="1010"/>
      <c r="M26" s="1010"/>
      <c r="N26" s="1010"/>
      <c r="O26" s="1010"/>
      <c r="P26" s="1011"/>
      <c r="Q26" s="1015" t="s">
        <v>380</v>
      </c>
      <c r="R26" s="1016"/>
      <c r="S26" s="1016"/>
      <c r="T26" s="1016"/>
      <c r="U26" s="1017"/>
      <c r="V26" s="1015" t="s">
        <v>381</v>
      </c>
      <c r="W26" s="1016"/>
      <c r="X26" s="1016"/>
      <c r="Y26" s="1016"/>
      <c r="Z26" s="1017"/>
      <c r="AA26" s="1015" t="s">
        <v>382</v>
      </c>
      <c r="AB26" s="1016"/>
      <c r="AC26" s="1016"/>
      <c r="AD26" s="1016"/>
      <c r="AE26" s="1016"/>
      <c r="AF26" s="1069" t="s">
        <v>383</v>
      </c>
      <c r="AG26" s="1022"/>
      <c r="AH26" s="1022"/>
      <c r="AI26" s="1022"/>
      <c r="AJ26" s="1070"/>
      <c r="AK26" s="1016" t="s">
        <v>384</v>
      </c>
      <c r="AL26" s="1016"/>
      <c r="AM26" s="1016"/>
      <c r="AN26" s="1016"/>
      <c r="AO26" s="1017"/>
      <c r="AP26" s="1015" t="s">
        <v>385</v>
      </c>
      <c r="AQ26" s="1016"/>
      <c r="AR26" s="1016"/>
      <c r="AS26" s="1016"/>
      <c r="AT26" s="1017"/>
      <c r="AU26" s="1015" t="s">
        <v>386</v>
      </c>
      <c r="AV26" s="1016"/>
      <c r="AW26" s="1016"/>
      <c r="AX26" s="1016"/>
      <c r="AY26" s="1017"/>
      <c r="AZ26" s="1015" t="s">
        <v>387</v>
      </c>
      <c r="BA26" s="1016"/>
      <c r="BB26" s="1016"/>
      <c r="BC26" s="1016"/>
      <c r="BD26" s="1017"/>
      <c r="BE26" s="1015" t="s">
        <v>364</v>
      </c>
      <c r="BF26" s="1016"/>
      <c r="BG26" s="1016"/>
      <c r="BH26" s="1016"/>
      <c r="BI26" s="1029"/>
      <c r="BJ26" s="226"/>
      <c r="BK26" s="226"/>
      <c r="BL26" s="226"/>
      <c r="BM26" s="226"/>
      <c r="BN26" s="226"/>
      <c r="BO26" s="236"/>
      <c r="BP26" s="236"/>
      <c r="BQ26" s="233">
        <v>20</v>
      </c>
      <c r="BR26" s="234"/>
      <c r="BS26" s="1006"/>
      <c r="BT26" s="1007"/>
      <c r="BU26" s="1007"/>
      <c r="BV26" s="1007"/>
      <c r="BW26" s="1007"/>
      <c r="BX26" s="1007"/>
      <c r="BY26" s="1007"/>
      <c r="BZ26" s="1007"/>
      <c r="CA26" s="1007"/>
      <c r="CB26" s="1007"/>
      <c r="CC26" s="1007"/>
      <c r="CD26" s="1007"/>
      <c r="CE26" s="1007"/>
      <c r="CF26" s="1007"/>
      <c r="CG26" s="1028"/>
      <c r="CH26" s="1003"/>
      <c r="CI26" s="1004"/>
      <c r="CJ26" s="1004"/>
      <c r="CK26" s="1004"/>
      <c r="CL26" s="1005"/>
      <c r="CM26" s="1003"/>
      <c r="CN26" s="1004"/>
      <c r="CO26" s="1004"/>
      <c r="CP26" s="1004"/>
      <c r="CQ26" s="1005"/>
      <c r="CR26" s="1003"/>
      <c r="CS26" s="1004"/>
      <c r="CT26" s="1004"/>
      <c r="CU26" s="1004"/>
      <c r="CV26" s="1005"/>
      <c r="CW26" s="1003"/>
      <c r="CX26" s="1004"/>
      <c r="CY26" s="1004"/>
      <c r="CZ26" s="1004"/>
      <c r="DA26" s="1005"/>
      <c r="DB26" s="1003"/>
      <c r="DC26" s="1004"/>
      <c r="DD26" s="1004"/>
      <c r="DE26" s="1004"/>
      <c r="DF26" s="1005"/>
      <c r="DG26" s="1003"/>
      <c r="DH26" s="1004"/>
      <c r="DI26" s="1004"/>
      <c r="DJ26" s="1004"/>
      <c r="DK26" s="1005"/>
      <c r="DL26" s="1003"/>
      <c r="DM26" s="1004"/>
      <c r="DN26" s="1004"/>
      <c r="DO26" s="1004"/>
      <c r="DP26" s="1005"/>
      <c r="DQ26" s="1003"/>
      <c r="DR26" s="1004"/>
      <c r="DS26" s="1004"/>
      <c r="DT26" s="1004"/>
      <c r="DU26" s="1005"/>
      <c r="DV26" s="1006"/>
      <c r="DW26" s="1007"/>
      <c r="DX26" s="1007"/>
      <c r="DY26" s="1007"/>
      <c r="DZ26" s="1008"/>
      <c r="EA26" s="224"/>
    </row>
    <row r="27" spans="1:131" ht="26.25" customHeight="1" thickBot="1" x14ac:dyDescent="0.2">
      <c r="A27" s="1012"/>
      <c r="B27" s="1013"/>
      <c r="C27" s="1013"/>
      <c r="D27" s="1013"/>
      <c r="E27" s="1013"/>
      <c r="F27" s="1013"/>
      <c r="G27" s="1013"/>
      <c r="H27" s="1013"/>
      <c r="I27" s="1013"/>
      <c r="J27" s="1013"/>
      <c r="K27" s="1013"/>
      <c r="L27" s="1013"/>
      <c r="M27" s="1013"/>
      <c r="N27" s="1013"/>
      <c r="O27" s="1013"/>
      <c r="P27" s="1014"/>
      <c r="Q27" s="1018"/>
      <c r="R27" s="1019"/>
      <c r="S27" s="1019"/>
      <c r="T27" s="1019"/>
      <c r="U27" s="1020"/>
      <c r="V27" s="1018"/>
      <c r="W27" s="1019"/>
      <c r="X27" s="1019"/>
      <c r="Y27" s="1019"/>
      <c r="Z27" s="1020"/>
      <c r="AA27" s="1018"/>
      <c r="AB27" s="1019"/>
      <c r="AC27" s="1019"/>
      <c r="AD27" s="1019"/>
      <c r="AE27" s="1019"/>
      <c r="AF27" s="1071"/>
      <c r="AG27" s="1025"/>
      <c r="AH27" s="1025"/>
      <c r="AI27" s="1025"/>
      <c r="AJ27" s="1072"/>
      <c r="AK27" s="1019"/>
      <c r="AL27" s="1019"/>
      <c r="AM27" s="1019"/>
      <c r="AN27" s="1019"/>
      <c r="AO27" s="1020"/>
      <c r="AP27" s="1018"/>
      <c r="AQ27" s="1019"/>
      <c r="AR27" s="1019"/>
      <c r="AS27" s="1019"/>
      <c r="AT27" s="1020"/>
      <c r="AU27" s="1018"/>
      <c r="AV27" s="1019"/>
      <c r="AW27" s="1019"/>
      <c r="AX27" s="1019"/>
      <c r="AY27" s="1020"/>
      <c r="AZ27" s="1018"/>
      <c r="BA27" s="1019"/>
      <c r="BB27" s="1019"/>
      <c r="BC27" s="1019"/>
      <c r="BD27" s="1020"/>
      <c r="BE27" s="1018"/>
      <c r="BF27" s="1019"/>
      <c r="BG27" s="1019"/>
      <c r="BH27" s="1019"/>
      <c r="BI27" s="1030"/>
      <c r="BJ27" s="226"/>
      <c r="BK27" s="226"/>
      <c r="BL27" s="226"/>
      <c r="BM27" s="226"/>
      <c r="BN27" s="226"/>
      <c r="BO27" s="236"/>
      <c r="BP27" s="236"/>
      <c r="BQ27" s="233">
        <v>21</v>
      </c>
      <c r="BR27" s="234"/>
      <c r="BS27" s="1006"/>
      <c r="BT27" s="1007"/>
      <c r="BU27" s="1007"/>
      <c r="BV27" s="1007"/>
      <c r="BW27" s="1007"/>
      <c r="BX27" s="1007"/>
      <c r="BY27" s="1007"/>
      <c r="BZ27" s="1007"/>
      <c r="CA27" s="1007"/>
      <c r="CB27" s="1007"/>
      <c r="CC27" s="1007"/>
      <c r="CD27" s="1007"/>
      <c r="CE27" s="1007"/>
      <c r="CF27" s="1007"/>
      <c r="CG27" s="1028"/>
      <c r="CH27" s="1003"/>
      <c r="CI27" s="1004"/>
      <c r="CJ27" s="1004"/>
      <c r="CK27" s="1004"/>
      <c r="CL27" s="1005"/>
      <c r="CM27" s="1003"/>
      <c r="CN27" s="1004"/>
      <c r="CO27" s="1004"/>
      <c r="CP27" s="1004"/>
      <c r="CQ27" s="1005"/>
      <c r="CR27" s="1003"/>
      <c r="CS27" s="1004"/>
      <c r="CT27" s="1004"/>
      <c r="CU27" s="1004"/>
      <c r="CV27" s="1005"/>
      <c r="CW27" s="1003"/>
      <c r="CX27" s="1004"/>
      <c r="CY27" s="1004"/>
      <c r="CZ27" s="1004"/>
      <c r="DA27" s="1005"/>
      <c r="DB27" s="1003"/>
      <c r="DC27" s="1004"/>
      <c r="DD27" s="1004"/>
      <c r="DE27" s="1004"/>
      <c r="DF27" s="1005"/>
      <c r="DG27" s="1003"/>
      <c r="DH27" s="1004"/>
      <c r="DI27" s="1004"/>
      <c r="DJ27" s="1004"/>
      <c r="DK27" s="1005"/>
      <c r="DL27" s="1003"/>
      <c r="DM27" s="1004"/>
      <c r="DN27" s="1004"/>
      <c r="DO27" s="1004"/>
      <c r="DP27" s="1005"/>
      <c r="DQ27" s="1003"/>
      <c r="DR27" s="1004"/>
      <c r="DS27" s="1004"/>
      <c r="DT27" s="1004"/>
      <c r="DU27" s="1005"/>
      <c r="DV27" s="1006"/>
      <c r="DW27" s="1007"/>
      <c r="DX27" s="1007"/>
      <c r="DY27" s="1007"/>
      <c r="DZ27" s="1008"/>
      <c r="EA27" s="224"/>
    </row>
    <row r="28" spans="1:131" ht="26.25" customHeight="1" thickTop="1" x14ac:dyDescent="0.15">
      <c r="A28" s="237">
        <v>1</v>
      </c>
      <c r="B28" s="1061" t="s">
        <v>388</v>
      </c>
      <c r="C28" s="1062"/>
      <c r="D28" s="1062"/>
      <c r="E28" s="1062"/>
      <c r="F28" s="1062"/>
      <c r="G28" s="1062"/>
      <c r="H28" s="1062"/>
      <c r="I28" s="1062"/>
      <c r="J28" s="1062"/>
      <c r="K28" s="1062"/>
      <c r="L28" s="1062"/>
      <c r="M28" s="1062"/>
      <c r="N28" s="1062"/>
      <c r="O28" s="1062"/>
      <c r="P28" s="1063"/>
      <c r="Q28" s="1064">
        <v>6336</v>
      </c>
      <c r="R28" s="1065"/>
      <c r="S28" s="1065"/>
      <c r="T28" s="1065"/>
      <c r="U28" s="1065"/>
      <c r="V28" s="1065">
        <v>6332</v>
      </c>
      <c r="W28" s="1065"/>
      <c r="X28" s="1065"/>
      <c r="Y28" s="1065"/>
      <c r="Z28" s="1065"/>
      <c r="AA28" s="1065">
        <v>4</v>
      </c>
      <c r="AB28" s="1065"/>
      <c r="AC28" s="1065"/>
      <c r="AD28" s="1065"/>
      <c r="AE28" s="1066"/>
      <c r="AF28" s="1067">
        <v>4</v>
      </c>
      <c r="AG28" s="1065"/>
      <c r="AH28" s="1065"/>
      <c r="AI28" s="1065"/>
      <c r="AJ28" s="1068"/>
      <c r="AK28" s="1056">
        <v>644</v>
      </c>
      <c r="AL28" s="1057"/>
      <c r="AM28" s="1057"/>
      <c r="AN28" s="1057"/>
      <c r="AO28" s="1057"/>
      <c r="AP28" s="1057" t="s">
        <v>544</v>
      </c>
      <c r="AQ28" s="1057"/>
      <c r="AR28" s="1057"/>
      <c r="AS28" s="1057"/>
      <c r="AT28" s="1057"/>
      <c r="AU28" s="1057" t="s">
        <v>544</v>
      </c>
      <c r="AV28" s="1057"/>
      <c r="AW28" s="1057"/>
      <c r="AX28" s="1057"/>
      <c r="AY28" s="1057"/>
      <c r="AZ28" s="1058" t="s">
        <v>544</v>
      </c>
      <c r="BA28" s="1058"/>
      <c r="BB28" s="1058"/>
      <c r="BC28" s="1058"/>
      <c r="BD28" s="1058"/>
      <c r="BE28" s="1059"/>
      <c r="BF28" s="1059"/>
      <c r="BG28" s="1059"/>
      <c r="BH28" s="1059"/>
      <c r="BI28" s="1060"/>
      <c r="BJ28" s="226"/>
      <c r="BK28" s="226"/>
      <c r="BL28" s="226"/>
      <c r="BM28" s="226"/>
      <c r="BN28" s="226"/>
      <c r="BO28" s="236"/>
      <c r="BP28" s="236"/>
      <c r="BQ28" s="233">
        <v>22</v>
      </c>
      <c r="BR28" s="234"/>
      <c r="BS28" s="1006"/>
      <c r="BT28" s="1007"/>
      <c r="BU28" s="1007"/>
      <c r="BV28" s="1007"/>
      <c r="BW28" s="1007"/>
      <c r="BX28" s="1007"/>
      <c r="BY28" s="1007"/>
      <c r="BZ28" s="1007"/>
      <c r="CA28" s="1007"/>
      <c r="CB28" s="1007"/>
      <c r="CC28" s="1007"/>
      <c r="CD28" s="1007"/>
      <c r="CE28" s="1007"/>
      <c r="CF28" s="1007"/>
      <c r="CG28" s="1028"/>
      <c r="CH28" s="1003"/>
      <c r="CI28" s="1004"/>
      <c r="CJ28" s="1004"/>
      <c r="CK28" s="1004"/>
      <c r="CL28" s="1005"/>
      <c r="CM28" s="1003"/>
      <c r="CN28" s="1004"/>
      <c r="CO28" s="1004"/>
      <c r="CP28" s="1004"/>
      <c r="CQ28" s="1005"/>
      <c r="CR28" s="1003"/>
      <c r="CS28" s="1004"/>
      <c r="CT28" s="1004"/>
      <c r="CU28" s="1004"/>
      <c r="CV28" s="1005"/>
      <c r="CW28" s="1003"/>
      <c r="CX28" s="1004"/>
      <c r="CY28" s="1004"/>
      <c r="CZ28" s="1004"/>
      <c r="DA28" s="1005"/>
      <c r="DB28" s="1003"/>
      <c r="DC28" s="1004"/>
      <c r="DD28" s="1004"/>
      <c r="DE28" s="1004"/>
      <c r="DF28" s="1005"/>
      <c r="DG28" s="1003"/>
      <c r="DH28" s="1004"/>
      <c r="DI28" s="1004"/>
      <c r="DJ28" s="1004"/>
      <c r="DK28" s="1005"/>
      <c r="DL28" s="1003"/>
      <c r="DM28" s="1004"/>
      <c r="DN28" s="1004"/>
      <c r="DO28" s="1004"/>
      <c r="DP28" s="1005"/>
      <c r="DQ28" s="1003"/>
      <c r="DR28" s="1004"/>
      <c r="DS28" s="1004"/>
      <c r="DT28" s="1004"/>
      <c r="DU28" s="1005"/>
      <c r="DV28" s="1006"/>
      <c r="DW28" s="1007"/>
      <c r="DX28" s="1007"/>
      <c r="DY28" s="1007"/>
      <c r="DZ28" s="1008"/>
      <c r="EA28" s="224"/>
    </row>
    <row r="29" spans="1:131" ht="26.25" customHeight="1" x14ac:dyDescent="0.15">
      <c r="A29" s="237">
        <v>2</v>
      </c>
      <c r="B29" s="1044" t="s">
        <v>389</v>
      </c>
      <c r="C29" s="1045"/>
      <c r="D29" s="1045"/>
      <c r="E29" s="1045"/>
      <c r="F29" s="1045"/>
      <c r="G29" s="1045"/>
      <c r="H29" s="1045"/>
      <c r="I29" s="1045"/>
      <c r="J29" s="1045"/>
      <c r="K29" s="1045"/>
      <c r="L29" s="1045"/>
      <c r="M29" s="1045"/>
      <c r="N29" s="1045"/>
      <c r="O29" s="1045"/>
      <c r="P29" s="1046"/>
      <c r="Q29" s="1052">
        <v>726</v>
      </c>
      <c r="R29" s="1053"/>
      <c r="S29" s="1053"/>
      <c r="T29" s="1053"/>
      <c r="U29" s="1053"/>
      <c r="V29" s="1053">
        <v>726</v>
      </c>
      <c r="W29" s="1053"/>
      <c r="X29" s="1053"/>
      <c r="Y29" s="1053"/>
      <c r="Z29" s="1053"/>
      <c r="AA29" s="1053">
        <v>0</v>
      </c>
      <c r="AB29" s="1053"/>
      <c r="AC29" s="1053"/>
      <c r="AD29" s="1053"/>
      <c r="AE29" s="1054"/>
      <c r="AF29" s="1049">
        <v>0</v>
      </c>
      <c r="AG29" s="1050"/>
      <c r="AH29" s="1050"/>
      <c r="AI29" s="1050"/>
      <c r="AJ29" s="1051"/>
      <c r="AK29" s="993">
        <v>975</v>
      </c>
      <c r="AL29" s="984"/>
      <c r="AM29" s="984"/>
      <c r="AN29" s="984"/>
      <c r="AO29" s="984"/>
      <c r="AP29" s="984" t="s">
        <v>544</v>
      </c>
      <c r="AQ29" s="984"/>
      <c r="AR29" s="984"/>
      <c r="AS29" s="984"/>
      <c r="AT29" s="984"/>
      <c r="AU29" s="984" t="s">
        <v>544</v>
      </c>
      <c r="AV29" s="984"/>
      <c r="AW29" s="984"/>
      <c r="AX29" s="984"/>
      <c r="AY29" s="984"/>
      <c r="AZ29" s="1055" t="s">
        <v>544</v>
      </c>
      <c r="BA29" s="1055"/>
      <c r="BB29" s="1055"/>
      <c r="BC29" s="1055"/>
      <c r="BD29" s="1055"/>
      <c r="BE29" s="985"/>
      <c r="BF29" s="985"/>
      <c r="BG29" s="985"/>
      <c r="BH29" s="985"/>
      <c r="BI29" s="986"/>
      <c r="BJ29" s="226"/>
      <c r="BK29" s="226"/>
      <c r="BL29" s="226"/>
      <c r="BM29" s="226"/>
      <c r="BN29" s="226"/>
      <c r="BO29" s="236"/>
      <c r="BP29" s="236"/>
      <c r="BQ29" s="233">
        <v>23</v>
      </c>
      <c r="BR29" s="234"/>
      <c r="BS29" s="1006"/>
      <c r="BT29" s="1007"/>
      <c r="BU29" s="1007"/>
      <c r="BV29" s="1007"/>
      <c r="BW29" s="1007"/>
      <c r="BX29" s="1007"/>
      <c r="BY29" s="1007"/>
      <c r="BZ29" s="1007"/>
      <c r="CA29" s="1007"/>
      <c r="CB29" s="1007"/>
      <c r="CC29" s="1007"/>
      <c r="CD29" s="1007"/>
      <c r="CE29" s="1007"/>
      <c r="CF29" s="1007"/>
      <c r="CG29" s="1028"/>
      <c r="CH29" s="1003"/>
      <c r="CI29" s="1004"/>
      <c r="CJ29" s="1004"/>
      <c r="CK29" s="1004"/>
      <c r="CL29" s="1005"/>
      <c r="CM29" s="1003"/>
      <c r="CN29" s="1004"/>
      <c r="CO29" s="1004"/>
      <c r="CP29" s="1004"/>
      <c r="CQ29" s="1005"/>
      <c r="CR29" s="1003"/>
      <c r="CS29" s="1004"/>
      <c r="CT29" s="1004"/>
      <c r="CU29" s="1004"/>
      <c r="CV29" s="1005"/>
      <c r="CW29" s="1003"/>
      <c r="CX29" s="1004"/>
      <c r="CY29" s="1004"/>
      <c r="CZ29" s="1004"/>
      <c r="DA29" s="1005"/>
      <c r="DB29" s="1003"/>
      <c r="DC29" s="1004"/>
      <c r="DD29" s="1004"/>
      <c r="DE29" s="1004"/>
      <c r="DF29" s="1005"/>
      <c r="DG29" s="1003"/>
      <c r="DH29" s="1004"/>
      <c r="DI29" s="1004"/>
      <c r="DJ29" s="1004"/>
      <c r="DK29" s="1005"/>
      <c r="DL29" s="1003"/>
      <c r="DM29" s="1004"/>
      <c r="DN29" s="1004"/>
      <c r="DO29" s="1004"/>
      <c r="DP29" s="1005"/>
      <c r="DQ29" s="1003"/>
      <c r="DR29" s="1004"/>
      <c r="DS29" s="1004"/>
      <c r="DT29" s="1004"/>
      <c r="DU29" s="1005"/>
      <c r="DV29" s="1006"/>
      <c r="DW29" s="1007"/>
      <c r="DX29" s="1007"/>
      <c r="DY29" s="1007"/>
      <c r="DZ29" s="1008"/>
      <c r="EA29" s="224"/>
    </row>
    <row r="30" spans="1:131" ht="26.25" customHeight="1" x14ac:dyDescent="0.15">
      <c r="A30" s="237">
        <v>3</v>
      </c>
      <c r="B30" s="1044" t="s">
        <v>390</v>
      </c>
      <c r="C30" s="1045"/>
      <c r="D30" s="1045"/>
      <c r="E30" s="1045"/>
      <c r="F30" s="1045"/>
      <c r="G30" s="1045"/>
      <c r="H30" s="1045"/>
      <c r="I30" s="1045"/>
      <c r="J30" s="1045"/>
      <c r="K30" s="1045"/>
      <c r="L30" s="1045"/>
      <c r="M30" s="1045"/>
      <c r="N30" s="1045"/>
      <c r="O30" s="1045"/>
      <c r="P30" s="1046"/>
      <c r="Q30" s="1052">
        <v>6069</v>
      </c>
      <c r="R30" s="1053"/>
      <c r="S30" s="1053"/>
      <c r="T30" s="1053"/>
      <c r="U30" s="1053"/>
      <c r="V30" s="1053">
        <v>5945</v>
      </c>
      <c r="W30" s="1053"/>
      <c r="X30" s="1053"/>
      <c r="Y30" s="1053"/>
      <c r="Z30" s="1053"/>
      <c r="AA30" s="1053">
        <v>124</v>
      </c>
      <c r="AB30" s="1053"/>
      <c r="AC30" s="1053"/>
      <c r="AD30" s="1053"/>
      <c r="AE30" s="1054"/>
      <c r="AF30" s="1049">
        <v>124</v>
      </c>
      <c r="AG30" s="1050"/>
      <c r="AH30" s="1050"/>
      <c r="AI30" s="1050"/>
      <c r="AJ30" s="1051"/>
      <c r="AK30" s="993">
        <v>928</v>
      </c>
      <c r="AL30" s="984"/>
      <c r="AM30" s="984"/>
      <c r="AN30" s="984"/>
      <c r="AO30" s="984"/>
      <c r="AP30" s="984" t="s">
        <v>544</v>
      </c>
      <c r="AQ30" s="984"/>
      <c r="AR30" s="984"/>
      <c r="AS30" s="984"/>
      <c r="AT30" s="984"/>
      <c r="AU30" s="984" t="s">
        <v>544</v>
      </c>
      <c r="AV30" s="984"/>
      <c r="AW30" s="984"/>
      <c r="AX30" s="984"/>
      <c r="AY30" s="984"/>
      <c r="AZ30" s="1055" t="s">
        <v>544</v>
      </c>
      <c r="BA30" s="1055"/>
      <c r="BB30" s="1055"/>
      <c r="BC30" s="1055"/>
      <c r="BD30" s="1055"/>
      <c r="BE30" s="985"/>
      <c r="BF30" s="985"/>
      <c r="BG30" s="985"/>
      <c r="BH30" s="985"/>
      <c r="BI30" s="986"/>
      <c r="BJ30" s="226"/>
      <c r="BK30" s="226"/>
      <c r="BL30" s="226"/>
      <c r="BM30" s="226"/>
      <c r="BN30" s="226"/>
      <c r="BO30" s="236"/>
      <c r="BP30" s="236"/>
      <c r="BQ30" s="233">
        <v>24</v>
      </c>
      <c r="BR30" s="234"/>
      <c r="BS30" s="1006"/>
      <c r="BT30" s="1007"/>
      <c r="BU30" s="1007"/>
      <c r="BV30" s="1007"/>
      <c r="BW30" s="1007"/>
      <c r="BX30" s="1007"/>
      <c r="BY30" s="1007"/>
      <c r="BZ30" s="1007"/>
      <c r="CA30" s="1007"/>
      <c r="CB30" s="1007"/>
      <c r="CC30" s="1007"/>
      <c r="CD30" s="1007"/>
      <c r="CE30" s="1007"/>
      <c r="CF30" s="1007"/>
      <c r="CG30" s="1028"/>
      <c r="CH30" s="1003"/>
      <c r="CI30" s="1004"/>
      <c r="CJ30" s="1004"/>
      <c r="CK30" s="1004"/>
      <c r="CL30" s="1005"/>
      <c r="CM30" s="1003"/>
      <c r="CN30" s="1004"/>
      <c r="CO30" s="1004"/>
      <c r="CP30" s="1004"/>
      <c r="CQ30" s="1005"/>
      <c r="CR30" s="1003"/>
      <c r="CS30" s="1004"/>
      <c r="CT30" s="1004"/>
      <c r="CU30" s="1004"/>
      <c r="CV30" s="1005"/>
      <c r="CW30" s="1003"/>
      <c r="CX30" s="1004"/>
      <c r="CY30" s="1004"/>
      <c r="CZ30" s="1004"/>
      <c r="DA30" s="1005"/>
      <c r="DB30" s="1003"/>
      <c r="DC30" s="1004"/>
      <c r="DD30" s="1004"/>
      <c r="DE30" s="1004"/>
      <c r="DF30" s="1005"/>
      <c r="DG30" s="1003"/>
      <c r="DH30" s="1004"/>
      <c r="DI30" s="1004"/>
      <c r="DJ30" s="1004"/>
      <c r="DK30" s="1005"/>
      <c r="DL30" s="1003"/>
      <c r="DM30" s="1004"/>
      <c r="DN30" s="1004"/>
      <c r="DO30" s="1004"/>
      <c r="DP30" s="1005"/>
      <c r="DQ30" s="1003"/>
      <c r="DR30" s="1004"/>
      <c r="DS30" s="1004"/>
      <c r="DT30" s="1004"/>
      <c r="DU30" s="1005"/>
      <c r="DV30" s="1006"/>
      <c r="DW30" s="1007"/>
      <c r="DX30" s="1007"/>
      <c r="DY30" s="1007"/>
      <c r="DZ30" s="1008"/>
      <c r="EA30" s="224"/>
    </row>
    <row r="31" spans="1:131" ht="26.25" customHeight="1" x14ac:dyDescent="0.15">
      <c r="A31" s="237">
        <v>4</v>
      </c>
      <c r="B31" s="1044" t="s">
        <v>391</v>
      </c>
      <c r="C31" s="1045"/>
      <c r="D31" s="1045"/>
      <c r="E31" s="1045"/>
      <c r="F31" s="1045"/>
      <c r="G31" s="1045"/>
      <c r="H31" s="1045"/>
      <c r="I31" s="1045"/>
      <c r="J31" s="1045"/>
      <c r="K31" s="1045"/>
      <c r="L31" s="1045"/>
      <c r="M31" s="1045"/>
      <c r="N31" s="1045"/>
      <c r="O31" s="1045"/>
      <c r="P31" s="1046"/>
      <c r="Q31" s="1052">
        <v>614</v>
      </c>
      <c r="R31" s="1053"/>
      <c r="S31" s="1053"/>
      <c r="T31" s="1053"/>
      <c r="U31" s="1053"/>
      <c r="V31" s="1053">
        <v>527</v>
      </c>
      <c r="W31" s="1053"/>
      <c r="X31" s="1053"/>
      <c r="Y31" s="1053"/>
      <c r="Z31" s="1053"/>
      <c r="AA31" s="1053">
        <v>87</v>
      </c>
      <c r="AB31" s="1053"/>
      <c r="AC31" s="1053"/>
      <c r="AD31" s="1053"/>
      <c r="AE31" s="1054"/>
      <c r="AF31" s="1049">
        <v>618</v>
      </c>
      <c r="AG31" s="1050"/>
      <c r="AH31" s="1050"/>
      <c r="AI31" s="1050"/>
      <c r="AJ31" s="1051"/>
      <c r="AK31" s="993">
        <v>67</v>
      </c>
      <c r="AL31" s="984"/>
      <c r="AM31" s="984"/>
      <c r="AN31" s="984"/>
      <c r="AO31" s="984"/>
      <c r="AP31" s="984">
        <v>3008</v>
      </c>
      <c r="AQ31" s="984"/>
      <c r="AR31" s="984"/>
      <c r="AS31" s="984"/>
      <c r="AT31" s="984"/>
      <c r="AU31" s="984">
        <v>665</v>
      </c>
      <c r="AV31" s="984"/>
      <c r="AW31" s="984"/>
      <c r="AX31" s="984"/>
      <c r="AY31" s="984"/>
      <c r="AZ31" s="1055" t="s">
        <v>544</v>
      </c>
      <c r="BA31" s="1055"/>
      <c r="BB31" s="1055"/>
      <c r="BC31" s="1055"/>
      <c r="BD31" s="1055"/>
      <c r="BE31" s="985" t="s">
        <v>392</v>
      </c>
      <c r="BF31" s="985"/>
      <c r="BG31" s="985"/>
      <c r="BH31" s="985"/>
      <c r="BI31" s="986"/>
      <c r="BJ31" s="226"/>
      <c r="BK31" s="226"/>
      <c r="BL31" s="226"/>
      <c r="BM31" s="226"/>
      <c r="BN31" s="226"/>
      <c r="BO31" s="236"/>
      <c r="BP31" s="236"/>
      <c r="BQ31" s="233">
        <v>25</v>
      </c>
      <c r="BR31" s="234"/>
      <c r="BS31" s="1006"/>
      <c r="BT31" s="1007"/>
      <c r="BU31" s="1007"/>
      <c r="BV31" s="1007"/>
      <c r="BW31" s="1007"/>
      <c r="BX31" s="1007"/>
      <c r="BY31" s="1007"/>
      <c r="BZ31" s="1007"/>
      <c r="CA31" s="1007"/>
      <c r="CB31" s="1007"/>
      <c r="CC31" s="1007"/>
      <c r="CD31" s="1007"/>
      <c r="CE31" s="1007"/>
      <c r="CF31" s="1007"/>
      <c r="CG31" s="1028"/>
      <c r="CH31" s="1003"/>
      <c r="CI31" s="1004"/>
      <c r="CJ31" s="1004"/>
      <c r="CK31" s="1004"/>
      <c r="CL31" s="1005"/>
      <c r="CM31" s="1003"/>
      <c r="CN31" s="1004"/>
      <c r="CO31" s="1004"/>
      <c r="CP31" s="1004"/>
      <c r="CQ31" s="1005"/>
      <c r="CR31" s="1003"/>
      <c r="CS31" s="1004"/>
      <c r="CT31" s="1004"/>
      <c r="CU31" s="1004"/>
      <c r="CV31" s="1005"/>
      <c r="CW31" s="1003"/>
      <c r="CX31" s="1004"/>
      <c r="CY31" s="1004"/>
      <c r="CZ31" s="1004"/>
      <c r="DA31" s="1005"/>
      <c r="DB31" s="1003"/>
      <c r="DC31" s="1004"/>
      <c r="DD31" s="1004"/>
      <c r="DE31" s="1004"/>
      <c r="DF31" s="1005"/>
      <c r="DG31" s="1003"/>
      <c r="DH31" s="1004"/>
      <c r="DI31" s="1004"/>
      <c r="DJ31" s="1004"/>
      <c r="DK31" s="1005"/>
      <c r="DL31" s="1003"/>
      <c r="DM31" s="1004"/>
      <c r="DN31" s="1004"/>
      <c r="DO31" s="1004"/>
      <c r="DP31" s="1005"/>
      <c r="DQ31" s="1003"/>
      <c r="DR31" s="1004"/>
      <c r="DS31" s="1004"/>
      <c r="DT31" s="1004"/>
      <c r="DU31" s="1005"/>
      <c r="DV31" s="1006"/>
      <c r="DW31" s="1007"/>
      <c r="DX31" s="1007"/>
      <c r="DY31" s="1007"/>
      <c r="DZ31" s="1008"/>
      <c r="EA31" s="224"/>
    </row>
    <row r="32" spans="1:131" ht="26.25" customHeight="1" x14ac:dyDescent="0.15">
      <c r="A32" s="237">
        <v>5</v>
      </c>
      <c r="B32" s="1044" t="s">
        <v>393</v>
      </c>
      <c r="C32" s="1045"/>
      <c r="D32" s="1045"/>
      <c r="E32" s="1045"/>
      <c r="F32" s="1045"/>
      <c r="G32" s="1045"/>
      <c r="H32" s="1045"/>
      <c r="I32" s="1045"/>
      <c r="J32" s="1045"/>
      <c r="K32" s="1045"/>
      <c r="L32" s="1045"/>
      <c r="M32" s="1045"/>
      <c r="N32" s="1045"/>
      <c r="O32" s="1045"/>
      <c r="P32" s="1046"/>
      <c r="Q32" s="1052">
        <v>1693</v>
      </c>
      <c r="R32" s="1053"/>
      <c r="S32" s="1053"/>
      <c r="T32" s="1053"/>
      <c r="U32" s="1053"/>
      <c r="V32" s="1053">
        <v>1629</v>
      </c>
      <c r="W32" s="1053"/>
      <c r="X32" s="1053"/>
      <c r="Y32" s="1053"/>
      <c r="Z32" s="1053"/>
      <c r="AA32" s="1053">
        <v>64</v>
      </c>
      <c r="AB32" s="1053"/>
      <c r="AC32" s="1053"/>
      <c r="AD32" s="1053"/>
      <c r="AE32" s="1054"/>
      <c r="AF32" s="1049">
        <v>430</v>
      </c>
      <c r="AG32" s="1050"/>
      <c r="AH32" s="1050"/>
      <c r="AI32" s="1050"/>
      <c r="AJ32" s="1051"/>
      <c r="AK32" s="993">
        <v>799</v>
      </c>
      <c r="AL32" s="984"/>
      <c r="AM32" s="984"/>
      <c r="AN32" s="984"/>
      <c r="AO32" s="984"/>
      <c r="AP32" s="984">
        <v>7750</v>
      </c>
      <c r="AQ32" s="984"/>
      <c r="AR32" s="984"/>
      <c r="AS32" s="984"/>
      <c r="AT32" s="984"/>
      <c r="AU32" s="984">
        <v>5007</v>
      </c>
      <c r="AV32" s="984"/>
      <c r="AW32" s="984"/>
      <c r="AX32" s="984"/>
      <c r="AY32" s="984"/>
      <c r="AZ32" s="1055" t="s">
        <v>544</v>
      </c>
      <c r="BA32" s="1055"/>
      <c r="BB32" s="1055"/>
      <c r="BC32" s="1055"/>
      <c r="BD32" s="1055"/>
      <c r="BE32" s="985" t="s">
        <v>392</v>
      </c>
      <c r="BF32" s="985"/>
      <c r="BG32" s="985"/>
      <c r="BH32" s="985"/>
      <c r="BI32" s="986"/>
      <c r="BJ32" s="226"/>
      <c r="BK32" s="226"/>
      <c r="BL32" s="226"/>
      <c r="BM32" s="226"/>
      <c r="BN32" s="226"/>
      <c r="BO32" s="236"/>
      <c r="BP32" s="236"/>
      <c r="BQ32" s="233">
        <v>26</v>
      </c>
      <c r="BR32" s="234"/>
      <c r="BS32" s="1006"/>
      <c r="BT32" s="1007"/>
      <c r="BU32" s="1007"/>
      <c r="BV32" s="1007"/>
      <c r="BW32" s="1007"/>
      <c r="BX32" s="1007"/>
      <c r="BY32" s="1007"/>
      <c r="BZ32" s="1007"/>
      <c r="CA32" s="1007"/>
      <c r="CB32" s="1007"/>
      <c r="CC32" s="1007"/>
      <c r="CD32" s="1007"/>
      <c r="CE32" s="1007"/>
      <c r="CF32" s="1007"/>
      <c r="CG32" s="1028"/>
      <c r="CH32" s="1003"/>
      <c r="CI32" s="1004"/>
      <c r="CJ32" s="1004"/>
      <c r="CK32" s="1004"/>
      <c r="CL32" s="1005"/>
      <c r="CM32" s="1003"/>
      <c r="CN32" s="1004"/>
      <c r="CO32" s="1004"/>
      <c r="CP32" s="1004"/>
      <c r="CQ32" s="1005"/>
      <c r="CR32" s="1003"/>
      <c r="CS32" s="1004"/>
      <c r="CT32" s="1004"/>
      <c r="CU32" s="1004"/>
      <c r="CV32" s="1005"/>
      <c r="CW32" s="1003"/>
      <c r="CX32" s="1004"/>
      <c r="CY32" s="1004"/>
      <c r="CZ32" s="1004"/>
      <c r="DA32" s="1005"/>
      <c r="DB32" s="1003"/>
      <c r="DC32" s="1004"/>
      <c r="DD32" s="1004"/>
      <c r="DE32" s="1004"/>
      <c r="DF32" s="1005"/>
      <c r="DG32" s="1003"/>
      <c r="DH32" s="1004"/>
      <c r="DI32" s="1004"/>
      <c r="DJ32" s="1004"/>
      <c r="DK32" s="1005"/>
      <c r="DL32" s="1003"/>
      <c r="DM32" s="1004"/>
      <c r="DN32" s="1004"/>
      <c r="DO32" s="1004"/>
      <c r="DP32" s="1005"/>
      <c r="DQ32" s="1003"/>
      <c r="DR32" s="1004"/>
      <c r="DS32" s="1004"/>
      <c r="DT32" s="1004"/>
      <c r="DU32" s="1005"/>
      <c r="DV32" s="1006"/>
      <c r="DW32" s="1007"/>
      <c r="DX32" s="1007"/>
      <c r="DY32" s="1007"/>
      <c r="DZ32" s="1008"/>
      <c r="EA32" s="224"/>
    </row>
    <row r="33" spans="1:131" ht="26.25" customHeight="1" x14ac:dyDescent="0.15">
      <c r="A33" s="237">
        <v>6</v>
      </c>
      <c r="B33" s="1044"/>
      <c r="C33" s="1045"/>
      <c r="D33" s="1045"/>
      <c r="E33" s="1045"/>
      <c r="F33" s="1045"/>
      <c r="G33" s="1045"/>
      <c r="H33" s="1045"/>
      <c r="I33" s="1045"/>
      <c r="J33" s="1045"/>
      <c r="K33" s="1045"/>
      <c r="L33" s="1045"/>
      <c r="M33" s="1045"/>
      <c r="N33" s="1045"/>
      <c r="O33" s="1045"/>
      <c r="P33" s="1046"/>
      <c r="Q33" s="1052"/>
      <c r="R33" s="1053"/>
      <c r="S33" s="1053"/>
      <c r="T33" s="1053"/>
      <c r="U33" s="1053"/>
      <c r="V33" s="1053"/>
      <c r="W33" s="1053"/>
      <c r="X33" s="1053"/>
      <c r="Y33" s="1053"/>
      <c r="Z33" s="1053"/>
      <c r="AA33" s="1053"/>
      <c r="AB33" s="1053"/>
      <c r="AC33" s="1053"/>
      <c r="AD33" s="1053"/>
      <c r="AE33" s="1054"/>
      <c r="AF33" s="1049"/>
      <c r="AG33" s="1050"/>
      <c r="AH33" s="1050"/>
      <c r="AI33" s="1050"/>
      <c r="AJ33" s="1051"/>
      <c r="AK33" s="993"/>
      <c r="AL33" s="984"/>
      <c r="AM33" s="984"/>
      <c r="AN33" s="984"/>
      <c r="AO33" s="984"/>
      <c r="AP33" s="984"/>
      <c r="AQ33" s="984"/>
      <c r="AR33" s="984"/>
      <c r="AS33" s="984"/>
      <c r="AT33" s="984"/>
      <c r="AU33" s="984"/>
      <c r="AV33" s="984"/>
      <c r="AW33" s="984"/>
      <c r="AX33" s="984"/>
      <c r="AY33" s="984"/>
      <c r="AZ33" s="1055"/>
      <c r="BA33" s="1055"/>
      <c r="BB33" s="1055"/>
      <c r="BC33" s="1055"/>
      <c r="BD33" s="1055"/>
      <c r="BE33" s="985"/>
      <c r="BF33" s="985"/>
      <c r="BG33" s="985"/>
      <c r="BH33" s="985"/>
      <c r="BI33" s="986"/>
      <c r="BJ33" s="226"/>
      <c r="BK33" s="226"/>
      <c r="BL33" s="226"/>
      <c r="BM33" s="226"/>
      <c r="BN33" s="226"/>
      <c r="BO33" s="236"/>
      <c r="BP33" s="236"/>
      <c r="BQ33" s="233">
        <v>27</v>
      </c>
      <c r="BR33" s="234"/>
      <c r="BS33" s="1006"/>
      <c r="BT33" s="1007"/>
      <c r="BU33" s="1007"/>
      <c r="BV33" s="1007"/>
      <c r="BW33" s="1007"/>
      <c r="BX33" s="1007"/>
      <c r="BY33" s="1007"/>
      <c r="BZ33" s="1007"/>
      <c r="CA33" s="1007"/>
      <c r="CB33" s="1007"/>
      <c r="CC33" s="1007"/>
      <c r="CD33" s="1007"/>
      <c r="CE33" s="1007"/>
      <c r="CF33" s="1007"/>
      <c r="CG33" s="1028"/>
      <c r="CH33" s="1003"/>
      <c r="CI33" s="1004"/>
      <c r="CJ33" s="1004"/>
      <c r="CK33" s="1004"/>
      <c r="CL33" s="1005"/>
      <c r="CM33" s="1003"/>
      <c r="CN33" s="1004"/>
      <c r="CO33" s="1004"/>
      <c r="CP33" s="1004"/>
      <c r="CQ33" s="1005"/>
      <c r="CR33" s="1003"/>
      <c r="CS33" s="1004"/>
      <c r="CT33" s="1004"/>
      <c r="CU33" s="1004"/>
      <c r="CV33" s="1005"/>
      <c r="CW33" s="1003"/>
      <c r="CX33" s="1004"/>
      <c r="CY33" s="1004"/>
      <c r="CZ33" s="1004"/>
      <c r="DA33" s="1005"/>
      <c r="DB33" s="1003"/>
      <c r="DC33" s="1004"/>
      <c r="DD33" s="1004"/>
      <c r="DE33" s="1004"/>
      <c r="DF33" s="1005"/>
      <c r="DG33" s="1003"/>
      <c r="DH33" s="1004"/>
      <c r="DI33" s="1004"/>
      <c r="DJ33" s="1004"/>
      <c r="DK33" s="1005"/>
      <c r="DL33" s="1003"/>
      <c r="DM33" s="1004"/>
      <c r="DN33" s="1004"/>
      <c r="DO33" s="1004"/>
      <c r="DP33" s="1005"/>
      <c r="DQ33" s="1003"/>
      <c r="DR33" s="1004"/>
      <c r="DS33" s="1004"/>
      <c r="DT33" s="1004"/>
      <c r="DU33" s="1005"/>
      <c r="DV33" s="1006"/>
      <c r="DW33" s="1007"/>
      <c r="DX33" s="1007"/>
      <c r="DY33" s="1007"/>
      <c r="DZ33" s="1008"/>
      <c r="EA33" s="224"/>
    </row>
    <row r="34" spans="1:131" ht="26.25" customHeight="1" x14ac:dyDescent="0.15">
      <c r="A34" s="237">
        <v>7</v>
      </c>
      <c r="B34" s="1044"/>
      <c r="C34" s="1045"/>
      <c r="D34" s="1045"/>
      <c r="E34" s="1045"/>
      <c r="F34" s="1045"/>
      <c r="G34" s="1045"/>
      <c r="H34" s="1045"/>
      <c r="I34" s="1045"/>
      <c r="J34" s="1045"/>
      <c r="K34" s="1045"/>
      <c r="L34" s="1045"/>
      <c r="M34" s="1045"/>
      <c r="N34" s="1045"/>
      <c r="O34" s="1045"/>
      <c r="P34" s="1046"/>
      <c r="Q34" s="1052"/>
      <c r="R34" s="1053"/>
      <c r="S34" s="1053"/>
      <c r="T34" s="1053"/>
      <c r="U34" s="1053"/>
      <c r="V34" s="1053"/>
      <c r="W34" s="1053"/>
      <c r="X34" s="1053"/>
      <c r="Y34" s="1053"/>
      <c r="Z34" s="1053"/>
      <c r="AA34" s="1053"/>
      <c r="AB34" s="1053"/>
      <c r="AC34" s="1053"/>
      <c r="AD34" s="1053"/>
      <c r="AE34" s="1054"/>
      <c r="AF34" s="1049"/>
      <c r="AG34" s="1050"/>
      <c r="AH34" s="1050"/>
      <c r="AI34" s="1050"/>
      <c r="AJ34" s="1051"/>
      <c r="AK34" s="993"/>
      <c r="AL34" s="984"/>
      <c r="AM34" s="984"/>
      <c r="AN34" s="984"/>
      <c r="AO34" s="984"/>
      <c r="AP34" s="984"/>
      <c r="AQ34" s="984"/>
      <c r="AR34" s="984"/>
      <c r="AS34" s="984"/>
      <c r="AT34" s="984"/>
      <c r="AU34" s="984"/>
      <c r="AV34" s="984"/>
      <c r="AW34" s="984"/>
      <c r="AX34" s="984"/>
      <c r="AY34" s="984"/>
      <c r="AZ34" s="1055"/>
      <c r="BA34" s="1055"/>
      <c r="BB34" s="1055"/>
      <c r="BC34" s="1055"/>
      <c r="BD34" s="1055"/>
      <c r="BE34" s="985"/>
      <c r="BF34" s="985"/>
      <c r="BG34" s="985"/>
      <c r="BH34" s="985"/>
      <c r="BI34" s="986"/>
      <c r="BJ34" s="226"/>
      <c r="BK34" s="226"/>
      <c r="BL34" s="226"/>
      <c r="BM34" s="226"/>
      <c r="BN34" s="226"/>
      <c r="BO34" s="236"/>
      <c r="BP34" s="236"/>
      <c r="BQ34" s="233">
        <v>28</v>
      </c>
      <c r="BR34" s="234"/>
      <c r="BS34" s="1006"/>
      <c r="BT34" s="1007"/>
      <c r="BU34" s="1007"/>
      <c r="BV34" s="1007"/>
      <c r="BW34" s="1007"/>
      <c r="BX34" s="1007"/>
      <c r="BY34" s="1007"/>
      <c r="BZ34" s="1007"/>
      <c r="CA34" s="1007"/>
      <c r="CB34" s="1007"/>
      <c r="CC34" s="1007"/>
      <c r="CD34" s="1007"/>
      <c r="CE34" s="1007"/>
      <c r="CF34" s="1007"/>
      <c r="CG34" s="1028"/>
      <c r="CH34" s="1003"/>
      <c r="CI34" s="1004"/>
      <c r="CJ34" s="1004"/>
      <c r="CK34" s="1004"/>
      <c r="CL34" s="1005"/>
      <c r="CM34" s="1003"/>
      <c r="CN34" s="1004"/>
      <c r="CO34" s="1004"/>
      <c r="CP34" s="1004"/>
      <c r="CQ34" s="1005"/>
      <c r="CR34" s="1003"/>
      <c r="CS34" s="1004"/>
      <c r="CT34" s="1004"/>
      <c r="CU34" s="1004"/>
      <c r="CV34" s="1005"/>
      <c r="CW34" s="1003"/>
      <c r="CX34" s="1004"/>
      <c r="CY34" s="1004"/>
      <c r="CZ34" s="1004"/>
      <c r="DA34" s="1005"/>
      <c r="DB34" s="1003"/>
      <c r="DC34" s="1004"/>
      <c r="DD34" s="1004"/>
      <c r="DE34" s="1004"/>
      <c r="DF34" s="1005"/>
      <c r="DG34" s="1003"/>
      <c r="DH34" s="1004"/>
      <c r="DI34" s="1004"/>
      <c r="DJ34" s="1004"/>
      <c r="DK34" s="1005"/>
      <c r="DL34" s="1003"/>
      <c r="DM34" s="1004"/>
      <c r="DN34" s="1004"/>
      <c r="DO34" s="1004"/>
      <c r="DP34" s="1005"/>
      <c r="DQ34" s="1003"/>
      <c r="DR34" s="1004"/>
      <c r="DS34" s="1004"/>
      <c r="DT34" s="1004"/>
      <c r="DU34" s="1005"/>
      <c r="DV34" s="1006"/>
      <c r="DW34" s="1007"/>
      <c r="DX34" s="1007"/>
      <c r="DY34" s="1007"/>
      <c r="DZ34" s="1008"/>
      <c r="EA34" s="224"/>
    </row>
    <row r="35" spans="1:131" ht="26.25" customHeight="1" x14ac:dyDescent="0.15">
      <c r="A35" s="237">
        <v>8</v>
      </c>
      <c r="B35" s="1044"/>
      <c r="C35" s="1045"/>
      <c r="D35" s="1045"/>
      <c r="E35" s="1045"/>
      <c r="F35" s="1045"/>
      <c r="G35" s="1045"/>
      <c r="H35" s="1045"/>
      <c r="I35" s="1045"/>
      <c r="J35" s="1045"/>
      <c r="K35" s="1045"/>
      <c r="L35" s="1045"/>
      <c r="M35" s="1045"/>
      <c r="N35" s="1045"/>
      <c r="O35" s="1045"/>
      <c r="P35" s="1046"/>
      <c r="Q35" s="1052"/>
      <c r="R35" s="1053"/>
      <c r="S35" s="1053"/>
      <c r="T35" s="1053"/>
      <c r="U35" s="1053"/>
      <c r="V35" s="1053"/>
      <c r="W35" s="1053"/>
      <c r="X35" s="1053"/>
      <c r="Y35" s="1053"/>
      <c r="Z35" s="1053"/>
      <c r="AA35" s="1053"/>
      <c r="AB35" s="1053"/>
      <c r="AC35" s="1053"/>
      <c r="AD35" s="1053"/>
      <c r="AE35" s="1054"/>
      <c r="AF35" s="1049"/>
      <c r="AG35" s="1050"/>
      <c r="AH35" s="1050"/>
      <c r="AI35" s="1050"/>
      <c r="AJ35" s="1051"/>
      <c r="AK35" s="993"/>
      <c r="AL35" s="984"/>
      <c r="AM35" s="984"/>
      <c r="AN35" s="984"/>
      <c r="AO35" s="984"/>
      <c r="AP35" s="984"/>
      <c r="AQ35" s="984"/>
      <c r="AR35" s="984"/>
      <c r="AS35" s="984"/>
      <c r="AT35" s="984"/>
      <c r="AU35" s="984"/>
      <c r="AV35" s="984"/>
      <c r="AW35" s="984"/>
      <c r="AX35" s="984"/>
      <c r="AY35" s="984"/>
      <c r="AZ35" s="1055"/>
      <c r="BA35" s="1055"/>
      <c r="BB35" s="1055"/>
      <c r="BC35" s="1055"/>
      <c r="BD35" s="1055"/>
      <c r="BE35" s="985"/>
      <c r="BF35" s="985"/>
      <c r="BG35" s="985"/>
      <c r="BH35" s="985"/>
      <c r="BI35" s="986"/>
      <c r="BJ35" s="226"/>
      <c r="BK35" s="226"/>
      <c r="BL35" s="226"/>
      <c r="BM35" s="226"/>
      <c r="BN35" s="226"/>
      <c r="BO35" s="236"/>
      <c r="BP35" s="236"/>
      <c r="BQ35" s="233">
        <v>29</v>
      </c>
      <c r="BR35" s="234"/>
      <c r="BS35" s="1006"/>
      <c r="BT35" s="1007"/>
      <c r="BU35" s="1007"/>
      <c r="BV35" s="1007"/>
      <c r="BW35" s="1007"/>
      <c r="BX35" s="1007"/>
      <c r="BY35" s="1007"/>
      <c r="BZ35" s="1007"/>
      <c r="CA35" s="1007"/>
      <c r="CB35" s="1007"/>
      <c r="CC35" s="1007"/>
      <c r="CD35" s="1007"/>
      <c r="CE35" s="1007"/>
      <c r="CF35" s="1007"/>
      <c r="CG35" s="1028"/>
      <c r="CH35" s="1003"/>
      <c r="CI35" s="1004"/>
      <c r="CJ35" s="1004"/>
      <c r="CK35" s="1004"/>
      <c r="CL35" s="1005"/>
      <c r="CM35" s="1003"/>
      <c r="CN35" s="1004"/>
      <c r="CO35" s="1004"/>
      <c r="CP35" s="1004"/>
      <c r="CQ35" s="1005"/>
      <c r="CR35" s="1003"/>
      <c r="CS35" s="1004"/>
      <c r="CT35" s="1004"/>
      <c r="CU35" s="1004"/>
      <c r="CV35" s="1005"/>
      <c r="CW35" s="1003"/>
      <c r="CX35" s="1004"/>
      <c r="CY35" s="1004"/>
      <c r="CZ35" s="1004"/>
      <c r="DA35" s="1005"/>
      <c r="DB35" s="1003"/>
      <c r="DC35" s="1004"/>
      <c r="DD35" s="1004"/>
      <c r="DE35" s="1004"/>
      <c r="DF35" s="1005"/>
      <c r="DG35" s="1003"/>
      <c r="DH35" s="1004"/>
      <c r="DI35" s="1004"/>
      <c r="DJ35" s="1004"/>
      <c r="DK35" s="1005"/>
      <c r="DL35" s="1003"/>
      <c r="DM35" s="1004"/>
      <c r="DN35" s="1004"/>
      <c r="DO35" s="1004"/>
      <c r="DP35" s="1005"/>
      <c r="DQ35" s="1003"/>
      <c r="DR35" s="1004"/>
      <c r="DS35" s="1004"/>
      <c r="DT35" s="1004"/>
      <c r="DU35" s="1005"/>
      <c r="DV35" s="1006"/>
      <c r="DW35" s="1007"/>
      <c r="DX35" s="1007"/>
      <c r="DY35" s="1007"/>
      <c r="DZ35" s="1008"/>
      <c r="EA35" s="224"/>
    </row>
    <row r="36" spans="1:131" ht="26.25" customHeight="1" x14ac:dyDescent="0.15">
      <c r="A36" s="237">
        <v>9</v>
      </c>
      <c r="B36" s="1044"/>
      <c r="C36" s="1045"/>
      <c r="D36" s="1045"/>
      <c r="E36" s="1045"/>
      <c r="F36" s="1045"/>
      <c r="G36" s="1045"/>
      <c r="H36" s="1045"/>
      <c r="I36" s="1045"/>
      <c r="J36" s="1045"/>
      <c r="K36" s="1045"/>
      <c r="L36" s="1045"/>
      <c r="M36" s="1045"/>
      <c r="N36" s="1045"/>
      <c r="O36" s="1045"/>
      <c r="P36" s="1046"/>
      <c r="Q36" s="1052"/>
      <c r="R36" s="1053"/>
      <c r="S36" s="1053"/>
      <c r="T36" s="1053"/>
      <c r="U36" s="1053"/>
      <c r="V36" s="1053"/>
      <c r="W36" s="1053"/>
      <c r="X36" s="1053"/>
      <c r="Y36" s="1053"/>
      <c r="Z36" s="1053"/>
      <c r="AA36" s="1053"/>
      <c r="AB36" s="1053"/>
      <c r="AC36" s="1053"/>
      <c r="AD36" s="1053"/>
      <c r="AE36" s="1054"/>
      <c r="AF36" s="1049"/>
      <c r="AG36" s="1050"/>
      <c r="AH36" s="1050"/>
      <c r="AI36" s="1050"/>
      <c r="AJ36" s="1051"/>
      <c r="AK36" s="993"/>
      <c r="AL36" s="984"/>
      <c r="AM36" s="984"/>
      <c r="AN36" s="984"/>
      <c r="AO36" s="984"/>
      <c r="AP36" s="984"/>
      <c r="AQ36" s="984"/>
      <c r="AR36" s="984"/>
      <c r="AS36" s="984"/>
      <c r="AT36" s="984"/>
      <c r="AU36" s="984"/>
      <c r="AV36" s="984"/>
      <c r="AW36" s="984"/>
      <c r="AX36" s="984"/>
      <c r="AY36" s="984"/>
      <c r="AZ36" s="1055"/>
      <c r="BA36" s="1055"/>
      <c r="BB36" s="1055"/>
      <c r="BC36" s="1055"/>
      <c r="BD36" s="1055"/>
      <c r="BE36" s="985"/>
      <c r="BF36" s="985"/>
      <c r="BG36" s="985"/>
      <c r="BH36" s="985"/>
      <c r="BI36" s="986"/>
      <c r="BJ36" s="226"/>
      <c r="BK36" s="226"/>
      <c r="BL36" s="226"/>
      <c r="BM36" s="226"/>
      <c r="BN36" s="226"/>
      <c r="BO36" s="236"/>
      <c r="BP36" s="236"/>
      <c r="BQ36" s="233">
        <v>30</v>
      </c>
      <c r="BR36" s="234"/>
      <c r="BS36" s="1006"/>
      <c r="BT36" s="1007"/>
      <c r="BU36" s="1007"/>
      <c r="BV36" s="1007"/>
      <c r="BW36" s="1007"/>
      <c r="BX36" s="1007"/>
      <c r="BY36" s="1007"/>
      <c r="BZ36" s="1007"/>
      <c r="CA36" s="1007"/>
      <c r="CB36" s="1007"/>
      <c r="CC36" s="1007"/>
      <c r="CD36" s="1007"/>
      <c r="CE36" s="1007"/>
      <c r="CF36" s="1007"/>
      <c r="CG36" s="1028"/>
      <c r="CH36" s="1003"/>
      <c r="CI36" s="1004"/>
      <c r="CJ36" s="1004"/>
      <c r="CK36" s="1004"/>
      <c r="CL36" s="1005"/>
      <c r="CM36" s="1003"/>
      <c r="CN36" s="1004"/>
      <c r="CO36" s="1004"/>
      <c r="CP36" s="1004"/>
      <c r="CQ36" s="1005"/>
      <c r="CR36" s="1003"/>
      <c r="CS36" s="1004"/>
      <c r="CT36" s="1004"/>
      <c r="CU36" s="1004"/>
      <c r="CV36" s="1005"/>
      <c r="CW36" s="1003"/>
      <c r="CX36" s="1004"/>
      <c r="CY36" s="1004"/>
      <c r="CZ36" s="1004"/>
      <c r="DA36" s="1005"/>
      <c r="DB36" s="1003"/>
      <c r="DC36" s="1004"/>
      <c r="DD36" s="1004"/>
      <c r="DE36" s="1004"/>
      <c r="DF36" s="1005"/>
      <c r="DG36" s="1003"/>
      <c r="DH36" s="1004"/>
      <c r="DI36" s="1004"/>
      <c r="DJ36" s="1004"/>
      <c r="DK36" s="1005"/>
      <c r="DL36" s="1003"/>
      <c r="DM36" s="1004"/>
      <c r="DN36" s="1004"/>
      <c r="DO36" s="1004"/>
      <c r="DP36" s="1005"/>
      <c r="DQ36" s="1003"/>
      <c r="DR36" s="1004"/>
      <c r="DS36" s="1004"/>
      <c r="DT36" s="1004"/>
      <c r="DU36" s="1005"/>
      <c r="DV36" s="1006"/>
      <c r="DW36" s="1007"/>
      <c r="DX36" s="1007"/>
      <c r="DY36" s="1007"/>
      <c r="DZ36" s="1008"/>
      <c r="EA36" s="224"/>
    </row>
    <row r="37" spans="1:131" ht="26.25" customHeight="1" x14ac:dyDescent="0.15">
      <c r="A37" s="237">
        <v>10</v>
      </c>
      <c r="B37" s="1044"/>
      <c r="C37" s="1045"/>
      <c r="D37" s="1045"/>
      <c r="E37" s="1045"/>
      <c r="F37" s="1045"/>
      <c r="G37" s="1045"/>
      <c r="H37" s="1045"/>
      <c r="I37" s="1045"/>
      <c r="J37" s="1045"/>
      <c r="K37" s="1045"/>
      <c r="L37" s="1045"/>
      <c r="M37" s="1045"/>
      <c r="N37" s="1045"/>
      <c r="O37" s="1045"/>
      <c r="P37" s="1046"/>
      <c r="Q37" s="1052"/>
      <c r="R37" s="1053"/>
      <c r="S37" s="1053"/>
      <c r="T37" s="1053"/>
      <c r="U37" s="1053"/>
      <c r="V37" s="1053"/>
      <c r="W37" s="1053"/>
      <c r="X37" s="1053"/>
      <c r="Y37" s="1053"/>
      <c r="Z37" s="1053"/>
      <c r="AA37" s="1053"/>
      <c r="AB37" s="1053"/>
      <c r="AC37" s="1053"/>
      <c r="AD37" s="1053"/>
      <c r="AE37" s="1054"/>
      <c r="AF37" s="1049"/>
      <c r="AG37" s="1050"/>
      <c r="AH37" s="1050"/>
      <c r="AI37" s="1050"/>
      <c r="AJ37" s="1051"/>
      <c r="AK37" s="993"/>
      <c r="AL37" s="984"/>
      <c r="AM37" s="984"/>
      <c r="AN37" s="984"/>
      <c r="AO37" s="984"/>
      <c r="AP37" s="984"/>
      <c r="AQ37" s="984"/>
      <c r="AR37" s="984"/>
      <c r="AS37" s="984"/>
      <c r="AT37" s="984"/>
      <c r="AU37" s="984"/>
      <c r="AV37" s="984"/>
      <c r="AW37" s="984"/>
      <c r="AX37" s="984"/>
      <c r="AY37" s="984"/>
      <c r="AZ37" s="1055"/>
      <c r="BA37" s="1055"/>
      <c r="BB37" s="1055"/>
      <c r="BC37" s="1055"/>
      <c r="BD37" s="1055"/>
      <c r="BE37" s="985"/>
      <c r="BF37" s="985"/>
      <c r="BG37" s="985"/>
      <c r="BH37" s="985"/>
      <c r="BI37" s="986"/>
      <c r="BJ37" s="226"/>
      <c r="BK37" s="226"/>
      <c r="BL37" s="226"/>
      <c r="BM37" s="226"/>
      <c r="BN37" s="226"/>
      <c r="BO37" s="236"/>
      <c r="BP37" s="236"/>
      <c r="BQ37" s="233">
        <v>31</v>
      </c>
      <c r="BR37" s="234"/>
      <c r="BS37" s="1006"/>
      <c r="BT37" s="1007"/>
      <c r="BU37" s="1007"/>
      <c r="BV37" s="1007"/>
      <c r="BW37" s="1007"/>
      <c r="BX37" s="1007"/>
      <c r="BY37" s="1007"/>
      <c r="BZ37" s="1007"/>
      <c r="CA37" s="1007"/>
      <c r="CB37" s="1007"/>
      <c r="CC37" s="1007"/>
      <c r="CD37" s="1007"/>
      <c r="CE37" s="1007"/>
      <c r="CF37" s="1007"/>
      <c r="CG37" s="1028"/>
      <c r="CH37" s="1003"/>
      <c r="CI37" s="1004"/>
      <c r="CJ37" s="1004"/>
      <c r="CK37" s="1004"/>
      <c r="CL37" s="1005"/>
      <c r="CM37" s="1003"/>
      <c r="CN37" s="1004"/>
      <c r="CO37" s="1004"/>
      <c r="CP37" s="1004"/>
      <c r="CQ37" s="1005"/>
      <c r="CR37" s="1003"/>
      <c r="CS37" s="1004"/>
      <c r="CT37" s="1004"/>
      <c r="CU37" s="1004"/>
      <c r="CV37" s="1005"/>
      <c r="CW37" s="1003"/>
      <c r="CX37" s="1004"/>
      <c r="CY37" s="1004"/>
      <c r="CZ37" s="1004"/>
      <c r="DA37" s="1005"/>
      <c r="DB37" s="1003"/>
      <c r="DC37" s="1004"/>
      <c r="DD37" s="1004"/>
      <c r="DE37" s="1004"/>
      <c r="DF37" s="1005"/>
      <c r="DG37" s="1003"/>
      <c r="DH37" s="1004"/>
      <c r="DI37" s="1004"/>
      <c r="DJ37" s="1004"/>
      <c r="DK37" s="1005"/>
      <c r="DL37" s="1003"/>
      <c r="DM37" s="1004"/>
      <c r="DN37" s="1004"/>
      <c r="DO37" s="1004"/>
      <c r="DP37" s="1005"/>
      <c r="DQ37" s="1003"/>
      <c r="DR37" s="1004"/>
      <c r="DS37" s="1004"/>
      <c r="DT37" s="1004"/>
      <c r="DU37" s="1005"/>
      <c r="DV37" s="1006"/>
      <c r="DW37" s="1007"/>
      <c r="DX37" s="1007"/>
      <c r="DY37" s="1007"/>
      <c r="DZ37" s="1008"/>
      <c r="EA37" s="224"/>
    </row>
    <row r="38" spans="1:131" ht="26.25" customHeight="1" x14ac:dyDescent="0.15">
      <c r="A38" s="237">
        <v>11</v>
      </c>
      <c r="B38" s="1044"/>
      <c r="C38" s="1045"/>
      <c r="D38" s="1045"/>
      <c r="E38" s="1045"/>
      <c r="F38" s="1045"/>
      <c r="G38" s="1045"/>
      <c r="H38" s="1045"/>
      <c r="I38" s="1045"/>
      <c r="J38" s="1045"/>
      <c r="K38" s="1045"/>
      <c r="L38" s="1045"/>
      <c r="M38" s="1045"/>
      <c r="N38" s="1045"/>
      <c r="O38" s="1045"/>
      <c r="P38" s="1046"/>
      <c r="Q38" s="1052"/>
      <c r="R38" s="1053"/>
      <c r="S38" s="1053"/>
      <c r="T38" s="1053"/>
      <c r="U38" s="1053"/>
      <c r="V38" s="1053"/>
      <c r="W38" s="1053"/>
      <c r="X38" s="1053"/>
      <c r="Y38" s="1053"/>
      <c r="Z38" s="1053"/>
      <c r="AA38" s="1053"/>
      <c r="AB38" s="1053"/>
      <c r="AC38" s="1053"/>
      <c r="AD38" s="1053"/>
      <c r="AE38" s="1054"/>
      <c r="AF38" s="1049"/>
      <c r="AG38" s="1050"/>
      <c r="AH38" s="1050"/>
      <c r="AI38" s="1050"/>
      <c r="AJ38" s="1051"/>
      <c r="AK38" s="993"/>
      <c r="AL38" s="984"/>
      <c r="AM38" s="984"/>
      <c r="AN38" s="984"/>
      <c r="AO38" s="984"/>
      <c r="AP38" s="984"/>
      <c r="AQ38" s="984"/>
      <c r="AR38" s="984"/>
      <c r="AS38" s="984"/>
      <c r="AT38" s="984"/>
      <c r="AU38" s="984"/>
      <c r="AV38" s="984"/>
      <c r="AW38" s="984"/>
      <c r="AX38" s="984"/>
      <c r="AY38" s="984"/>
      <c r="AZ38" s="1055"/>
      <c r="BA38" s="1055"/>
      <c r="BB38" s="1055"/>
      <c r="BC38" s="1055"/>
      <c r="BD38" s="1055"/>
      <c r="BE38" s="985"/>
      <c r="BF38" s="985"/>
      <c r="BG38" s="985"/>
      <c r="BH38" s="985"/>
      <c r="BI38" s="986"/>
      <c r="BJ38" s="226"/>
      <c r="BK38" s="226"/>
      <c r="BL38" s="226"/>
      <c r="BM38" s="226"/>
      <c r="BN38" s="226"/>
      <c r="BO38" s="236"/>
      <c r="BP38" s="236"/>
      <c r="BQ38" s="233">
        <v>32</v>
      </c>
      <c r="BR38" s="234"/>
      <c r="BS38" s="1006"/>
      <c r="BT38" s="1007"/>
      <c r="BU38" s="1007"/>
      <c r="BV38" s="1007"/>
      <c r="BW38" s="1007"/>
      <c r="BX38" s="1007"/>
      <c r="BY38" s="1007"/>
      <c r="BZ38" s="1007"/>
      <c r="CA38" s="1007"/>
      <c r="CB38" s="1007"/>
      <c r="CC38" s="1007"/>
      <c r="CD38" s="1007"/>
      <c r="CE38" s="1007"/>
      <c r="CF38" s="1007"/>
      <c r="CG38" s="1028"/>
      <c r="CH38" s="1003"/>
      <c r="CI38" s="1004"/>
      <c r="CJ38" s="1004"/>
      <c r="CK38" s="1004"/>
      <c r="CL38" s="1005"/>
      <c r="CM38" s="1003"/>
      <c r="CN38" s="1004"/>
      <c r="CO38" s="1004"/>
      <c r="CP38" s="1004"/>
      <c r="CQ38" s="1005"/>
      <c r="CR38" s="1003"/>
      <c r="CS38" s="1004"/>
      <c r="CT38" s="1004"/>
      <c r="CU38" s="1004"/>
      <c r="CV38" s="1005"/>
      <c r="CW38" s="1003"/>
      <c r="CX38" s="1004"/>
      <c r="CY38" s="1004"/>
      <c r="CZ38" s="1004"/>
      <c r="DA38" s="1005"/>
      <c r="DB38" s="1003"/>
      <c r="DC38" s="1004"/>
      <c r="DD38" s="1004"/>
      <c r="DE38" s="1004"/>
      <c r="DF38" s="1005"/>
      <c r="DG38" s="1003"/>
      <c r="DH38" s="1004"/>
      <c r="DI38" s="1004"/>
      <c r="DJ38" s="1004"/>
      <c r="DK38" s="1005"/>
      <c r="DL38" s="1003"/>
      <c r="DM38" s="1004"/>
      <c r="DN38" s="1004"/>
      <c r="DO38" s="1004"/>
      <c r="DP38" s="1005"/>
      <c r="DQ38" s="1003"/>
      <c r="DR38" s="1004"/>
      <c r="DS38" s="1004"/>
      <c r="DT38" s="1004"/>
      <c r="DU38" s="1005"/>
      <c r="DV38" s="1006"/>
      <c r="DW38" s="1007"/>
      <c r="DX38" s="1007"/>
      <c r="DY38" s="1007"/>
      <c r="DZ38" s="1008"/>
      <c r="EA38" s="224"/>
    </row>
    <row r="39" spans="1:131" ht="26.25" customHeight="1" x14ac:dyDescent="0.15">
      <c r="A39" s="237">
        <v>12</v>
      </c>
      <c r="B39" s="1044"/>
      <c r="C39" s="1045"/>
      <c r="D39" s="1045"/>
      <c r="E39" s="1045"/>
      <c r="F39" s="1045"/>
      <c r="G39" s="1045"/>
      <c r="H39" s="1045"/>
      <c r="I39" s="1045"/>
      <c r="J39" s="1045"/>
      <c r="K39" s="1045"/>
      <c r="L39" s="1045"/>
      <c r="M39" s="1045"/>
      <c r="N39" s="1045"/>
      <c r="O39" s="1045"/>
      <c r="P39" s="1046"/>
      <c r="Q39" s="1052"/>
      <c r="R39" s="1053"/>
      <c r="S39" s="1053"/>
      <c r="T39" s="1053"/>
      <c r="U39" s="1053"/>
      <c r="V39" s="1053"/>
      <c r="W39" s="1053"/>
      <c r="X39" s="1053"/>
      <c r="Y39" s="1053"/>
      <c r="Z39" s="1053"/>
      <c r="AA39" s="1053"/>
      <c r="AB39" s="1053"/>
      <c r="AC39" s="1053"/>
      <c r="AD39" s="1053"/>
      <c r="AE39" s="1054"/>
      <c r="AF39" s="1049"/>
      <c r="AG39" s="1050"/>
      <c r="AH39" s="1050"/>
      <c r="AI39" s="1050"/>
      <c r="AJ39" s="1051"/>
      <c r="AK39" s="993"/>
      <c r="AL39" s="984"/>
      <c r="AM39" s="984"/>
      <c r="AN39" s="984"/>
      <c r="AO39" s="984"/>
      <c r="AP39" s="984"/>
      <c r="AQ39" s="984"/>
      <c r="AR39" s="984"/>
      <c r="AS39" s="984"/>
      <c r="AT39" s="984"/>
      <c r="AU39" s="984"/>
      <c r="AV39" s="984"/>
      <c r="AW39" s="984"/>
      <c r="AX39" s="984"/>
      <c r="AY39" s="984"/>
      <c r="AZ39" s="1055"/>
      <c r="BA39" s="1055"/>
      <c r="BB39" s="1055"/>
      <c r="BC39" s="1055"/>
      <c r="BD39" s="1055"/>
      <c r="BE39" s="985"/>
      <c r="BF39" s="985"/>
      <c r="BG39" s="985"/>
      <c r="BH39" s="985"/>
      <c r="BI39" s="986"/>
      <c r="BJ39" s="226"/>
      <c r="BK39" s="226"/>
      <c r="BL39" s="226"/>
      <c r="BM39" s="226"/>
      <c r="BN39" s="226"/>
      <c r="BO39" s="236"/>
      <c r="BP39" s="236"/>
      <c r="BQ39" s="233">
        <v>33</v>
      </c>
      <c r="BR39" s="234"/>
      <c r="BS39" s="1006"/>
      <c r="BT39" s="1007"/>
      <c r="BU39" s="1007"/>
      <c r="BV39" s="1007"/>
      <c r="BW39" s="1007"/>
      <c r="BX39" s="1007"/>
      <c r="BY39" s="1007"/>
      <c r="BZ39" s="1007"/>
      <c r="CA39" s="1007"/>
      <c r="CB39" s="1007"/>
      <c r="CC39" s="1007"/>
      <c r="CD39" s="1007"/>
      <c r="CE39" s="1007"/>
      <c r="CF39" s="1007"/>
      <c r="CG39" s="1028"/>
      <c r="CH39" s="1003"/>
      <c r="CI39" s="1004"/>
      <c r="CJ39" s="1004"/>
      <c r="CK39" s="1004"/>
      <c r="CL39" s="1005"/>
      <c r="CM39" s="1003"/>
      <c r="CN39" s="1004"/>
      <c r="CO39" s="1004"/>
      <c r="CP39" s="1004"/>
      <c r="CQ39" s="1005"/>
      <c r="CR39" s="1003"/>
      <c r="CS39" s="1004"/>
      <c r="CT39" s="1004"/>
      <c r="CU39" s="1004"/>
      <c r="CV39" s="1005"/>
      <c r="CW39" s="1003"/>
      <c r="CX39" s="1004"/>
      <c r="CY39" s="1004"/>
      <c r="CZ39" s="1004"/>
      <c r="DA39" s="1005"/>
      <c r="DB39" s="1003"/>
      <c r="DC39" s="1004"/>
      <c r="DD39" s="1004"/>
      <c r="DE39" s="1004"/>
      <c r="DF39" s="1005"/>
      <c r="DG39" s="1003"/>
      <c r="DH39" s="1004"/>
      <c r="DI39" s="1004"/>
      <c r="DJ39" s="1004"/>
      <c r="DK39" s="1005"/>
      <c r="DL39" s="1003"/>
      <c r="DM39" s="1004"/>
      <c r="DN39" s="1004"/>
      <c r="DO39" s="1004"/>
      <c r="DP39" s="1005"/>
      <c r="DQ39" s="1003"/>
      <c r="DR39" s="1004"/>
      <c r="DS39" s="1004"/>
      <c r="DT39" s="1004"/>
      <c r="DU39" s="1005"/>
      <c r="DV39" s="1006"/>
      <c r="DW39" s="1007"/>
      <c r="DX39" s="1007"/>
      <c r="DY39" s="1007"/>
      <c r="DZ39" s="1008"/>
      <c r="EA39" s="224"/>
    </row>
    <row r="40" spans="1:131" ht="26.25" customHeight="1" x14ac:dyDescent="0.15">
      <c r="A40" s="233">
        <v>13</v>
      </c>
      <c r="B40" s="1044"/>
      <c r="C40" s="1045"/>
      <c r="D40" s="1045"/>
      <c r="E40" s="1045"/>
      <c r="F40" s="1045"/>
      <c r="G40" s="1045"/>
      <c r="H40" s="1045"/>
      <c r="I40" s="1045"/>
      <c r="J40" s="1045"/>
      <c r="K40" s="1045"/>
      <c r="L40" s="1045"/>
      <c r="M40" s="1045"/>
      <c r="N40" s="1045"/>
      <c r="O40" s="1045"/>
      <c r="P40" s="1046"/>
      <c r="Q40" s="1052"/>
      <c r="R40" s="1053"/>
      <c r="S40" s="1053"/>
      <c r="T40" s="1053"/>
      <c r="U40" s="1053"/>
      <c r="V40" s="1053"/>
      <c r="W40" s="1053"/>
      <c r="X40" s="1053"/>
      <c r="Y40" s="1053"/>
      <c r="Z40" s="1053"/>
      <c r="AA40" s="1053"/>
      <c r="AB40" s="1053"/>
      <c r="AC40" s="1053"/>
      <c r="AD40" s="1053"/>
      <c r="AE40" s="1054"/>
      <c r="AF40" s="1049"/>
      <c r="AG40" s="1050"/>
      <c r="AH40" s="1050"/>
      <c r="AI40" s="1050"/>
      <c r="AJ40" s="1051"/>
      <c r="AK40" s="993"/>
      <c r="AL40" s="984"/>
      <c r="AM40" s="984"/>
      <c r="AN40" s="984"/>
      <c r="AO40" s="984"/>
      <c r="AP40" s="984"/>
      <c r="AQ40" s="984"/>
      <c r="AR40" s="984"/>
      <c r="AS40" s="984"/>
      <c r="AT40" s="984"/>
      <c r="AU40" s="984"/>
      <c r="AV40" s="984"/>
      <c r="AW40" s="984"/>
      <c r="AX40" s="984"/>
      <c r="AY40" s="984"/>
      <c r="AZ40" s="1055"/>
      <c r="BA40" s="1055"/>
      <c r="BB40" s="1055"/>
      <c r="BC40" s="1055"/>
      <c r="BD40" s="1055"/>
      <c r="BE40" s="985"/>
      <c r="BF40" s="985"/>
      <c r="BG40" s="985"/>
      <c r="BH40" s="985"/>
      <c r="BI40" s="986"/>
      <c r="BJ40" s="226"/>
      <c r="BK40" s="226"/>
      <c r="BL40" s="226"/>
      <c r="BM40" s="226"/>
      <c r="BN40" s="226"/>
      <c r="BO40" s="236"/>
      <c r="BP40" s="236"/>
      <c r="BQ40" s="233">
        <v>34</v>
      </c>
      <c r="BR40" s="234"/>
      <c r="BS40" s="1006"/>
      <c r="BT40" s="1007"/>
      <c r="BU40" s="1007"/>
      <c r="BV40" s="1007"/>
      <c r="BW40" s="1007"/>
      <c r="BX40" s="1007"/>
      <c r="BY40" s="1007"/>
      <c r="BZ40" s="1007"/>
      <c r="CA40" s="1007"/>
      <c r="CB40" s="1007"/>
      <c r="CC40" s="1007"/>
      <c r="CD40" s="1007"/>
      <c r="CE40" s="1007"/>
      <c r="CF40" s="1007"/>
      <c r="CG40" s="1028"/>
      <c r="CH40" s="1003"/>
      <c r="CI40" s="1004"/>
      <c r="CJ40" s="1004"/>
      <c r="CK40" s="1004"/>
      <c r="CL40" s="1005"/>
      <c r="CM40" s="1003"/>
      <c r="CN40" s="1004"/>
      <c r="CO40" s="1004"/>
      <c r="CP40" s="1004"/>
      <c r="CQ40" s="1005"/>
      <c r="CR40" s="1003"/>
      <c r="CS40" s="1004"/>
      <c r="CT40" s="1004"/>
      <c r="CU40" s="1004"/>
      <c r="CV40" s="1005"/>
      <c r="CW40" s="1003"/>
      <c r="CX40" s="1004"/>
      <c r="CY40" s="1004"/>
      <c r="CZ40" s="1004"/>
      <c r="DA40" s="1005"/>
      <c r="DB40" s="1003"/>
      <c r="DC40" s="1004"/>
      <c r="DD40" s="1004"/>
      <c r="DE40" s="1004"/>
      <c r="DF40" s="1005"/>
      <c r="DG40" s="1003"/>
      <c r="DH40" s="1004"/>
      <c r="DI40" s="1004"/>
      <c r="DJ40" s="1004"/>
      <c r="DK40" s="1005"/>
      <c r="DL40" s="1003"/>
      <c r="DM40" s="1004"/>
      <c r="DN40" s="1004"/>
      <c r="DO40" s="1004"/>
      <c r="DP40" s="1005"/>
      <c r="DQ40" s="1003"/>
      <c r="DR40" s="1004"/>
      <c r="DS40" s="1004"/>
      <c r="DT40" s="1004"/>
      <c r="DU40" s="1005"/>
      <c r="DV40" s="1006"/>
      <c r="DW40" s="1007"/>
      <c r="DX40" s="1007"/>
      <c r="DY40" s="1007"/>
      <c r="DZ40" s="1008"/>
      <c r="EA40" s="224"/>
    </row>
    <row r="41" spans="1:131" ht="26.25" customHeight="1" x14ac:dyDescent="0.15">
      <c r="A41" s="233">
        <v>14</v>
      </c>
      <c r="B41" s="1044"/>
      <c r="C41" s="1045"/>
      <c r="D41" s="1045"/>
      <c r="E41" s="1045"/>
      <c r="F41" s="1045"/>
      <c r="G41" s="1045"/>
      <c r="H41" s="1045"/>
      <c r="I41" s="1045"/>
      <c r="J41" s="1045"/>
      <c r="K41" s="1045"/>
      <c r="L41" s="1045"/>
      <c r="M41" s="1045"/>
      <c r="N41" s="1045"/>
      <c r="O41" s="1045"/>
      <c r="P41" s="1046"/>
      <c r="Q41" s="1052"/>
      <c r="R41" s="1053"/>
      <c r="S41" s="1053"/>
      <c r="T41" s="1053"/>
      <c r="U41" s="1053"/>
      <c r="V41" s="1053"/>
      <c r="W41" s="1053"/>
      <c r="X41" s="1053"/>
      <c r="Y41" s="1053"/>
      <c r="Z41" s="1053"/>
      <c r="AA41" s="1053"/>
      <c r="AB41" s="1053"/>
      <c r="AC41" s="1053"/>
      <c r="AD41" s="1053"/>
      <c r="AE41" s="1054"/>
      <c r="AF41" s="1049"/>
      <c r="AG41" s="1050"/>
      <c r="AH41" s="1050"/>
      <c r="AI41" s="1050"/>
      <c r="AJ41" s="1051"/>
      <c r="AK41" s="993"/>
      <c r="AL41" s="984"/>
      <c r="AM41" s="984"/>
      <c r="AN41" s="984"/>
      <c r="AO41" s="984"/>
      <c r="AP41" s="984"/>
      <c r="AQ41" s="984"/>
      <c r="AR41" s="984"/>
      <c r="AS41" s="984"/>
      <c r="AT41" s="984"/>
      <c r="AU41" s="984"/>
      <c r="AV41" s="984"/>
      <c r="AW41" s="984"/>
      <c r="AX41" s="984"/>
      <c r="AY41" s="984"/>
      <c r="AZ41" s="1055"/>
      <c r="BA41" s="1055"/>
      <c r="BB41" s="1055"/>
      <c r="BC41" s="1055"/>
      <c r="BD41" s="1055"/>
      <c r="BE41" s="985"/>
      <c r="BF41" s="985"/>
      <c r="BG41" s="985"/>
      <c r="BH41" s="985"/>
      <c r="BI41" s="986"/>
      <c r="BJ41" s="226"/>
      <c r="BK41" s="226"/>
      <c r="BL41" s="226"/>
      <c r="BM41" s="226"/>
      <c r="BN41" s="226"/>
      <c r="BO41" s="236"/>
      <c r="BP41" s="236"/>
      <c r="BQ41" s="233">
        <v>35</v>
      </c>
      <c r="BR41" s="234"/>
      <c r="BS41" s="1006"/>
      <c r="BT41" s="1007"/>
      <c r="BU41" s="1007"/>
      <c r="BV41" s="1007"/>
      <c r="BW41" s="1007"/>
      <c r="BX41" s="1007"/>
      <c r="BY41" s="1007"/>
      <c r="BZ41" s="1007"/>
      <c r="CA41" s="1007"/>
      <c r="CB41" s="1007"/>
      <c r="CC41" s="1007"/>
      <c r="CD41" s="1007"/>
      <c r="CE41" s="1007"/>
      <c r="CF41" s="1007"/>
      <c r="CG41" s="1028"/>
      <c r="CH41" s="1003"/>
      <c r="CI41" s="1004"/>
      <c r="CJ41" s="1004"/>
      <c r="CK41" s="1004"/>
      <c r="CL41" s="1005"/>
      <c r="CM41" s="1003"/>
      <c r="CN41" s="1004"/>
      <c r="CO41" s="1004"/>
      <c r="CP41" s="1004"/>
      <c r="CQ41" s="1005"/>
      <c r="CR41" s="1003"/>
      <c r="CS41" s="1004"/>
      <c r="CT41" s="1004"/>
      <c r="CU41" s="1004"/>
      <c r="CV41" s="1005"/>
      <c r="CW41" s="1003"/>
      <c r="CX41" s="1004"/>
      <c r="CY41" s="1004"/>
      <c r="CZ41" s="1004"/>
      <c r="DA41" s="1005"/>
      <c r="DB41" s="1003"/>
      <c r="DC41" s="1004"/>
      <c r="DD41" s="1004"/>
      <c r="DE41" s="1004"/>
      <c r="DF41" s="1005"/>
      <c r="DG41" s="1003"/>
      <c r="DH41" s="1004"/>
      <c r="DI41" s="1004"/>
      <c r="DJ41" s="1004"/>
      <c r="DK41" s="1005"/>
      <c r="DL41" s="1003"/>
      <c r="DM41" s="1004"/>
      <c r="DN41" s="1004"/>
      <c r="DO41" s="1004"/>
      <c r="DP41" s="1005"/>
      <c r="DQ41" s="1003"/>
      <c r="DR41" s="1004"/>
      <c r="DS41" s="1004"/>
      <c r="DT41" s="1004"/>
      <c r="DU41" s="1005"/>
      <c r="DV41" s="1006"/>
      <c r="DW41" s="1007"/>
      <c r="DX41" s="1007"/>
      <c r="DY41" s="1007"/>
      <c r="DZ41" s="1008"/>
      <c r="EA41" s="224"/>
    </row>
    <row r="42" spans="1:131" ht="26.25" customHeight="1" x14ac:dyDescent="0.15">
      <c r="A42" s="233">
        <v>15</v>
      </c>
      <c r="B42" s="1044"/>
      <c r="C42" s="1045"/>
      <c r="D42" s="1045"/>
      <c r="E42" s="1045"/>
      <c r="F42" s="1045"/>
      <c r="G42" s="1045"/>
      <c r="H42" s="1045"/>
      <c r="I42" s="1045"/>
      <c r="J42" s="1045"/>
      <c r="K42" s="1045"/>
      <c r="L42" s="1045"/>
      <c r="M42" s="1045"/>
      <c r="N42" s="1045"/>
      <c r="O42" s="1045"/>
      <c r="P42" s="1046"/>
      <c r="Q42" s="1052"/>
      <c r="R42" s="1053"/>
      <c r="S42" s="1053"/>
      <c r="T42" s="1053"/>
      <c r="U42" s="1053"/>
      <c r="V42" s="1053"/>
      <c r="W42" s="1053"/>
      <c r="X42" s="1053"/>
      <c r="Y42" s="1053"/>
      <c r="Z42" s="1053"/>
      <c r="AA42" s="1053"/>
      <c r="AB42" s="1053"/>
      <c r="AC42" s="1053"/>
      <c r="AD42" s="1053"/>
      <c r="AE42" s="1054"/>
      <c r="AF42" s="1049"/>
      <c r="AG42" s="1050"/>
      <c r="AH42" s="1050"/>
      <c r="AI42" s="1050"/>
      <c r="AJ42" s="1051"/>
      <c r="AK42" s="993"/>
      <c r="AL42" s="984"/>
      <c r="AM42" s="984"/>
      <c r="AN42" s="984"/>
      <c r="AO42" s="984"/>
      <c r="AP42" s="984"/>
      <c r="AQ42" s="984"/>
      <c r="AR42" s="984"/>
      <c r="AS42" s="984"/>
      <c r="AT42" s="984"/>
      <c r="AU42" s="984"/>
      <c r="AV42" s="984"/>
      <c r="AW42" s="984"/>
      <c r="AX42" s="984"/>
      <c r="AY42" s="984"/>
      <c r="AZ42" s="1055"/>
      <c r="BA42" s="1055"/>
      <c r="BB42" s="1055"/>
      <c r="BC42" s="1055"/>
      <c r="BD42" s="1055"/>
      <c r="BE42" s="985"/>
      <c r="BF42" s="985"/>
      <c r="BG42" s="985"/>
      <c r="BH42" s="985"/>
      <c r="BI42" s="986"/>
      <c r="BJ42" s="226"/>
      <c r="BK42" s="226"/>
      <c r="BL42" s="226"/>
      <c r="BM42" s="226"/>
      <c r="BN42" s="226"/>
      <c r="BO42" s="236"/>
      <c r="BP42" s="236"/>
      <c r="BQ42" s="233">
        <v>36</v>
      </c>
      <c r="BR42" s="234"/>
      <c r="BS42" s="1006"/>
      <c r="BT42" s="1007"/>
      <c r="BU42" s="1007"/>
      <c r="BV42" s="1007"/>
      <c r="BW42" s="1007"/>
      <c r="BX42" s="1007"/>
      <c r="BY42" s="1007"/>
      <c r="BZ42" s="1007"/>
      <c r="CA42" s="1007"/>
      <c r="CB42" s="1007"/>
      <c r="CC42" s="1007"/>
      <c r="CD42" s="1007"/>
      <c r="CE42" s="1007"/>
      <c r="CF42" s="1007"/>
      <c r="CG42" s="1028"/>
      <c r="CH42" s="1003"/>
      <c r="CI42" s="1004"/>
      <c r="CJ42" s="1004"/>
      <c r="CK42" s="1004"/>
      <c r="CL42" s="1005"/>
      <c r="CM42" s="1003"/>
      <c r="CN42" s="1004"/>
      <c r="CO42" s="1004"/>
      <c r="CP42" s="1004"/>
      <c r="CQ42" s="1005"/>
      <c r="CR42" s="1003"/>
      <c r="CS42" s="1004"/>
      <c r="CT42" s="1004"/>
      <c r="CU42" s="1004"/>
      <c r="CV42" s="1005"/>
      <c r="CW42" s="1003"/>
      <c r="CX42" s="1004"/>
      <c r="CY42" s="1004"/>
      <c r="CZ42" s="1004"/>
      <c r="DA42" s="1005"/>
      <c r="DB42" s="1003"/>
      <c r="DC42" s="1004"/>
      <c r="DD42" s="1004"/>
      <c r="DE42" s="1004"/>
      <c r="DF42" s="1005"/>
      <c r="DG42" s="1003"/>
      <c r="DH42" s="1004"/>
      <c r="DI42" s="1004"/>
      <c r="DJ42" s="1004"/>
      <c r="DK42" s="1005"/>
      <c r="DL42" s="1003"/>
      <c r="DM42" s="1004"/>
      <c r="DN42" s="1004"/>
      <c r="DO42" s="1004"/>
      <c r="DP42" s="1005"/>
      <c r="DQ42" s="1003"/>
      <c r="DR42" s="1004"/>
      <c r="DS42" s="1004"/>
      <c r="DT42" s="1004"/>
      <c r="DU42" s="1005"/>
      <c r="DV42" s="1006"/>
      <c r="DW42" s="1007"/>
      <c r="DX42" s="1007"/>
      <c r="DY42" s="1007"/>
      <c r="DZ42" s="1008"/>
      <c r="EA42" s="224"/>
    </row>
    <row r="43" spans="1:131" ht="26.25" customHeight="1" x14ac:dyDescent="0.15">
      <c r="A43" s="233">
        <v>16</v>
      </c>
      <c r="B43" s="1044"/>
      <c r="C43" s="1045"/>
      <c r="D43" s="1045"/>
      <c r="E43" s="1045"/>
      <c r="F43" s="1045"/>
      <c r="G43" s="1045"/>
      <c r="H43" s="1045"/>
      <c r="I43" s="1045"/>
      <c r="J43" s="1045"/>
      <c r="K43" s="1045"/>
      <c r="L43" s="1045"/>
      <c r="M43" s="1045"/>
      <c r="N43" s="1045"/>
      <c r="O43" s="1045"/>
      <c r="P43" s="1046"/>
      <c r="Q43" s="1052"/>
      <c r="R43" s="1053"/>
      <c r="S43" s="1053"/>
      <c r="T43" s="1053"/>
      <c r="U43" s="1053"/>
      <c r="V43" s="1053"/>
      <c r="W43" s="1053"/>
      <c r="X43" s="1053"/>
      <c r="Y43" s="1053"/>
      <c r="Z43" s="1053"/>
      <c r="AA43" s="1053"/>
      <c r="AB43" s="1053"/>
      <c r="AC43" s="1053"/>
      <c r="AD43" s="1053"/>
      <c r="AE43" s="1054"/>
      <c r="AF43" s="1049"/>
      <c r="AG43" s="1050"/>
      <c r="AH43" s="1050"/>
      <c r="AI43" s="1050"/>
      <c r="AJ43" s="1051"/>
      <c r="AK43" s="993"/>
      <c r="AL43" s="984"/>
      <c r="AM43" s="984"/>
      <c r="AN43" s="984"/>
      <c r="AO43" s="984"/>
      <c r="AP43" s="984"/>
      <c r="AQ43" s="984"/>
      <c r="AR43" s="984"/>
      <c r="AS43" s="984"/>
      <c r="AT43" s="984"/>
      <c r="AU43" s="984"/>
      <c r="AV43" s="984"/>
      <c r="AW43" s="984"/>
      <c r="AX43" s="984"/>
      <c r="AY43" s="984"/>
      <c r="AZ43" s="1055"/>
      <c r="BA43" s="1055"/>
      <c r="BB43" s="1055"/>
      <c r="BC43" s="1055"/>
      <c r="BD43" s="1055"/>
      <c r="BE43" s="985"/>
      <c r="BF43" s="985"/>
      <c r="BG43" s="985"/>
      <c r="BH43" s="985"/>
      <c r="BI43" s="986"/>
      <c r="BJ43" s="226"/>
      <c r="BK43" s="226"/>
      <c r="BL43" s="226"/>
      <c r="BM43" s="226"/>
      <c r="BN43" s="226"/>
      <c r="BO43" s="236"/>
      <c r="BP43" s="236"/>
      <c r="BQ43" s="233">
        <v>37</v>
      </c>
      <c r="BR43" s="234"/>
      <c r="BS43" s="1006"/>
      <c r="BT43" s="1007"/>
      <c r="BU43" s="1007"/>
      <c r="BV43" s="1007"/>
      <c r="BW43" s="1007"/>
      <c r="BX43" s="1007"/>
      <c r="BY43" s="1007"/>
      <c r="BZ43" s="1007"/>
      <c r="CA43" s="1007"/>
      <c r="CB43" s="1007"/>
      <c r="CC43" s="1007"/>
      <c r="CD43" s="1007"/>
      <c r="CE43" s="1007"/>
      <c r="CF43" s="1007"/>
      <c r="CG43" s="1028"/>
      <c r="CH43" s="1003"/>
      <c r="CI43" s="1004"/>
      <c r="CJ43" s="1004"/>
      <c r="CK43" s="1004"/>
      <c r="CL43" s="1005"/>
      <c r="CM43" s="1003"/>
      <c r="CN43" s="1004"/>
      <c r="CO43" s="1004"/>
      <c r="CP43" s="1004"/>
      <c r="CQ43" s="1005"/>
      <c r="CR43" s="1003"/>
      <c r="CS43" s="1004"/>
      <c r="CT43" s="1004"/>
      <c r="CU43" s="1004"/>
      <c r="CV43" s="1005"/>
      <c r="CW43" s="1003"/>
      <c r="CX43" s="1004"/>
      <c r="CY43" s="1004"/>
      <c r="CZ43" s="1004"/>
      <c r="DA43" s="1005"/>
      <c r="DB43" s="1003"/>
      <c r="DC43" s="1004"/>
      <c r="DD43" s="1004"/>
      <c r="DE43" s="1004"/>
      <c r="DF43" s="1005"/>
      <c r="DG43" s="1003"/>
      <c r="DH43" s="1004"/>
      <c r="DI43" s="1004"/>
      <c r="DJ43" s="1004"/>
      <c r="DK43" s="1005"/>
      <c r="DL43" s="1003"/>
      <c r="DM43" s="1004"/>
      <c r="DN43" s="1004"/>
      <c r="DO43" s="1004"/>
      <c r="DP43" s="1005"/>
      <c r="DQ43" s="1003"/>
      <c r="DR43" s="1004"/>
      <c r="DS43" s="1004"/>
      <c r="DT43" s="1004"/>
      <c r="DU43" s="1005"/>
      <c r="DV43" s="1006"/>
      <c r="DW43" s="1007"/>
      <c r="DX43" s="1007"/>
      <c r="DY43" s="1007"/>
      <c r="DZ43" s="1008"/>
      <c r="EA43" s="224"/>
    </row>
    <row r="44" spans="1:131" ht="26.25" customHeight="1" x14ac:dyDescent="0.15">
      <c r="A44" s="233">
        <v>17</v>
      </c>
      <c r="B44" s="1044"/>
      <c r="C44" s="1045"/>
      <c r="D44" s="1045"/>
      <c r="E44" s="1045"/>
      <c r="F44" s="1045"/>
      <c r="G44" s="1045"/>
      <c r="H44" s="1045"/>
      <c r="I44" s="1045"/>
      <c r="J44" s="1045"/>
      <c r="K44" s="1045"/>
      <c r="L44" s="1045"/>
      <c r="M44" s="1045"/>
      <c r="N44" s="1045"/>
      <c r="O44" s="1045"/>
      <c r="P44" s="1046"/>
      <c r="Q44" s="1052"/>
      <c r="R44" s="1053"/>
      <c r="S44" s="1053"/>
      <c r="T44" s="1053"/>
      <c r="U44" s="1053"/>
      <c r="V44" s="1053"/>
      <c r="W44" s="1053"/>
      <c r="X44" s="1053"/>
      <c r="Y44" s="1053"/>
      <c r="Z44" s="1053"/>
      <c r="AA44" s="1053"/>
      <c r="AB44" s="1053"/>
      <c r="AC44" s="1053"/>
      <c r="AD44" s="1053"/>
      <c r="AE44" s="1054"/>
      <c r="AF44" s="1049"/>
      <c r="AG44" s="1050"/>
      <c r="AH44" s="1050"/>
      <c r="AI44" s="1050"/>
      <c r="AJ44" s="1051"/>
      <c r="AK44" s="993"/>
      <c r="AL44" s="984"/>
      <c r="AM44" s="984"/>
      <c r="AN44" s="984"/>
      <c r="AO44" s="984"/>
      <c r="AP44" s="984"/>
      <c r="AQ44" s="984"/>
      <c r="AR44" s="984"/>
      <c r="AS44" s="984"/>
      <c r="AT44" s="984"/>
      <c r="AU44" s="984"/>
      <c r="AV44" s="984"/>
      <c r="AW44" s="984"/>
      <c r="AX44" s="984"/>
      <c r="AY44" s="984"/>
      <c r="AZ44" s="1055"/>
      <c r="BA44" s="1055"/>
      <c r="BB44" s="1055"/>
      <c r="BC44" s="1055"/>
      <c r="BD44" s="1055"/>
      <c r="BE44" s="985"/>
      <c r="BF44" s="985"/>
      <c r="BG44" s="985"/>
      <c r="BH44" s="985"/>
      <c r="BI44" s="986"/>
      <c r="BJ44" s="226"/>
      <c r="BK44" s="226"/>
      <c r="BL44" s="226"/>
      <c r="BM44" s="226"/>
      <c r="BN44" s="226"/>
      <c r="BO44" s="236"/>
      <c r="BP44" s="236"/>
      <c r="BQ44" s="233">
        <v>38</v>
      </c>
      <c r="BR44" s="234"/>
      <c r="BS44" s="1006"/>
      <c r="BT44" s="1007"/>
      <c r="BU44" s="1007"/>
      <c r="BV44" s="1007"/>
      <c r="BW44" s="1007"/>
      <c r="BX44" s="1007"/>
      <c r="BY44" s="1007"/>
      <c r="BZ44" s="1007"/>
      <c r="CA44" s="1007"/>
      <c r="CB44" s="1007"/>
      <c r="CC44" s="1007"/>
      <c r="CD44" s="1007"/>
      <c r="CE44" s="1007"/>
      <c r="CF44" s="1007"/>
      <c r="CG44" s="1028"/>
      <c r="CH44" s="1003"/>
      <c r="CI44" s="1004"/>
      <c r="CJ44" s="1004"/>
      <c r="CK44" s="1004"/>
      <c r="CL44" s="1005"/>
      <c r="CM44" s="1003"/>
      <c r="CN44" s="1004"/>
      <c r="CO44" s="1004"/>
      <c r="CP44" s="1004"/>
      <c r="CQ44" s="1005"/>
      <c r="CR44" s="1003"/>
      <c r="CS44" s="1004"/>
      <c r="CT44" s="1004"/>
      <c r="CU44" s="1004"/>
      <c r="CV44" s="1005"/>
      <c r="CW44" s="1003"/>
      <c r="CX44" s="1004"/>
      <c r="CY44" s="1004"/>
      <c r="CZ44" s="1004"/>
      <c r="DA44" s="1005"/>
      <c r="DB44" s="1003"/>
      <c r="DC44" s="1004"/>
      <c r="DD44" s="1004"/>
      <c r="DE44" s="1004"/>
      <c r="DF44" s="1005"/>
      <c r="DG44" s="1003"/>
      <c r="DH44" s="1004"/>
      <c r="DI44" s="1004"/>
      <c r="DJ44" s="1004"/>
      <c r="DK44" s="1005"/>
      <c r="DL44" s="1003"/>
      <c r="DM44" s="1004"/>
      <c r="DN44" s="1004"/>
      <c r="DO44" s="1004"/>
      <c r="DP44" s="1005"/>
      <c r="DQ44" s="1003"/>
      <c r="DR44" s="1004"/>
      <c r="DS44" s="1004"/>
      <c r="DT44" s="1004"/>
      <c r="DU44" s="1005"/>
      <c r="DV44" s="1006"/>
      <c r="DW44" s="1007"/>
      <c r="DX44" s="1007"/>
      <c r="DY44" s="1007"/>
      <c r="DZ44" s="1008"/>
      <c r="EA44" s="224"/>
    </row>
    <row r="45" spans="1:131" ht="26.25" customHeight="1" x14ac:dyDescent="0.15">
      <c r="A45" s="233">
        <v>18</v>
      </c>
      <c r="B45" s="1044"/>
      <c r="C45" s="1045"/>
      <c r="D45" s="1045"/>
      <c r="E45" s="1045"/>
      <c r="F45" s="1045"/>
      <c r="G45" s="1045"/>
      <c r="H45" s="1045"/>
      <c r="I45" s="1045"/>
      <c r="J45" s="1045"/>
      <c r="K45" s="1045"/>
      <c r="L45" s="1045"/>
      <c r="M45" s="1045"/>
      <c r="N45" s="1045"/>
      <c r="O45" s="1045"/>
      <c r="P45" s="1046"/>
      <c r="Q45" s="1052"/>
      <c r="R45" s="1053"/>
      <c r="S45" s="1053"/>
      <c r="T45" s="1053"/>
      <c r="U45" s="1053"/>
      <c r="V45" s="1053"/>
      <c r="W45" s="1053"/>
      <c r="X45" s="1053"/>
      <c r="Y45" s="1053"/>
      <c r="Z45" s="1053"/>
      <c r="AA45" s="1053"/>
      <c r="AB45" s="1053"/>
      <c r="AC45" s="1053"/>
      <c r="AD45" s="1053"/>
      <c r="AE45" s="1054"/>
      <c r="AF45" s="1049"/>
      <c r="AG45" s="1050"/>
      <c r="AH45" s="1050"/>
      <c r="AI45" s="1050"/>
      <c r="AJ45" s="1051"/>
      <c r="AK45" s="993"/>
      <c r="AL45" s="984"/>
      <c r="AM45" s="984"/>
      <c r="AN45" s="984"/>
      <c r="AO45" s="984"/>
      <c r="AP45" s="984"/>
      <c r="AQ45" s="984"/>
      <c r="AR45" s="984"/>
      <c r="AS45" s="984"/>
      <c r="AT45" s="984"/>
      <c r="AU45" s="984"/>
      <c r="AV45" s="984"/>
      <c r="AW45" s="984"/>
      <c r="AX45" s="984"/>
      <c r="AY45" s="984"/>
      <c r="AZ45" s="1055"/>
      <c r="BA45" s="1055"/>
      <c r="BB45" s="1055"/>
      <c r="BC45" s="1055"/>
      <c r="BD45" s="1055"/>
      <c r="BE45" s="985"/>
      <c r="BF45" s="985"/>
      <c r="BG45" s="985"/>
      <c r="BH45" s="985"/>
      <c r="BI45" s="986"/>
      <c r="BJ45" s="226"/>
      <c r="BK45" s="226"/>
      <c r="BL45" s="226"/>
      <c r="BM45" s="226"/>
      <c r="BN45" s="226"/>
      <c r="BO45" s="236"/>
      <c r="BP45" s="236"/>
      <c r="BQ45" s="233">
        <v>39</v>
      </c>
      <c r="BR45" s="234"/>
      <c r="BS45" s="1006"/>
      <c r="BT45" s="1007"/>
      <c r="BU45" s="1007"/>
      <c r="BV45" s="1007"/>
      <c r="BW45" s="1007"/>
      <c r="BX45" s="1007"/>
      <c r="BY45" s="1007"/>
      <c r="BZ45" s="1007"/>
      <c r="CA45" s="1007"/>
      <c r="CB45" s="1007"/>
      <c r="CC45" s="1007"/>
      <c r="CD45" s="1007"/>
      <c r="CE45" s="1007"/>
      <c r="CF45" s="1007"/>
      <c r="CG45" s="1028"/>
      <c r="CH45" s="1003"/>
      <c r="CI45" s="1004"/>
      <c r="CJ45" s="1004"/>
      <c r="CK45" s="1004"/>
      <c r="CL45" s="1005"/>
      <c r="CM45" s="1003"/>
      <c r="CN45" s="1004"/>
      <c r="CO45" s="1004"/>
      <c r="CP45" s="1004"/>
      <c r="CQ45" s="1005"/>
      <c r="CR45" s="1003"/>
      <c r="CS45" s="1004"/>
      <c r="CT45" s="1004"/>
      <c r="CU45" s="1004"/>
      <c r="CV45" s="1005"/>
      <c r="CW45" s="1003"/>
      <c r="CX45" s="1004"/>
      <c r="CY45" s="1004"/>
      <c r="CZ45" s="1004"/>
      <c r="DA45" s="1005"/>
      <c r="DB45" s="1003"/>
      <c r="DC45" s="1004"/>
      <c r="DD45" s="1004"/>
      <c r="DE45" s="1004"/>
      <c r="DF45" s="1005"/>
      <c r="DG45" s="1003"/>
      <c r="DH45" s="1004"/>
      <c r="DI45" s="1004"/>
      <c r="DJ45" s="1004"/>
      <c r="DK45" s="1005"/>
      <c r="DL45" s="1003"/>
      <c r="DM45" s="1004"/>
      <c r="DN45" s="1004"/>
      <c r="DO45" s="1004"/>
      <c r="DP45" s="1005"/>
      <c r="DQ45" s="1003"/>
      <c r="DR45" s="1004"/>
      <c r="DS45" s="1004"/>
      <c r="DT45" s="1004"/>
      <c r="DU45" s="1005"/>
      <c r="DV45" s="1006"/>
      <c r="DW45" s="1007"/>
      <c r="DX45" s="1007"/>
      <c r="DY45" s="1007"/>
      <c r="DZ45" s="1008"/>
      <c r="EA45" s="224"/>
    </row>
    <row r="46" spans="1:131" ht="26.25" customHeight="1" x14ac:dyDescent="0.15">
      <c r="A46" s="233">
        <v>19</v>
      </c>
      <c r="B46" s="1044"/>
      <c r="C46" s="1045"/>
      <c r="D46" s="1045"/>
      <c r="E46" s="1045"/>
      <c r="F46" s="1045"/>
      <c r="G46" s="1045"/>
      <c r="H46" s="1045"/>
      <c r="I46" s="1045"/>
      <c r="J46" s="1045"/>
      <c r="K46" s="1045"/>
      <c r="L46" s="1045"/>
      <c r="M46" s="1045"/>
      <c r="N46" s="1045"/>
      <c r="O46" s="1045"/>
      <c r="P46" s="1046"/>
      <c r="Q46" s="1052"/>
      <c r="R46" s="1053"/>
      <c r="S46" s="1053"/>
      <c r="T46" s="1053"/>
      <c r="U46" s="1053"/>
      <c r="V46" s="1053"/>
      <c r="W46" s="1053"/>
      <c r="X46" s="1053"/>
      <c r="Y46" s="1053"/>
      <c r="Z46" s="1053"/>
      <c r="AA46" s="1053"/>
      <c r="AB46" s="1053"/>
      <c r="AC46" s="1053"/>
      <c r="AD46" s="1053"/>
      <c r="AE46" s="1054"/>
      <c r="AF46" s="1049"/>
      <c r="AG46" s="1050"/>
      <c r="AH46" s="1050"/>
      <c r="AI46" s="1050"/>
      <c r="AJ46" s="1051"/>
      <c r="AK46" s="993"/>
      <c r="AL46" s="984"/>
      <c r="AM46" s="984"/>
      <c r="AN46" s="984"/>
      <c r="AO46" s="984"/>
      <c r="AP46" s="984"/>
      <c r="AQ46" s="984"/>
      <c r="AR46" s="984"/>
      <c r="AS46" s="984"/>
      <c r="AT46" s="984"/>
      <c r="AU46" s="984"/>
      <c r="AV46" s="984"/>
      <c r="AW46" s="984"/>
      <c r="AX46" s="984"/>
      <c r="AY46" s="984"/>
      <c r="AZ46" s="1055"/>
      <c r="BA46" s="1055"/>
      <c r="BB46" s="1055"/>
      <c r="BC46" s="1055"/>
      <c r="BD46" s="1055"/>
      <c r="BE46" s="985"/>
      <c r="BF46" s="985"/>
      <c r="BG46" s="985"/>
      <c r="BH46" s="985"/>
      <c r="BI46" s="986"/>
      <c r="BJ46" s="226"/>
      <c r="BK46" s="226"/>
      <c r="BL46" s="226"/>
      <c r="BM46" s="226"/>
      <c r="BN46" s="226"/>
      <c r="BO46" s="236"/>
      <c r="BP46" s="236"/>
      <c r="BQ46" s="233">
        <v>40</v>
      </c>
      <c r="BR46" s="234"/>
      <c r="BS46" s="1006"/>
      <c r="BT46" s="1007"/>
      <c r="BU46" s="1007"/>
      <c r="BV46" s="1007"/>
      <c r="BW46" s="1007"/>
      <c r="BX46" s="1007"/>
      <c r="BY46" s="1007"/>
      <c r="BZ46" s="1007"/>
      <c r="CA46" s="1007"/>
      <c r="CB46" s="1007"/>
      <c r="CC46" s="1007"/>
      <c r="CD46" s="1007"/>
      <c r="CE46" s="1007"/>
      <c r="CF46" s="1007"/>
      <c r="CG46" s="1028"/>
      <c r="CH46" s="1003"/>
      <c r="CI46" s="1004"/>
      <c r="CJ46" s="1004"/>
      <c r="CK46" s="1004"/>
      <c r="CL46" s="1005"/>
      <c r="CM46" s="1003"/>
      <c r="CN46" s="1004"/>
      <c r="CO46" s="1004"/>
      <c r="CP46" s="1004"/>
      <c r="CQ46" s="1005"/>
      <c r="CR46" s="1003"/>
      <c r="CS46" s="1004"/>
      <c r="CT46" s="1004"/>
      <c r="CU46" s="1004"/>
      <c r="CV46" s="1005"/>
      <c r="CW46" s="1003"/>
      <c r="CX46" s="1004"/>
      <c r="CY46" s="1004"/>
      <c r="CZ46" s="1004"/>
      <c r="DA46" s="1005"/>
      <c r="DB46" s="1003"/>
      <c r="DC46" s="1004"/>
      <c r="DD46" s="1004"/>
      <c r="DE46" s="1004"/>
      <c r="DF46" s="1005"/>
      <c r="DG46" s="1003"/>
      <c r="DH46" s="1004"/>
      <c r="DI46" s="1004"/>
      <c r="DJ46" s="1004"/>
      <c r="DK46" s="1005"/>
      <c r="DL46" s="1003"/>
      <c r="DM46" s="1004"/>
      <c r="DN46" s="1004"/>
      <c r="DO46" s="1004"/>
      <c r="DP46" s="1005"/>
      <c r="DQ46" s="1003"/>
      <c r="DR46" s="1004"/>
      <c r="DS46" s="1004"/>
      <c r="DT46" s="1004"/>
      <c r="DU46" s="1005"/>
      <c r="DV46" s="1006"/>
      <c r="DW46" s="1007"/>
      <c r="DX46" s="1007"/>
      <c r="DY46" s="1007"/>
      <c r="DZ46" s="1008"/>
      <c r="EA46" s="224"/>
    </row>
    <row r="47" spans="1:131" ht="26.25" customHeight="1" x14ac:dyDescent="0.15">
      <c r="A47" s="233">
        <v>20</v>
      </c>
      <c r="B47" s="1044"/>
      <c r="C47" s="1045"/>
      <c r="D47" s="1045"/>
      <c r="E47" s="1045"/>
      <c r="F47" s="1045"/>
      <c r="G47" s="1045"/>
      <c r="H47" s="1045"/>
      <c r="I47" s="1045"/>
      <c r="J47" s="1045"/>
      <c r="K47" s="1045"/>
      <c r="L47" s="1045"/>
      <c r="M47" s="1045"/>
      <c r="N47" s="1045"/>
      <c r="O47" s="1045"/>
      <c r="P47" s="1046"/>
      <c r="Q47" s="1052"/>
      <c r="R47" s="1053"/>
      <c r="S47" s="1053"/>
      <c r="T47" s="1053"/>
      <c r="U47" s="1053"/>
      <c r="V47" s="1053"/>
      <c r="W47" s="1053"/>
      <c r="X47" s="1053"/>
      <c r="Y47" s="1053"/>
      <c r="Z47" s="1053"/>
      <c r="AA47" s="1053"/>
      <c r="AB47" s="1053"/>
      <c r="AC47" s="1053"/>
      <c r="AD47" s="1053"/>
      <c r="AE47" s="1054"/>
      <c r="AF47" s="1049"/>
      <c r="AG47" s="1050"/>
      <c r="AH47" s="1050"/>
      <c r="AI47" s="1050"/>
      <c r="AJ47" s="1051"/>
      <c r="AK47" s="993"/>
      <c r="AL47" s="984"/>
      <c r="AM47" s="984"/>
      <c r="AN47" s="984"/>
      <c r="AO47" s="984"/>
      <c r="AP47" s="984"/>
      <c r="AQ47" s="984"/>
      <c r="AR47" s="984"/>
      <c r="AS47" s="984"/>
      <c r="AT47" s="984"/>
      <c r="AU47" s="984"/>
      <c r="AV47" s="984"/>
      <c r="AW47" s="984"/>
      <c r="AX47" s="984"/>
      <c r="AY47" s="984"/>
      <c r="AZ47" s="1055"/>
      <c r="BA47" s="1055"/>
      <c r="BB47" s="1055"/>
      <c r="BC47" s="1055"/>
      <c r="BD47" s="1055"/>
      <c r="BE47" s="985"/>
      <c r="BF47" s="985"/>
      <c r="BG47" s="985"/>
      <c r="BH47" s="985"/>
      <c r="BI47" s="986"/>
      <c r="BJ47" s="226"/>
      <c r="BK47" s="226"/>
      <c r="BL47" s="226"/>
      <c r="BM47" s="226"/>
      <c r="BN47" s="226"/>
      <c r="BO47" s="236"/>
      <c r="BP47" s="236"/>
      <c r="BQ47" s="233">
        <v>41</v>
      </c>
      <c r="BR47" s="234"/>
      <c r="BS47" s="1006"/>
      <c r="BT47" s="1007"/>
      <c r="BU47" s="1007"/>
      <c r="BV47" s="1007"/>
      <c r="BW47" s="1007"/>
      <c r="BX47" s="1007"/>
      <c r="BY47" s="1007"/>
      <c r="BZ47" s="1007"/>
      <c r="CA47" s="1007"/>
      <c r="CB47" s="1007"/>
      <c r="CC47" s="1007"/>
      <c r="CD47" s="1007"/>
      <c r="CE47" s="1007"/>
      <c r="CF47" s="1007"/>
      <c r="CG47" s="1028"/>
      <c r="CH47" s="1003"/>
      <c r="CI47" s="1004"/>
      <c r="CJ47" s="1004"/>
      <c r="CK47" s="1004"/>
      <c r="CL47" s="1005"/>
      <c r="CM47" s="1003"/>
      <c r="CN47" s="1004"/>
      <c r="CO47" s="1004"/>
      <c r="CP47" s="1004"/>
      <c r="CQ47" s="1005"/>
      <c r="CR47" s="1003"/>
      <c r="CS47" s="1004"/>
      <c r="CT47" s="1004"/>
      <c r="CU47" s="1004"/>
      <c r="CV47" s="1005"/>
      <c r="CW47" s="1003"/>
      <c r="CX47" s="1004"/>
      <c r="CY47" s="1004"/>
      <c r="CZ47" s="1004"/>
      <c r="DA47" s="1005"/>
      <c r="DB47" s="1003"/>
      <c r="DC47" s="1004"/>
      <c r="DD47" s="1004"/>
      <c r="DE47" s="1004"/>
      <c r="DF47" s="1005"/>
      <c r="DG47" s="1003"/>
      <c r="DH47" s="1004"/>
      <c r="DI47" s="1004"/>
      <c r="DJ47" s="1004"/>
      <c r="DK47" s="1005"/>
      <c r="DL47" s="1003"/>
      <c r="DM47" s="1004"/>
      <c r="DN47" s="1004"/>
      <c r="DO47" s="1004"/>
      <c r="DP47" s="1005"/>
      <c r="DQ47" s="1003"/>
      <c r="DR47" s="1004"/>
      <c r="DS47" s="1004"/>
      <c r="DT47" s="1004"/>
      <c r="DU47" s="1005"/>
      <c r="DV47" s="1006"/>
      <c r="DW47" s="1007"/>
      <c r="DX47" s="1007"/>
      <c r="DY47" s="1007"/>
      <c r="DZ47" s="1008"/>
      <c r="EA47" s="224"/>
    </row>
    <row r="48" spans="1:131" ht="26.25" customHeight="1" x14ac:dyDescent="0.15">
      <c r="A48" s="233">
        <v>21</v>
      </c>
      <c r="B48" s="1044"/>
      <c r="C48" s="1045"/>
      <c r="D48" s="1045"/>
      <c r="E48" s="1045"/>
      <c r="F48" s="1045"/>
      <c r="G48" s="1045"/>
      <c r="H48" s="1045"/>
      <c r="I48" s="1045"/>
      <c r="J48" s="1045"/>
      <c r="K48" s="1045"/>
      <c r="L48" s="1045"/>
      <c r="M48" s="1045"/>
      <c r="N48" s="1045"/>
      <c r="O48" s="1045"/>
      <c r="P48" s="1046"/>
      <c r="Q48" s="1052"/>
      <c r="R48" s="1053"/>
      <c r="S48" s="1053"/>
      <c r="T48" s="1053"/>
      <c r="U48" s="1053"/>
      <c r="V48" s="1053"/>
      <c r="W48" s="1053"/>
      <c r="X48" s="1053"/>
      <c r="Y48" s="1053"/>
      <c r="Z48" s="1053"/>
      <c r="AA48" s="1053"/>
      <c r="AB48" s="1053"/>
      <c r="AC48" s="1053"/>
      <c r="AD48" s="1053"/>
      <c r="AE48" s="1054"/>
      <c r="AF48" s="1049"/>
      <c r="AG48" s="1050"/>
      <c r="AH48" s="1050"/>
      <c r="AI48" s="1050"/>
      <c r="AJ48" s="1051"/>
      <c r="AK48" s="993"/>
      <c r="AL48" s="984"/>
      <c r="AM48" s="984"/>
      <c r="AN48" s="984"/>
      <c r="AO48" s="984"/>
      <c r="AP48" s="984"/>
      <c r="AQ48" s="984"/>
      <c r="AR48" s="984"/>
      <c r="AS48" s="984"/>
      <c r="AT48" s="984"/>
      <c r="AU48" s="984"/>
      <c r="AV48" s="984"/>
      <c r="AW48" s="984"/>
      <c r="AX48" s="984"/>
      <c r="AY48" s="984"/>
      <c r="AZ48" s="1055"/>
      <c r="BA48" s="1055"/>
      <c r="BB48" s="1055"/>
      <c r="BC48" s="1055"/>
      <c r="BD48" s="1055"/>
      <c r="BE48" s="985"/>
      <c r="BF48" s="985"/>
      <c r="BG48" s="985"/>
      <c r="BH48" s="985"/>
      <c r="BI48" s="986"/>
      <c r="BJ48" s="226"/>
      <c r="BK48" s="226"/>
      <c r="BL48" s="226"/>
      <c r="BM48" s="226"/>
      <c r="BN48" s="226"/>
      <c r="BO48" s="236"/>
      <c r="BP48" s="236"/>
      <c r="BQ48" s="233">
        <v>42</v>
      </c>
      <c r="BR48" s="234"/>
      <c r="BS48" s="1006"/>
      <c r="BT48" s="1007"/>
      <c r="BU48" s="1007"/>
      <c r="BV48" s="1007"/>
      <c r="BW48" s="1007"/>
      <c r="BX48" s="1007"/>
      <c r="BY48" s="1007"/>
      <c r="BZ48" s="1007"/>
      <c r="CA48" s="1007"/>
      <c r="CB48" s="1007"/>
      <c r="CC48" s="1007"/>
      <c r="CD48" s="1007"/>
      <c r="CE48" s="1007"/>
      <c r="CF48" s="1007"/>
      <c r="CG48" s="1028"/>
      <c r="CH48" s="1003"/>
      <c r="CI48" s="1004"/>
      <c r="CJ48" s="1004"/>
      <c r="CK48" s="1004"/>
      <c r="CL48" s="1005"/>
      <c r="CM48" s="1003"/>
      <c r="CN48" s="1004"/>
      <c r="CO48" s="1004"/>
      <c r="CP48" s="1004"/>
      <c r="CQ48" s="1005"/>
      <c r="CR48" s="1003"/>
      <c r="CS48" s="1004"/>
      <c r="CT48" s="1004"/>
      <c r="CU48" s="1004"/>
      <c r="CV48" s="1005"/>
      <c r="CW48" s="1003"/>
      <c r="CX48" s="1004"/>
      <c r="CY48" s="1004"/>
      <c r="CZ48" s="1004"/>
      <c r="DA48" s="1005"/>
      <c r="DB48" s="1003"/>
      <c r="DC48" s="1004"/>
      <c r="DD48" s="1004"/>
      <c r="DE48" s="1004"/>
      <c r="DF48" s="1005"/>
      <c r="DG48" s="1003"/>
      <c r="DH48" s="1004"/>
      <c r="DI48" s="1004"/>
      <c r="DJ48" s="1004"/>
      <c r="DK48" s="1005"/>
      <c r="DL48" s="1003"/>
      <c r="DM48" s="1004"/>
      <c r="DN48" s="1004"/>
      <c r="DO48" s="1004"/>
      <c r="DP48" s="1005"/>
      <c r="DQ48" s="1003"/>
      <c r="DR48" s="1004"/>
      <c r="DS48" s="1004"/>
      <c r="DT48" s="1004"/>
      <c r="DU48" s="1005"/>
      <c r="DV48" s="1006"/>
      <c r="DW48" s="1007"/>
      <c r="DX48" s="1007"/>
      <c r="DY48" s="1007"/>
      <c r="DZ48" s="1008"/>
      <c r="EA48" s="224"/>
    </row>
    <row r="49" spans="1:131" ht="26.25" customHeight="1" x14ac:dyDescent="0.15">
      <c r="A49" s="233">
        <v>22</v>
      </c>
      <c r="B49" s="1044"/>
      <c r="C49" s="1045"/>
      <c r="D49" s="1045"/>
      <c r="E49" s="1045"/>
      <c r="F49" s="1045"/>
      <c r="G49" s="1045"/>
      <c r="H49" s="1045"/>
      <c r="I49" s="1045"/>
      <c r="J49" s="1045"/>
      <c r="K49" s="1045"/>
      <c r="L49" s="1045"/>
      <c r="M49" s="1045"/>
      <c r="N49" s="1045"/>
      <c r="O49" s="1045"/>
      <c r="P49" s="1046"/>
      <c r="Q49" s="1052"/>
      <c r="R49" s="1053"/>
      <c r="S49" s="1053"/>
      <c r="T49" s="1053"/>
      <c r="U49" s="1053"/>
      <c r="V49" s="1053"/>
      <c r="W49" s="1053"/>
      <c r="X49" s="1053"/>
      <c r="Y49" s="1053"/>
      <c r="Z49" s="1053"/>
      <c r="AA49" s="1053"/>
      <c r="AB49" s="1053"/>
      <c r="AC49" s="1053"/>
      <c r="AD49" s="1053"/>
      <c r="AE49" s="1054"/>
      <c r="AF49" s="1049"/>
      <c r="AG49" s="1050"/>
      <c r="AH49" s="1050"/>
      <c r="AI49" s="1050"/>
      <c r="AJ49" s="1051"/>
      <c r="AK49" s="993"/>
      <c r="AL49" s="984"/>
      <c r="AM49" s="984"/>
      <c r="AN49" s="984"/>
      <c r="AO49" s="984"/>
      <c r="AP49" s="984"/>
      <c r="AQ49" s="984"/>
      <c r="AR49" s="984"/>
      <c r="AS49" s="984"/>
      <c r="AT49" s="984"/>
      <c r="AU49" s="984"/>
      <c r="AV49" s="984"/>
      <c r="AW49" s="984"/>
      <c r="AX49" s="984"/>
      <c r="AY49" s="984"/>
      <c r="AZ49" s="1055"/>
      <c r="BA49" s="1055"/>
      <c r="BB49" s="1055"/>
      <c r="BC49" s="1055"/>
      <c r="BD49" s="1055"/>
      <c r="BE49" s="985"/>
      <c r="BF49" s="985"/>
      <c r="BG49" s="985"/>
      <c r="BH49" s="985"/>
      <c r="BI49" s="986"/>
      <c r="BJ49" s="226"/>
      <c r="BK49" s="226"/>
      <c r="BL49" s="226"/>
      <c r="BM49" s="226"/>
      <c r="BN49" s="226"/>
      <c r="BO49" s="236"/>
      <c r="BP49" s="236"/>
      <c r="BQ49" s="233">
        <v>43</v>
      </c>
      <c r="BR49" s="234"/>
      <c r="BS49" s="1006"/>
      <c r="BT49" s="1007"/>
      <c r="BU49" s="1007"/>
      <c r="BV49" s="1007"/>
      <c r="BW49" s="1007"/>
      <c r="BX49" s="1007"/>
      <c r="BY49" s="1007"/>
      <c r="BZ49" s="1007"/>
      <c r="CA49" s="1007"/>
      <c r="CB49" s="1007"/>
      <c r="CC49" s="1007"/>
      <c r="CD49" s="1007"/>
      <c r="CE49" s="1007"/>
      <c r="CF49" s="1007"/>
      <c r="CG49" s="1028"/>
      <c r="CH49" s="1003"/>
      <c r="CI49" s="1004"/>
      <c r="CJ49" s="1004"/>
      <c r="CK49" s="1004"/>
      <c r="CL49" s="1005"/>
      <c r="CM49" s="1003"/>
      <c r="CN49" s="1004"/>
      <c r="CO49" s="1004"/>
      <c r="CP49" s="1004"/>
      <c r="CQ49" s="1005"/>
      <c r="CR49" s="1003"/>
      <c r="CS49" s="1004"/>
      <c r="CT49" s="1004"/>
      <c r="CU49" s="1004"/>
      <c r="CV49" s="1005"/>
      <c r="CW49" s="1003"/>
      <c r="CX49" s="1004"/>
      <c r="CY49" s="1004"/>
      <c r="CZ49" s="1004"/>
      <c r="DA49" s="1005"/>
      <c r="DB49" s="1003"/>
      <c r="DC49" s="1004"/>
      <c r="DD49" s="1004"/>
      <c r="DE49" s="1004"/>
      <c r="DF49" s="1005"/>
      <c r="DG49" s="1003"/>
      <c r="DH49" s="1004"/>
      <c r="DI49" s="1004"/>
      <c r="DJ49" s="1004"/>
      <c r="DK49" s="1005"/>
      <c r="DL49" s="1003"/>
      <c r="DM49" s="1004"/>
      <c r="DN49" s="1004"/>
      <c r="DO49" s="1004"/>
      <c r="DP49" s="1005"/>
      <c r="DQ49" s="1003"/>
      <c r="DR49" s="1004"/>
      <c r="DS49" s="1004"/>
      <c r="DT49" s="1004"/>
      <c r="DU49" s="1005"/>
      <c r="DV49" s="1006"/>
      <c r="DW49" s="1007"/>
      <c r="DX49" s="1007"/>
      <c r="DY49" s="1007"/>
      <c r="DZ49" s="1008"/>
      <c r="EA49" s="224"/>
    </row>
    <row r="50" spans="1:131" ht="26.25" customHeight="1" x14ac:dyDescent="0.15">
      <c r="A50" s="233">
        <v>23</v>
      </c>
      <c r="B50" s="1044"/>
      <c r="C50" s="1045"/>
      <c r="D50" s="1045"/>
      <c r="E50" s="1045"/>
      <c r="F50" s="1045"/>
      <c r="G50" s="1045"/>
      <c r="H50" s="1045"/>
      <c r="I50" s="1045"/>
      <c r="J50" s="1045"/>
      <c r="K50" s="1045"/>
      <c r="L50" s="1045"/>
      <c r="M50" s="1045"/>
      <c r="N50" s="1045"/>
      <c r="O50" s="1045"/>
      <c r="P50" s="1046"/>
      <c r="Q50" s="1047"/>
      <c r="R50" s="1039"/>
      <c r="S50" s="1039"/>
      <c r="T50" s="1039"/>
      <c r="U50" s="1039"/>
      <c r="V50" s="1039"/>
      <c r="W50" s="1039"/>
      <c r="X50" s="1039"/>
      <c r="Y50" s="1039"/>
      <c r="Z50" s="1039"/>
      <c r="AA50" s="1039"/>
      <c r="AB50" s="1039"/>
      <c r="AC50" s="1039"/>
      <c r="AD50" s="1039"/>
      <c r="AE50" s="1048"/>
      <c r="AF50" s="1049"/>
      <c r="AG50" s="1050"/>
      <c r="AH50" s="1050"/>
      <c r="AI50" s="1050"/>
      <c r="AJ50" s="1051"/>
      <c r="AK50" s="1038"/>
      <c r="AL50" s="1039"/>
      <c r="AM50" s="1039"/>
      <c r="AN50" s="1039"/>
      <c r="AO50" s="1039"/>
      <c r="AP50" s="1039"/>
      <c r="AQ50" s="1039"/>
      <c r="AR50" s="1039"/>
      <c r="AS50" s="1039"/>
      <c r="AT50" s="1039"/>
      <c r="AU50" s="1039"/>
      <c r="AV50" s="1039"/>
      <c r="AW50" s="1039"/>
      <c r="AX50" s="1039"/>
      <c r="AY50" s="1039"/>
      <c r="AZ50" s="1040"/>
      <c r="BA50" s="1040"/>
      <c r="BB50" s="1040"/>
      <c r="BC50" s="1040"/>
      <c r="BD50" s="1040"/>
      <c r="BE50" s="985"/>
      <c r="BF50" s="985"/>
      <c r="BG50" s="985"/>
      <c r="BH50" s="985"/>
      <c r="BI50" s="986"/>
      <c r="BJ50" s="226"/>
      <c r="BK50" s="226"/>
      <c r="BL50" s="226"/>
      <c r="BM50" s="226"/>
      <c r="BN50" s="226"/>
      <c r="BO50" s="236"/>
      <c r="BP50" s="236"/>
      <c r="BQ50" s="233">
        <v>44</v>
      </c>
      <c r="BR50" s="234"/>
      <c r="BS50" s="1006"/>
      <c r="BT50" s="1007"/>
      <c r="BU50" s="1007"/>
      <c r="BV50" s="1007"/>
      <c r="BW50" s="1007"/>
      <c r="BX50" s="1007"/>
      <c r="BY50" s="1007"/>
      <c r="BZ50" s="1007"/>
      <c r="CA50" s="1007"/>
      <c r="CB50" s="1007"/>
      <c r="CC50" s="1007"/>
      <c r="CD50" s="1007"/>
      <c r="CE50" s="1007"/>
      <c r="CF50" s="1007"/>
      <c r="CG50" s="1028"/>
      <c r="CH50" s="1003"/>
      <c r="CI50" s="1004"/>
      <c r="CJ50" s="1004"/>
      <c r="CK50" s="1004"/>
      <c r="CL50" s="1005"/>
      <c r="CM50" s="1003"/>
      <c r="CN50" s="1004"/>
      <c r="CO50" s="1004"/>
      <c r="CP50" s="1004"/>
      <c r="CQ50" s="1005"/>
      <c r="CR50" s="1003"/>
      <c r="CS50" s="1004"/>
      <c r="CT50" s="1004"/>
      <c r="CU50" s="1004"/>
      <c r="CV50" s="1005"/>
      <c r="CW50" s="1003"/>
      <c r="CX50" s="1004"/>
      <c r="CY50" s="1004"/>
      <c r="CZ50" s="1004"/>
      <c r="DA50" s="1005"/>
      <c r="DB50" s="1003"/>
      <c r="DC50" s="1004"/>
      <c r="DD50" s="1004"/>
      <c r="DE50" s="1004"/>
      <c r="DF50" s="1005"/>
      <c r="DG50" s="1003"/>
      <c r="DH50" s="1004"/>
      <c r="DI50" s="1004"/>
      <c r="DJ50" s="1004"/>
      <c r="DK50" s="1005"/>
      <c r="DL50" s="1003"/>
      <c r="DM50" s="1004"/>
      <c r="DN50" s="1004"/>
      <c r="DO50" s="1004"/>
      <c r="DP50" s="1005"/>
      <c r="DQ50" s="1003"/>
      <c r="DR50" s="1004"/>
      <c r="DS50" s="1004"/>
      <c r="DT50" s="1004"/>
      <c r="DU50" s="1005"/>
      <c r="DV50" s="1006"/>
      <c r="DW50" s="1007"/>
      <c r="DX50" s="1007"/>
      <c r="DY50" s="1007"/>
      <c r="DZ50" s="1008"/>
      <c r="EA50" s="224"/>
    </row>
    <row r="51" spans="1:131" ht="26.25" customHeight="1" x14ac:dyDescent="0.15">
      <c r="A51" s="233">
        <v>24</v>
      </c>
      <c r="B51" s="1044"/>
      <c r="C51" s="1045"/>
      <c r="D51" s="1045"/>
      <c r="E51" s="1045"/>
      <c r="F51" s="1045"/>
      <c r="G51" s="1045"/>
      <c r="H51" s="1045"/>
      <c r="I51" s="1045"/>
      <c r="J51" s="1045"/>
      <c r="K51" s="1045"/>
      <c r="L51" s="1045"/>
      <c r="M51" s="1045"/>
      <c r="N51" s="1045"/>
      <c r="O51" s="1045"/>
      <c r="P51" s="1046"/>
      <c r="Q51" s="1047"/>
      <c r="R51" s="1039"/>
      <c r="S51" s="1039"/>
      <c r="T51" s="1039"/>
      <c r="U51" s="1039"/>
      <c r="V51" s="1039"/>
      <c r="W51" s="1039"/>
      <c r="X51" s="1039"/>
      <c r="Y51" s="1039"/>
      <c r="Z51" s="1039"/>
      <c r="AA51" s="1039"/>
      <c r="AB51" s="1039"/>
      <c r="AC51" s="1039"/>
      <c r="AD51" s="1039"/>
      <c r="AE51" s="1048"/>
      <c r="AF51" s="1049"/>
      <c r="AG51" s="1050"/>
      <c r="AH51" s="1050"/>
      <c r="AI51" s="1050"/>
      <c r="AJ51" s="1051"/>
      <c r="AK51" s="1038"/>
      <c r="AL51" s="1039"/>
      <c r="AM51" s="1039"/>
      <c r="AN51" s="1039"/>
      <c r="AO51" s="1039"/>
      <c r="AP51" s="1039"/>
      <c r="AQ51" s="1039"/>
      <c r="AR51" s="1039"/>
      <c r="AS51" s="1039"/>
      <c r="AT51" s="1039"/>
      <c r="AU51" s="1039"/>
      <c r="AV51" s="1039"/>
      <c r="AW51" s="1039"/>
      <c r="AX51" s="1039"/>
      <c r="AY51" s="1039"/>
      <c r="AZ51" s="1040"/>
      <c r="BA51" s="1040"/>
      <c r="BB51" s="1040"/>
      <c r="BC51" s="1040"/>
      <c r="BD51" s="1040"/>
      <c r="BE51" s="985"/>
      <c r="BF51" s="985"/>
      <c r="BG51" s="985"/>
      <c r="BH51" s="985"/>
      <c r="BI51" s="986"/>
      <c r="BJ51" s="226"/>
      <c r="BK51" s="226"/>
      <c r="BL51" s="226"/>
      <c r="BM51" s="226"/>
      <c r="BN51" s="226"/>
      <c r="BO51" s="236"/>
      <c r="BP51" s="236"/>
      <c r="BQ51" s="233">
        <v>45</v>
      </c>
      <c r="BR51" s="234"/>
      <c r="BS51" s="1006"/>
      <c r="BT51" s="1007"/>
      <c r="BU51" s="1007"/>
      <c r="BV51" s="1007"/>
      <c r="BW51" s="1007"/>
      <c r="BX51" s="1007"/>
      <c r="BY51" s="1007"/>
      <c r="BZ51" s="1007"/>
      <c r="CA51" s="1007"/>
      <c r="CB51" s="1007"/>
      <c r="CC51" s="1007"/>
      <c r="CD51" s="1007"/>
      <c r="CE51" s="1007"/>
      <c r="CF51" s="1007"/>
      <c r="CG51" s="1028"/>
      <c r="CH51" s="1003"/>
      <c r="CI51" s="1004"/>
      <c r="CJ51" s="1004"/>
      <c r="CK51" s="1004"/>
      <c r="CL51" s="1005"/>
      <c r="CM51" s="1003"/>
      <c r="CN51" s="1004"/>
      <c r="CO51" s="1004"/>
      <c r="CP51" s="1004"/>
      <c r="CQ51" s="1005"/>
      <c r="CR51" s="1003"/>
      <c r="CS51" s="1004"/>
      <c r="CT51" s="1004"/>
      <c r="CU51" s="1004"/>
      <c r="CV51" s="1005"/>
      <c r="CW51" s="1003"/>
      <c r="CX51" s="1004"/>
      <c r="CY51" s="1004"/>
      <c r="CZ51" s="1004"/>
      <c r="DA51" s="1005"/>
      <c r="DB51" s="1003"/>
      <c r="DC51" s="1004"/>
      <c r="DD51" s="1004"/>
      <c r="DE51" s="1004"/>
      <c r="DF51" s="1005"/>
      <c r="DG51" s="1003"/>
      <c r="DH51" s="1004"/>
      <c r="DI51" s="1004"/>
      <c r="DJ51" s="1004"/>
      <c r="DK51" s="1005"/>
      <c r="DL51" s="1003"/>
      <c r="DM51" s="1004"/>
      <c r="DN51" s="1004"/>
      <c r="DO51" s="1004"/>
      <c r="DP51" s="1005"/>
      <c r="DQ51" s="1003"/>
      <c r="DR51" s="1004"/>
      <c r="DS51" s="1004"/>
      <c r="DT51" s="1004"/>
      <c r="DU51" s="1005"/>
      <c r="DV51" s="1006"/>
      <c r="DW51" s="1007"/>
      <c r="DX51" s="1007"/>
      <c r="DY51" s="1007"/>
      <c r="DZ51" s="1008"/>
      <c r="EA51" s="224"/>
    </row>
    <row r="52" spans="1:131" ht="26.25" customHeight="1" x14ac:dyDescent="0.15">
      <c r="A52" s="233">
        <v>25</v>
      </c>
      <c r="B52" s="1044"/>
      <c r="C52" s="1045"/>
      <c r="D52" s="1045"/>
      <c r="E52" s="1045"/>
      <c r="F52" s="1045"/>
      <c r="G52" s="1045"/>
      <c r="H52" s="1045"/>
      <c r="I52" s="1045"/>
      <c r="J52" s="1045"/>
      <c r="K52" s="1045"/>
      <c r="L52" s="1045"/>
      <c r="M52" s="1045"/>
      <c r="N52" s="1045"/>
      <c r="O52" s="1045"/>
      <c r="P52" s="1046"/>
      <c r="Q52" s="1047"/>
      <c r="R52" s="1039"/>
      <c r="S52" s="1039"/>
      <c r="T52" s="1039"/>
      <c r="U52" s="1039"/>
      <c r="V52" s="1039"/>
      <c r="W52" s="1039"/>
      <c r="X52" s="1039"/>
      <c r="Y52" s="1039"/>
      <c r="Z52" s="1039"/>
      <c r="AA52" s="1039"/>
      <c r="AB52" s="1039"/>
      <c r="AC52" s="1039"/>
      <c r="AD52" s="1039"/>
      <c r="AE52" s="1048"/>
      <c r="AF52" s="1049"/>
      <c r="AG52" s="1050"/>
      <c r="AH52" s="1050"/>
      <c r="AI52" s="1050"/>
      <c r="AJ52" s="1051"/>
      <c r="AK52" s="1038"/>
      <c r="AL52" s="1039"/>
      <c r="AM52" s="1039"/>
      <c r="AN52" s="1039"/>
      <c r="AO52" s="1039"/>
      <c r="AP52" s="1039"/>
      <c r="AQ52" s="1039"/>
      <c r="AR52" s="1039"/>
      <c r="AS52" s="1039"/>
      <c r="AT52" s="1039"/>
      <c r="AU52" s="1039"/>
      <c r="AV52" s="1039"/>
      <c r="AW52" s="1039"/>
      <c r="AX52" s="1039"/>
      <c r="AY52" s="1039"/>
      <c r="AZ52" s="1040"/>
      <c r="BA52" s="1040"/>
      <c r="BB52" s="1040"/>
      <c r="BC52" s="1040"/>
      <c r="BD52" s="1040"/>
      <c r="BE52" s="985"/>
      <c r="BF52" s="985"/>
      <c r="BG52" s="985"/>
      <c r="BH52" s="985"/>
      <c r="BI52" s="986"/>
      <c r="BJ52" s="226"/>
      <c r="BK52" s="226"/>
      <c r="BL52" s="226"/>
      <c r="BM52" s="226"/>
      <c r="BN52" s="226"/>
      <c r="BO52" s="236"/>
      <c r="BP52" s="236"/>
      <c r="BQ52" s="233">
        <v>46</v>
      </c>
      <c r="BR52" s="234"/>
      <c r="BS52" s="1006"/>
      <c r="BT52" s="1007"/>
      <c r="BU52" s="1007"/>
      <c r="BV52" s="1007"/>
      <c r="BW52" s="1007"/>
      <c r="BX52" s="1007"/>
      <c r="BY52" s="1007"/>
      <c r="BZ52" s="1007"/>
      <c r="CA52" s="1007"/>
      <c r="CB52" s="1007"/>
      <c r="CC52" s="1007"/>
      <c r="CD52" s="1007"/>
      <c r="CE52" s="1007"/>
      <c r="CF52" s="1007"/>
      <c r="CG52" s="1028"/>
      <c r="CH52" s="1003"/>
      <c r="CI52" s="1004"/>
      <c r="CJ52" s="1004"/>
      <c r="CK52" s="1004"/>
      <c r="CL52" s="1005"/>
      <c r="CM52" s="1003"/>
      <c r="CN52" s="1004"/>
      <c r="CO52" s="1004"/>
      <c r="CP52" s="1004"/>
      <c r="CQ52" s="1005"/>
      <c r="CR52" s="1003"/>
      <c r="CS52" s="1004"/>
      <c r="CT52" s="1004"/>
      <c r="CU52" s="1004"/>
      <c r="CV52" s="1005"/>
      <c r="CW52" s="1003"/>
      <c r="CX52" s="1004"/>
      <c r="CY52" s="1004"/>
      <c r="CZ52" s="1004"/>
      <c r="DA52" s="1005"/>
      <c r="DB52" s="1003"/>
      <c r="DC52" s="1004"/>
      <c r="DD52" s="1004"/>
      <c r="DE52" s="1004"/>
      <c r="DF52" s="1005"/>
      <c r="DG52" s="1003"/>
      <c r="DH52" s="1004"/>
      <c r="DI52" s="1004"/>
      <c r="DJ52" s="1004"/>
      <c r="DK52" s="1005"/>
      <c r="DL52" s="1003"/>
      <c r="DM52" s="1004"/>
      <c r="DN52" s="1004"/>
      <c r="DO52" s="1004"/>
      <c r="DP52" s="1005"/>
      <c r="DQ52" s="1003"/>
      <c r="DR52" s="1004"/>
      <c r="DS52" s="1004"/>
      <c r="DT52" s="1004"/>
      <c r="DU52" s="1005"/>
      <c r="DV52" s="1006"/>
      <c r="DW52" s="1007"/>
      <c r="DX52" s="1007"/>
      <c r="DY52" s="1007"/>
      <c r="DZ52" s="1008"/>
      <c r="EA52" s="224"/>
    </row>
    <row r="53" spans="1:131" ht="26.25" customHeight="1" x14ac:dyDescent="0.15">
      <c r="A53" s="233">
        <v>26</v>
      </c>
      <c r="B53" s="1044"/>
      <c r="C53" s="1045"/>
      <c r="D53" s="1045"/>
      <c r="E53" s="1045"/>
      <c r="F53" s="1045"/>
      <c r="G53" s="1045"/>
      <c r="H53" s="1045"/>
      <c r="I53" s="1045"/>
      <c r="J53" s="1045"/>
      <c r="K53" s="1045"/>
      <c r="L53" s="1045"/>
      <c r="M53" s="1045"/>
      <c r="N53" s="1045"/>
      <c r="O53" s="1045"/>
      <c r="P53" s="1046"/>
      <c r="Q53" s="1047"/>
      <c r="R53" s="1039"/>
      <c r="S53" s="1039"/>
      <c r="T53" s="1039"/>
      <c r="U53" s="1039"/>
      <c r="V53" s="1039"/>
      <c r="W53" s="1039"/>
      <c r="X53" s="1039"/>
      <c r="Y53" s="1039"/>
      <c r="Z53" s="1039"/>
      <c r="AA53" s="1039"/>
      <c r="AB53" s="1039"/>
      <c r="AC53" s="1039"/>
      <c r="AD53" s="1039"/>
      <c r="AE53" s="1048"/>
      <c r="AF53" s="1049"/>
      <c r="AG53" s="1050"/>
      <c r="AH53" s="1050"/>
      <c r="AI53" s="1050"/>
      <c r="AJ53" s="1051"/>
      <c r="AK53" s="1038"/>
      <c r="AL53" s="1039"/>
      <c r="AM53" s="1039"/>
      <c r="AN53" s="1039"/>
      <c r="AO53" s="1039"/>
      <c r="AP53" s="1039"/>
      <c r="AQ53" s="1039"/>
      <c r="AR53" s="1039"/>
      <c r="AS53" s="1039"/>
      <c r="AT53" s="1039"/>
      <c r="AU53" s="1039"/>
      <c r="AV53" s="1039"/>
      <c r="AW53" s="1039"/>
      <c r="AX53" s="1039"/>
      <c r="AY53" s="1039"/>
      <c r="AZ53" s="1040"/>
      <c r="BA53" s="1040"/>
      <c r="BB53" s="1040"/>
      <c r="BC53" s="1040"/>
      <c r="BD53" s="1040"/>
      <c r="BE53" s="985"/>
      <c r="BF53" s="985"/>
      <c r="BG53" s="985"/>
      <c r="BH53" s="985"/>
      <c r="BI53" s="986"/>
      <c r="BJ53" s="226"/>
      <c r="BK53" s="226"/>
      <c r="BL53" s="226"/>
      <c r="BM53" s="226"/>
      <c r="BN53" s="226"/>
      <c r="BO53" s="236"/>
      <c r="BP53" s="236"/>
      <c r="BQ53" s="233">
        <v>47</v>
      </c>
      <c r="BR53" s="234"/>
      <c r="BS53" s="1006"/>
      <c r="BT53" s="1007"/>
      <c r="BU53" s="1007"/>
      <c r="BV53" s="1007"/>
      <c r="BW53" s="1007"/>
      <c r="BX53" s="1007"/>
      <c r="BY53" s="1007"/>
      <c r="BZ53" s="1007"/>
      <c r="CA53" s="1007"/>
      <c r="CB53" s="1007"/>
      <c r="CC53" s="1007"/>
      <c r="CD53" s="1007"/>
      <c r="CE53" s="1007"/>
      <c r="CF53" s="1007"/>
      <c r="CG53" s="1028"/>
      <c r="CH53" s="1003"/>
      <c r="CI53" s="1004"/>
      <c r="CJ53" s="1004"/>
      <c r="CK53" s="1004"/>
      <c r="CL53" s="1005"/>
      <c r="CM53" s="1003"/>
      <c r="CN53" s="1004"/>
      <c r="CO53" s="1004"/>
      <c r="CP53" s="1004"/>
      <c r="CQ53" s="1005"/>
      <c r="CR53" s="1003"/>
      <c r="CS53" s="1004"/>
      <c r="CT53" s="1004"/>
      <c r="CU53" s="1004"/>
      <c r="CV53" s="1005"/>
      <c r="CW53" s="1003"/>
      <c r="CX53" s="1004"/>
      <c r="CY53" s="1004"/>
      <c r="CZ53" s="1004"/>
      <c r="DA53" s="1005"/>
      <c r="DB53" s="1003"/>
      <c r="DC53" s="1004"/>
      <c r="DD53" s="1004"/>
      <c r="DE53" s="1004"/>
      <c r="DF53" s="1005"/>
      <c r="DG53" s="1003"/>
      <c r="DH53" s="1004"/>
      <c r="DI53" s="1004"/>
      <c r="DJ53" s="1004"/>
      <c r="DK53" s="1005"/>
      <c r="DL53" s="1003"/>
      <c r="DM53" s="1004"/>
      <c r="DN53" s="1004"/>
      <c r="DO53" s="1004"/>
      <c r="DP53" s="1005"/>
      <c r="DQ53" s="1003"/>
      <c r="DR53" s="1004"/>
      <c r="DS53" s="1004"/>
      <c r="DT53" s="1004"/>
      <c r="DU53" s="1005"/>
      <c r="DV53" s="1006"/>
      <c r="DW53" s="1007"/>
      <c r="DX53" s="1007"/>
      <c r="DY53" s="1007"/>
      <c r="DZ53" s="1008"/>
      <c r="EA53" s="224"/>
    </row>
    <row r="54" spans="1:131" ht="26.25" customHeight="1" x14ac:dyDescent="0.15">
      <c r="A54" s="233">
        <v>27</v>
      </c>
      <c r="B54" s="1044"/>
      <c r="C54" s="1045"/>
      <c r="D54" s="1045"/>
      <c r="E54" s="1045"/>
      <c r="F54" s="1045"/>
      <c r="G54" s="1045"/>
      <c r="H54" s="1045"/>
      <c r="I54" s="1045"/>
      <c r="J54" s="1045"/>
      <c r="K54" s="1045"/>
      <c r="L54" s="1045"/>
      <c r="M54" s="1045"/>
      <c r="N54" s="1045"/>
      <c r="O54" s="1045"/>
      <c r="P54" s="1046"/>
      <c r="Q54" s="1047"/>
      <c r="R54" s="1039"/>
      <c r="S54" s="1039"/>
      <c r="T54" s="1039"/>
      <c r="U54" s="1039"/>
      <c r="V54" s="1039"/>
      <c r="W54" s="1039"/>
      <c r="X54" s="1039"/>
      <c r="Y54" s="1039"/>
      <c r="Z54" s="1039"/>
      <c r="AA54" s="1039"/>
      <c r="AB54" s="1039"/>
      <c r="AC54" s="1039"/>
      <c r="AD54" s="1039"/>
      <c r="AE54" s="1048"/>
      <c r="AF54" s="1049"/>
      <c r="AG54" s="1050"/>
      <c r="AH54" s="1050"/>
      <c r="AI54" s="1050"/>
      <c r="AJ54" s="1051"/>
      <c r="AK54" s="1038"/>
      <c r="AL54" s="1039"/>
      <c r="AM54" s="1039"/>
      <c r="AN54" s="1039"/>
      <c r="AO54" s="1039"/>
      <c r="AP54" s="1039"/>
      <c r="AQ54" s="1039"/>
      <c r="AR54" s="1039"/>
      <c r="AS54" s="1039"/>
      <c r="AT54" s="1039"/>
      <c r="AU54" s="1039"/>
      <c r="AV54" s="1039"/>
      <c r="AW54" s="1039"/>
      <c r="AX54" s="1039"/>
      <c r="AY54" s="1039"/>
      <c r="AZ54" s="1040"/>
      <c r="BA54" s="1040"/>
      <c r="BB54" s="1040"/>
      <c r="BC54" s="1040"/>
      <c r="BD54" s="1040"/>
      <c r="BE54" s="985"/>
      <c r="BF54" s="985"/>
      <c r="BG54" s="985"/>
      <c r="BH54" s="985"/>
      <c r="BI54" s="986"/>
      <c r="BJ54" s="226"/>
      <c r="BK54" s="226"/>
      <c r="BL54" s="226"/>
      <c r="BM54" s="226"/>
      <c r="BN54" s="226"/>
      <c r="BO54" s="236"/>
      <c r="BP54" s="236"/>
      <c r="BQ54" s="233">
        <v>48</v>
      </c>
      <c r="BR54" s="234"/>
      <c r="BS54" s="1006"/>
      <c r="BT54" s="1007"/>
      <c r="BU54" s="1007"/>
      <c r="BV54" s="1007"/>
      <c r="BW54" s="1007"/>
      <c r="BX54" s="1007"/>
      <c r="BY54" s="1007"/>
      <c r="BZ54" s="1007"/>
      <c r="CA54" s="1007"/>
      <c r="CB54" s="1007"/>
      <c r="CC54" s="1007"/>
      <c r="CD54" s="1007"/>
      <c r="CE54" s="1007"/>
      <c r="CF54" s="1007"/>
      <c r="CG54" s="1028"/>
      <c r="CH54" s="1003"/>
      <c r="CI54" s="1004"/>
      <c r="CJ54" s="1004"/>
      <c r="CK54" s="1004"/>
      <c r="CL54" s="1005"/>
      <c r="CM54" s="1003"/>
      <c r="CN54" s="1004"/>
      <c r="CO54" s="1004"/>
      <c r="CP54" s="1004"/>
      <c r="CQ54" s="1005"/>
      <c r="CR54" s="1003"/>
      <c r="CS54" s="1004"/>
      <c r="CT54" s="1004"/>
      <c r="CU54" s="1004"/>
      <c r="CV54" s="1005"/>
      <c r="CW54" s="1003"/>
      <c r="CX54" s="1004"/>
      <c r="CY54" s="1004"/>
      <c r="CZ54" s="1004"/>
      <c r="DA54" s="1005"/>
      <c r="DB54" s="1003"/>
      <c r="DC54" s="1004"/>
      <c r="DD54" s="1004"/>
      <c r="DE54" s="1004"/>
      <c r="DF54" s="1005"/>
      <c r="DG54" s="1003"/>
      <c r="DH54" s="1004"/>
      <c r="DI54" s="1004"/>
      <c r="DJ54" s="1004"/>
      <c r="DK54" s="1005"/>
      <c r="DL54" s="1003"/>
      <c r="DM54" s="1004"/>
      <c r="DN54" s="1004"/>
      <c r="DO54" s="1004"/>
      <c r="DP54" s="1005"/>
      <c r="DQ54" s="1003"/>
      <c r="DR54" s="1004"/>
      <c r="DS54" s="1004"/>
      <c r="DT54" s="1004"/>
      <c r="DU54" s="1005"/>
      <c r="DV54" s="1006"/>
      <c r="DW54" s="1007"/>
      <c r="DX54" s="1007"/>
      <c r="DY54" s="1007"/>
      <c r="DZ54" s="1008"/>
      <c r="EA54" s="224"/>
    </row>
    <row r="55" spans="1:131" ht="26.25" customHeight="1" x14ac:dyDescent="0.15">
      <c r="A55" s="233">
        <v>28</v>
      </c>
      <c r="B55" s="1044"/>
      <c r="C55" s="1045"/>
      <c r="D55" s="1045"/>
      <c r="E55" s="1045"/>
      <c r="F55" s="1045"/>
      <c r="G55" s="1045"/>
      <c r="H55" s="1045"/>
      <c r="I55" s="1045"/>
      <c r="J55" s="1045"/>
      <c r="K55" s="1045"/>
      <c r="L55" s="1045"/>
      <c r="M55" s="1045"/>
      <c r="N55" s="1045"/>
      <c r="O55" s="1045"/>
      <c r="P55" s="1046"/>
      <c r="Q55" s="1047"/>
      <c r="R55" s="1039"/>
      <c r="S55" s="1039"/>
      <c r="T55" s="1039"/>
      <c r="U55" s="1039"/>
      <c r="V55" s="1039"/>
      <c r="W55" s="1039"/>
      <c r="X55" s="1039"/>
      <c r="Y55" s="1039"/>
      <c r="Z55" s="1039"/>
      <c r="AA55" s="1039"/>
      <c r="AB55" s="1039"/>
      <c r="AC55" s="1039"/>
      <c r="AD55" s="1039"/>
      <c r="AE55" s="1048"/>
      <c r="AF55" s="1049"/>
      <c r="AG55" s="1050"/>
      <c r="AH55" s="1050"/>
      <c r="AI55" s="1050"/>
      <c r="AJ55" s="1051"/>
      <c r="AK55" s="1038"/>
      <c r="AL55" s="1039"/>
      <c r="AM55" s="1039"/>
      <c r="AN55" s="1039"/>
      <c r="AO55" s="1039"/>
      <c r="AP55" s="1039"/>
      <c r="AQ55" s="1039"/>
      <c r="AR55" s="1039"/>
      <c r="AS55" s="1039"/>
      <c r="AT55" s="1039"/>
      <c r="AU55" s="1039"/>
      <c r="AV55" s="1039"/>
      <c r="AW55" s="1039"/>
      <c r="AX55" s="1039"/>
      <c r="AY55" s="1039"/>
      <c r="AZ55" s="1040"/>
      <c r="BA55" s="1040"/>
      <c r="BB55" s="1040"/>
      <c r="BC55" s="1040"/>
      <c r="BD55" s="1040"/>
      <c r="BE55" s="985"/>
      <c r="BF55" s="985"/>
      <c r="BG55" s="985"/>
      <c r="BH55" s="985"/>
      <c r="BI55" s="986"/>
      <c r="BJ55" s="226"/>
      <c r="BK55" s="226"/>
      <c r="BL55" s="226"/>
      <c r="BM55" s="226"/>
      <c r="BN55" s="226"/>
      <c r="BO55" s="236"/>
      <c r="BP55" s="236"/>
      <c r="BQ55" s="233">
        <v>49</v>
      </c>
      <c r="BR55" s="234"/>
      <c r="BS55" s="1006"/>
      <c r="BT55" s="1007"/>
      <c r="BU55" s="1007"/>
      <c r="BV55" s="1007"/>
      <c r="BW55" s="1007"/>
      <c r="BX55" s="1007"/>
      <c r="BY55" s="1007"/>
      <c r="BZ55" s="1007"/>
      <c r="CA55" s="1007"/>
      <c r="CB55" s="1007"/>
      <c r="CC55" s="1007"/>
      <c r="CD55" s="1007"/>
      <c r="CE55" s="1007"/>
      <c r="CF55" s="1007"/>
      <c r="CG55" s="1028"/>
      <c r="CH55" s="1003"/>
      <c r="CI55" s="1004"/>
      <c r="CJ55" s="1004"/>
      <c r="CK55" s="1004"/>
      <c r="CL55" s="1005"/>
      <c r="CM55" s="1003"/>
      <c r="CN55" s="1004"/>
      <c r="CO55" s="1004"/>
      <c r="CP55" s="1004"/>
      <c r="CQ55" s="1005"/>
      <c r="CR55" s="1003"/>
      <c r="CS55" s="1004"/>
      <c r="CT55" s="1004"/>
      <c r="CU55" s="1004"/>
      <c r="CV55" s="1005"/>
      <c r="CW55" s="1003"/>
      <c r="CX55" s="1004"/>
      <c r="CY55" s="1004"/>
      <c r="CZ55" s="1004"/>
      <c r="DA55" s="1005"/>
      <c r="DB55" s="1003"/>
      <c r="DC55" s="1004"/>
      <c r="DD55" s="1004"/>
      <c r="DE55" s="1004"/>
      <c r="DF55" s="1005"/>
      <c r="DG55" s="1003"/>
      <c r="DH55" s="1004"/>
      <c r="DI55" s="1004"/>
      <c r="DJ55" s="1004"/>
      <c r="DK55" s="1005"/>
      <c r="DL55" s="1003"/>
      <c r="DM55" s="1004"/>
      <c r="DN55" s="1004"/>
      <c r="DO55" s="1004"/>
      <c r="DP55" s="1005"/>
      <c r="DQ55" s="1003"/>
      <c r="DR55" s="1004"/>
      <c r="DS55" s="1004"/>
      <c r="DT55" s="1004"/>
      <c r="DU55" s="1005"/>
      <c r="DV55" s="1006"/>
      <c r="DW55" s="1007"/>
      <c r="DX55" s="1007"/>
      <c r="DY55" s="1007"/>
      <c r="DZ55" s="1008"/>
      <c r="EA55" s="224"/>
    </row>
    <row r="56" spans="1:131" ht="26.25" customHeight="1" x14ac:dyDescent="0.15">
      <c r="A56" s="233">
        <v>29</v>
      </c>
      <c r="B56" s="1044"/>
      <c r="C56" s="1045"/>
      <c r="D56" s="1045"/>
      <c r="E56" s="1045"/>
      <c r="F56" s="1045"/>
      <c r="G56" s="1045"/>
      <c r="H56" s="1045"/>
      <c r="I56" s="1045"/>
      <c r="J56" s="1045"/>
      <c r="K56" s="1045"/>
      <c r="L56" s="1045"/>
      <c r="M56" s="1045"/>
      <c r="N56" s="1045"/>
      <c r="O56" s="1045"/>
      <c r="P56" s="1046"/>
      <c r="Q56" s="1047"/>
      <c r="R56" s="1039"/>
      <c r="S56" s="1039"/>
      <c r="T56" s="1039"/>
      <c r="U56" s="1039"/>
      <c r="V56" s="1039"/>
      <c r="W56" s="1039"/>
      <c r="X56" s="1039"/>
      <c r="Y56" s="1039"/>
      <c r="Z56" s="1039"/>
      <c r="AA56" s="1039"/>
      <c r="AB56" s="1039"/>
      <c r="AC56" s="1039"/>
      <c r="AD56" s="1039"/>
      <c r="AE56" s="1048"/>
      <c r="AF56" s="1049"/>
      <c r="AG56" s="1050"/>
      <c r="AH56" s="1050"/>
      <c r="AI56" s="1050"/>
      <c r="AJ56" s="1051"/>
      <c r="AK56" s="1038"/>
      <c r="AL56" s="1039"/>
      <c r="AM56" s="1039"/>
      <c r="AN56" s="1039"/>
      <c r="AO56" s="1039"/>
      <c r="AP56" s="1039"/>
      <c r="AQ56" s="1039"/>
      <c r="AR56" s="1039"/>
      <c r="AS56" s="1039"/>
      <c r="AT56" s="1039"/>
      <c r="AU56" s="1039"/>
      <c r="AV56" s="1039"/>
      <c r="AW56" s="1039"/>
      <c r="AX56" s="1039"/>
      <c r="AY56" s="1039"/>
      <c r="AZ56" s="1040"/>
      <c r="BA56" s="1040"/>
      <c r="BB56" s="1040"/>
      <c r="BC56" s="1040"/>
      <c r="BD56" s="1040"/>
      <c r="BE56" s="985"/>
      <c r="BF56" s="985"/>
      <c r="BG56" s="985"/>
      <c r="BH56" s="985"/>
      <c r="BI56" s="986"/>
      <c r="BJ56" s="226"/>
      <c r="BK56" s="226"/>
      <c r="BL56" s="226"/>
      <c r="BM56" s="226"/>
      <c r="BN56" s="226"/>
      <c r="BO56" s="236"/>
      <c r="BP56" s="236"/>
      <c r="BQ56" s="233">
        <v>50</v>
      </c>
      <c r="BR56" s="234"/>
      <c r="BS56" s="1006"/>
      <c r="BT56" s="1007"/>
      <c r="BU56" s="1007"/>
      <c r="BV56" s="1007"/>
      <c r="BW56" s="1007"/>
      <c r="BX56" s="1007"/>
      <c r="BY56" s="1007"/>
      <c r="BZ56" s="1007"/>
      <c r="CA56" s="1007"/>
      <c r="CB56" s="1007"/>
      <c r="CC56" s="1007"/>
      <c r="CD56" s="1007"/>
      <c r="CE56" s="1007"/>
      <c r="CF56" s="1007"/>
      <c r="CG56" s="1028"/>
      <c r="CH56" s="1003"/>
      <c r="CI56" s="1004"/>
      <c r="CJ56" s="1004"/>
      <c r="CK56" s="1004"/>
      <c r="CL56" s="1005"/>
      <c r="CM56" s="1003"/>
      <c r="CN56" s="1004"/>
      <c r="CO56" s="1004"/>
      <c r="CP56" s="1004"/>
      <c r="CQ56" s="1005"/>
      <c r="CR56" s="1003"/>
      <c r="CS56" s="1004"/>
      <c r="CT56" s="1004"/>
      <c r="CU56" s="1004"/>
      <c r="CV56" s="1005"/>
      <c r="CW56" s="1003"/>
      <c r="CX56" s="1004"/>
      <c r="CY56" s="1004"/>
      <c r="CZ56" s="1004"/>
      <c r="DA56" s="1005"/>
      <c r="DB56" s="1003"/>
      <c r="DC56" s="1004"/>
      <c r="DD56" s="1004"/>
      <c r="DE56" s="1004"/>
      <c r="DF56" s="1005"/>
      <c r="DG56" s="1003"/>
      <c r="DH56" s="1004"/>
      <c r="DI56" s="1004"/>
      <c r="DJ56" s="1004"/>
      <c r="DK56" s="1005"/>
      <c r="DL56" s="1003"/>
      <c r="DM56" s="1004"/>
      <c r="DN56" s="1004"/>
      <c r="DO56" s="1004"/>
      <c r="DP56" s="1005"/>
      <c r="DQ56" s="1003"/>
      <c r="DR56" s="1004"/>
      <c r="DS56" s="1004"/>
      <c r="DT56" s="1004"/>
      <c r="DU56" s="1005"/>
      <c r="DV56" s="1006"/>
      <c r="DW56" s="1007"/>
      <c r="DX56" s="1007"/>
      <c r="DY56" s="1007"/>
      <c r="DZ56" s="1008"/>
      <c r="EA56" s="224"/>
    </row>
    <row r="57" spans="1:131" ht="26.25" customHeight="1" x14ac:dyDescent="0.15">
      <c r="A57" s="233">
        <v>30</v>
      </c>
      <c r="B57" s="1044"/>
      <c r="C57" s="1045"/>
      <c r="D57" s="1045"/>
      <c r="E57" s="1045"/>
      <c r="F57" s="1045"/>
      <c r="G57" s="1045"/>
      <c r="H57" s="1045"/>
      <c r="I57" s="1045"/>
      <c r="J57" s="1045"/>
      <c r="K57" s="1045"/>
      <c r="L57" s="1045"/>
      <c r="M57" s="1045"/>
      <c r="N57" s="1045"/>
      <c r="O57" s="1045"/>
      <c r="P57" s="1046"/>
      <c r="Q57" s="1047"/>
      <c r="R57" s="1039"/>
      <c r="S57" s="1039"/>
      <c r="T57" s="1039"/>
      <c r="U57" s="1039"/>
      <c r="V57" s="1039"/>
      <c r="W57" s="1039"/>
      <c r="X57" s="1039"/>
      <c r="Y57" s="1039"/>
      <c r="Z57" s="1039"/>
      <c r="AA57" s="1039"/>
      <c r="AB57" s="1039"/>
      <c r="AC57" s="1039"/>
      <c r="AD57" s="1039"/>
      <c r="AE57" s="1048"/>
      <c r="AF57" s="1049"/>
      <c r="AG57" s="1050"/>
      <c r="AH57" s="1050"/>
      <c r="AI57" s="1050"/>
      <c r="AJ57" s="1051"/>
      <c r="AK57" s="1038"/>
      <c r="AL57" s="1039"/>
      <c r="AM57" s="1039"/>
      <c r="AN57" s="1039"/>
      <c r="AO57" s="1039"/>
      <c r="AP57" s="1039"/>
      <c r="AQ57" s="1039"/>
      <c r="AR57" s="1039"/>
      <c r="AS57" s="1039"/>
      <c r="AT57" s="1039"/>
      <c r="AU57" s="1039"/>
      <c r="AV57" s="1039"/>
      <c r="AW57" s="1039"/>
      <c r="AX57" s="1039"/>
      <c r="AY57" s="1039"/>
      <c r="AZ57" s="1040"/>
      <c r="BA57" s="1040"/>
      <c r="BB57" s="1040"/>
      <c r="BC57" s="1040"/>
      <c r="BD57" s="1040"/>
      <c r="BE57" s="985"/>
      <c r="BF57" s="985"/>
      <c r="BG57" s="985"/>
      <c r="BH57" s="985"/>
      <c r="BI57" s="986"/>
      <c r="BJ57" s="226"/>
      <c r="BK57" s="226"/>
      <c r="BL57" s="226"/>
      <c r="BM57" s="226"/>
      <c r="BN57" s="226"/>
      <c r="BO57" s="236"/>
      <c r="BP57" s="236"/>
      <c r="BQ57" s="233">
        <v>51</v>
      </c>
      <c r="BR57" s="234"/>
      <c r="BS57" s="1006"/>
      <c r="BT57" s="1007"/>
      <c r="BU57" s="1007"/>
      <c r="BV57" s="1007"/>
      <c r="BW57" s="1007"/>
      <c r="BX57" s="1007"/>
      <c r="BY57" s="1007"/>
      <c r="BZ57" s="1007"/>
      <c r="CA57" s="1007"/>
      <c r="CB57" s="1007"/>
      <c r="CC57" s="1007"/>
      <c r="CD57" s="1007"/>
      <c r="CE57" s="1007"/>
      <c r="CF57" s="1007"/>
      <c r="CG57" s="1028"/>
      <c r="CH57" s="1003"/>
      <c r="CI57" s="1004"/>
      <c r="CJ57" s="1004"/>
      <c r="CK57" s="1004"/>
      <c r="CL57" s="1005"/>
      <c r="CM57" s="1003"/>
      <c r="CN57" s="1004"/>
      <c r="CO57" s="1004"/>
      <c r="CP57" s="1004"/>
      <c r="CQ57" s="1005"/>
      <c r="CR57" s="1003"/>
      <c r="CS57" s="1004"/>
      <c r="CT57" s="1004"/>
      <c r="CU57" s="1004"/>
      <c r="CV57" s="1005"/>
      <c r="CW57" s="1003"/>
      <c r="CX57" s="1004"/>
      <c r="CY57" s="1004"/>
      <c r="CZ57" s="1004"/>
      <c r="DA57" s="1005"/>
      <c r="DB57" s="1003"/>
      <c r="DC57" s="1004"/>
      <c r="DD57" s="1004"/>
      <c r="DE57" s="1004"/>
      <c r="DF57" s="1005"/>
      <c r="DG57" s="1003"/>
      <c r="DH57" s="1004"/>
      <c r="DI57" s="1004"/>
      <c r="DJ57" s="1004"/>
      <c r="DK57" s="1005"/>
      <c r="DL57" s="1003"/>
      <c r="DM57" s="1004"/>
      <c r="DN57" s="1004"/>
      <c r="DO57" s="1004"/>
      <c r="DP57" s="1005"/>
      <c r="DQ57" s="1003"/>
      <c r="DR57" s="1004"/>
      <c r="DS57" s="1004"/>
      <c r="DT57" s="1004"/>
      <c r="DU57" s="1005"/>
      <c r="DV57" s="1006"/>
      <c r="DW57" s="1007"/>
      <c r="DX57" s="1007"/>
      <c r="DY57" s="1007"/>
      <c r="DZ57" s="1008"/>
      <c r="EA57" s="224"/>
    </row>
    <row r="58" spans="1:131" ht="26.25" customHeight="1" x14ac:dyDescent="0.15">
      <c r="A58" s="233">
        <v>31</v>
      </c>
      <c r="B58" s="1044"/>
      <c r="C58" s="1045"/>
      <c r="D58" s="1045"/>
      <c r="E58" s="1045"/>
      <c r="F58" s="1045"/>
      <c r="G58" s="1045"/>
      <c r="H58" s="1045"/>
      <c r="I58" s="1045"/>
      <c r="J58" s="1045"/>
      <c r="K58" s="1045"/>
      <c r="L58" s="1045"/>
      <c r="M58" s="1045"/>
      <c r="N58" s="1045"/>
      <c r="O58" s="1045"/>
      <c r="P58" s="1046"/>
      <c r="Q58" s="1047"/>
      <c r="R58" s="1039"/>
      <c r="S58" s="1039"/>
      <c r="T58" s="1039"/>
      <c r="U58" s="1039"/>
      <c r="V58" s="1039"/>
      <c r="W58" s="1039"/>
      <c r="X58" s="1039"/>
      <c r="Y58" s="1039"/>
      <c r="Z58" s="1039"/>
      <c r="AA58" s="1039"/>
      <c r="AB58" s="1039"/>
      <c r="AC58" s="1039"/>
      <c r="AD58" s="1039"/>
      <c r="AE58" s="1048"/>
      <c r="AF58" s="1049"/>
      <c r="AG58" s="1050"/>
      <c r="AH58" s="1050"/>
      <c r="AI58" s="1050"/>
      <c r="AJ58" s="1051"/>
      <c r="AK58" s="1038"/>
      <c r="AL58" s="1039"/>
      <c r="AM58" s="1039"/>
      <c r="AN58" s="1039"/>
      <c r="AO58" s="1039"/>
      <c r="AP58" s="1039"/>
      <c r="AQ58" s="1039"/>
      <c r="AR58" s="1039"/>
      <c r="AS58" s="1039"/>
      <c r="AT58" s="1039"/>
      <c r="AU58" s="1039"/>
      <c r="AV58" s="1039"/>
      <c r="AW58" s="1039"/>
      <c r="AX58" s="1039"/>
      <c r="AY58" s="1039"/>
      <c r="AZ58" s="1040"/>
      <c r="BA58" s="1040"/>
      <c r="BB58" s="1040"/>
      <c r="BC58" s="1040"/>
      <c r="BD58" s="1040"/>
      <c r="BE58" s="985"/>
      <c r="BF58" s="985"/>
      <c r="BG58" s="985"/>
      <c r="BH58" s="985"/>
      <c r="BI58" s="986"/>
      <c r="BJ58" s="226"/>
      <c r="BK58" s="226"/>
      <c r="BL58" s="226"/>
      <c r="BM58" s="226"/>
      <c r="BN58" s="226"/>
      <c r="BO58" s="236"/>
      <c r="BP58" s="236"/>
      <c r="BQ58" s="233">
        <v>52</v>
      </c>
      <c r="BR58" s="234"/>
      <c r="BS58" s="1006"/>
      <c r="BT58" s="1007"/>
      <c r="BU58" s="1007"/>
      <c r="BV58" s="1007"/>
      <c r="BW58" s="1007"/>
      <c r="BX58" s="1007"/>
      <c r="BY58" s="1007"/>
      <c r="BZ58" s="1007"/>
      <c r="CA58" s="1007"/>
      <c r="CB58" s="1007"/>
      <c r="CC58" s="1007"/>
      <c r="CD58" s="1007"/>
      <c r="CE58" s="1007"/>
      <c r="CF58" s="1007"/>
      <c r="CG58" s="1028"/>
      <c r="CH58" s="1003"/>
      <c r="CI58" s="1004"/>
      <c r="CJ58" s="1004"/>
      <c r="CK58" s="1004"/>
      <c r="CL58" s="1005"/>
      <c r="CM58" s="1003"/>
      <c r="CN58" s="1004"/>
      <c r="CO58" s="1004"/>
      <c r="CP58" s="1004"/>
      <c r="CQ58" s="1005"/>
      <c r="CR58" s="1003"/>
      <c r="CS58" s="1004"/>
      <c r="CT58" s="1004"/>
      <c r="CU58" s="1004"/>
      <c r="CV58" s="1005"/>
      <c r="CW58" s="1003"/>
      <c r="CX58" s="1004"/>
      <c r="CY58" s="1004"/>
      <c r="CZ58" s="1004"/>
      <c r="DA58" s="1005"/>
      <c r="DB58" s="1003"/>
      <c r="DC58" s="1004"/>
      <c r="DD58" s="1004"/>
      <c r="DE58" s="1004"/>
      <c r="DF58" s="1005"/>
      <c r="DG58" s="1003"/>
      <c r="DH58" s="1004"/>
      <c r="DI58" s="1004"/>
      <c r="DJ58" s="1004"/>
      <c r="DK58" s="1005"/>
      <c r="DL58" s="1003"/>
      <c r="DM58" s="1004"/>
      <c r="DN58" s="1004"/>
      <c r="DO58" s="1004"/>
      <c r="DP58" s="1005"/>
      <c r="DQ58" s="1003"/>
      <c r="DR58" s="1004"/>
      <c r="DS58" s="1004"/>
      <c r="DT58" s="1004"/>
      <c r="DU58" s="1005"/>
      <c r="DV58" s="1006"/>
      <c r="DW58" s="1007"/>
      <c r="DX58" s="1007"/>
      <c r="DY58" s="1007"/>
      <c r="DZ58" s="1008"/>
      <c r="EA58" s="224"/>
    </row>
    <row r="59" spans="1:131" ht="26.25" customHeight="1" x14ac:dyDescent="0.15">
      <c r="A59" s="233">
        <v>32</v>
      </c>
      <c r="B59" s="1044"/>
      <c r="C59" s="1045"/>
      <c r="D59" s="1045"/>
      <c r="E59" s="1045"/>
      <c r="F59" s="1045"/>
      <c r="G59" s="1045"/>
      <c r="H59" s="1045"/>
      <c r="I59" s="1045"/>
      <c r="J59" s="1045"/>
      <c r="K59" s="1045"/>
      <c r="L59" s="1045"/>
      <c r="M59" s="1045"/>
      <c r="N59" s="1045"/>
      <c r="O59" s="1045"/>
      <c r="P59" s="1046"/>
      <c r="Q59" s="1047"/>
      <c r="R59" s="1039"/>
      <c r="S59" s="1039"/>
      <c r="T59" s="1039"/>
      <c r="U59" s="1039"/>
      <c r="V59" s="1039"/>
      <c r="W59" s="1039"/>
      <c r="X59" s="1039"/>
      <c r="Y59" s="1039"/>
      <c r="Z59" s="1039"/>
      <c r="AA59" s="1039"/>
      <c r="AB59" s="1039"/>
      <c r="AC59" s="1039"/>
      <c r="AD59" s="1039"/>
      <c r="AE59" s="1048"/>
      <c r="AF59" s="1049"/>
      <c r="AG59" s="1050"/>
      <c r="AH59" s="1050"/>
      <c r="AI59" s="1050"/>
      <c r="AJ59" s="1051"/>
      <c r="AK59" s="1038"/>
      <c r="AL59" s="1039"/>
      <c r="AM59" s="1039"/>
      <c r="AN59" s="1039"/>
      <c r="AO59" s="1039"/>
      <c r="AP59" s="1039"/>
      <c r="AQ59" s="1039"/>
      <c r="AR59" s="1039"/>
      <c r="AS59" s="1039"/>
      <c r="AT59" s="1039"/>
      <c r="AU59" s="1039"/>
      <c r="AV59" s="1039"/>
      <c r="AW59" s="1039"/>
      <c r="AX59" s="1039"/>
      <c r="AY59" s="1039"/>
      <c r="AZ59" s="1040"/>
      <c r="BA59" s="1040"/>
      <c r="BB59" s="1040"/>
      <c r="BC59" s="1040"/>
      <c r="BD59" s="1040"/>
      <c r="BE59" s="985"/>
      <c r="BF59" s="985"/>
      <c r="BG59" s="985"/>
      <c r="BH59" s="985"/>
      <c r="BI59" s="986"/>
      <c r="BJ59" s="226"/>
      <c r="BK59" s="226"/>
      <c r="BL59" s="226"/>
      <c r="BM59" s="226"/>
      <c r="BN59" s="226"/>
      <c r="BO59" s="236"/>
      <c r="BP59" s="236"/>
      <c r="BQ59" s="233">
        <v>53</v>
      </c>
      <c r="BR59" s="234"/>
      <c r="BS59" s="1006"/>
      <c r="BT59" s="1007"/>
      <c r="BU59" s="1007"/>
      <c r="BV59" s="1007"/>
      <c r="BW59" s="1007"/>
      <c r="BX59" s="1007"/>
      <c r="BY59" s="1007"/>
      <c r="BZ59" s="1007"/>
      <c r="CA59" s="1007"/>
      <c r="CB59" s="1007"/>
      <c r="CC59" s="1007"/>
      <c r="CD59" s="1007"/>
      <c r="CE59" s="1007"/>
      <c r="CF59" s="1007"/>
      <c r="CG59" s="1028"/>
      <c r="CH59" s="1003"/>
      <c r="CI59" s="1004"/>
      <c r="CJ59" s="1004"/>
      <c r="CK59" s="1004"/>
      <c r="CL59" s="1005"/>
      <c r="CM59" s="1003"/>
      <c r="CN59" s="1004"/>
      <c r="CO59" s="1004"/>
      <c r="CP59" s="1004"/>
      <c r="CQ59" s="1005"/>
      <c r="CR59" s="1003"/>
      <c r="CS59" s="1004"/>
      <c r="CT59" s="1004"/>
      <c r="CU59" s="1004"/>
      <c r="CV59" s="1005"/>
      <c r="CW59" s="1003"/>
      <c r="CX59" s="1004"/>
      <c r="CY59" s="1004"/>
      <c r="CZ59" s="1004"/>
      <c r="DA59" s="1005"/>
      <c r="DB59" s="1003"/>
      <c r="DC59" s="1004"/>
      <c r="DD59" s="1004"/>
      <c r="DE59" s="1004"/>
      <c r="DF59" s="1005"/>
      <c r="DG59" s="1003"/>
      <c r="DH59" s="1004"/>
      <c r="DI59" s="1004"/>
      <c r="DJ59" s="1004"/>
      <c r="DK59" s="1005"/>
      <c r="DL59" s="1003"/>
      <c r="DM59" s="1004"/>
      <c r="DN59" s="1004"/>
      <c r="DO59" s="1004"/>
      <c r="DP59" s="1005"/>
      <c r="DQ59" s="1003"/>
      <c r="DR59" s="1004"/>
      <c r="DS59" s="1004"/>
      <c r="DT59" s="1004"/>
      <c r="DU59" s="1005"/>
      <c r="DV59" s="1006"/>
      <c r="DW59" s="1007"/>
      <c r="DX59" s="1007"/>
      <c r="DY59" s="1007"/>
      <c r="DZ59" s="1008"/>
      <c r="EA59" s="224"/>
    </row>
    <row r="60" spans="1:131" ht="26.25" customHeight="1" x14ac:dyDescent="0.15">
      <c r="A60" s="233">
        <v>33</v>
      </c>
      <c r="B60" s="1044"/>
      <c r="C60" s="1045"/>
      <c r="D60" s="1045"/>
      <c r="E60" s="1045"/>
      <c r="F60" s="1045"/>
      <c r="G60" s="1045"/>
      <c r="H60" s="1045"/>
      <c r="I60" s="1045"/>
      <c r="J60" s="1045"/>
      <c r="K60" s="1045"/>
      <c r="L60" s="1045"/>
      <c r="M60" s="1045"/>
      <c r="N60" s="1045"/>
      <c r="O60" s="1045"/>
      <c r="P60" s="1046"/>
      <c r="Q60" s="1047"/>
      <c r="R60" s="1039"/>
      <c r="S60" s="1039"/>
      <c r="T60" s="1039"/>
      <c r="U60" s="1039"/>
      <c r="V60" s="1039"/>
      <c r="W60" s="1039"/>
      <c r="X60" s="1039"/>
      <c r="Y60" s="1039"/>
      <c r="Z60" s="1039"/>
      <c r="AA60" s="1039"/>
      <c r="AB60" s="1039"/>
      <c r="AC60" s="1039"/>
      <c r="AD60" s="1039"/>
      <c r="AE60" s="1048"/>
      <c r="AF60" s="1049"/>
      <c r="AG60" s="1050"/>
      <c r="AH60" s="1050"/>
      <c r="AI60" s="1050"/>
      <c r="AJ60" s="1051"/>
      <c r="AK60" s="1038"/>
      <c r="AL60" s="1039"/>
      <c r="AM60" s="1039"/>
      <c r="AN60" s="1039"/>
      <c r="AO60" s="1039"/>
      <c r="AP60" s="1039"/>
      <c r="AQ60" s="1039"/>
      <c r="AR60" s="1039"/>
      <c r="AS60" s="1039"/>
      <c r="AT60" s="1039"/>
      <c r="AU60" s="1039"/>
      <c r="AV60" s="1039"/>
      <c r="AW60" s="1039"/>
      <c r="AX60" s="1039"/>
      <c r="AY60" s="1039"/>
      <c r="AZ60" s="1040"/>
      <c r="BA60" s="1040"/>
      <c r="BB60" s="1040"/>
      <c r="BC60" s="1040"/>
      <c r="BD60" s="1040"/>
      <c r="BE60" s="985"/>
      <c r="BF60" s="985"/>
      <c r="BG60" s="985"/>
      <c r="BH60" s="985"/>
      <c r="BI60" s="986"/>
      <c r="BJ60" s="226"/>
      <c r="BK60" s="226"/>
      <c r="BL60" s="226"/>
      <c r="BM60" s="226"/>
      <c r="BN60" s="226"/>
      <c r="BO60" s="236"/>
      <c r="BP60" s="236"/>
      <c r="BQ60" s="233">
        <v>54</v>
      </c>
      <c r="BR60" s="234"/>
      <c r="BS60" s="1006"/>
      <c r="BT60" s="1007"/>
      <c r="BU60" s="1007"/>
      <c r="BV60" s="1007"/>
      <c r="BW60" s="1007"/>
      <c r="BX60" s="1007"/>
      <c r="BY60" s="1007"/>
      <c r="BZ60" s="1007"/>
      <c r="CA60" s="1007"/>
      <c r="CB60" s="1007"/>
      <c r="CC60" s="1007"/>
      <c r="CD60" s="1007"/>
      <c r="CE60" s="1007"/>
      <c r="CF60" s="1007"/>
      <c r="CG60" s="1028"/>
      <c r="CH60" s="1003"/>
      <c r="CI60" s="1004"/>
      <c r="CJ60" s="1004"/>
      <c r="CK60" s="1004"/>
      <c r="CL60" s="1005"/>
      <c r="CM60" s="1003"/>
      <c r="CN60" s="1004"/>
      <c r="CO60" s="1004"/>
      <c r="CP60" s="1004"/>
      <c r="CQ60" s="1005"/>
      <c r="CR60" s="1003"/>
      <c r="CS60" s="1004"/>
      <c r="CT60" s="1004"/>
      <c r="CU60" s="1004"/>
      <c r="CV60" s="1005"/>
      <c r="CW60" s="1003"/>
      <c r="CX60" s="1004"/>
      <c r="CY60" s="1004"/>
      <c r="CZ60" s="1004"/>
      <c r="DA60" s="1005"/>
      <c r="DB60" s="1003"/>
      <c r="DC60" s="1004"/>
      <c r="DD60" s="1004"/>
      <c r="DE60" s="1004"/>
      <c r="DF60" s="1005"/>
      <c r="DG60" s="1003"/>
      <c r="DH60" s="1004"/>
      <c r="DI60" s="1004"/>
      <c r="DJ60" s="1004"/>
      <c r="DK60" s="1005"/>
      <c r="DL60" s="1003"/>
      <c r="DM60" s="1004"/>
      <c r="DN60" s="1004"/>
      <c r="DO60" s="1004"/>
      <c r="DP60" s="1005"/>
      <c r="DQ60" s="1003"/>
      <c r="DR60" s="1004"/>
      <c r="DS60" s="1004"/>
      <c r="DT60" s="1004"/>
      <c r="DU60" s="1005"/>
      <c r="DV60" s="1006"/>
      <c r="DW60" s="1007"/>
      <c r="DX60" s="1007"/>
      <c r="DY60" s="1007"/>
      <c r="DZ60" s="1008"/>
      <c r="EA60" s="224"/>
    </row>
    <row r="61" spans="1:131" ht="26.25" customHeight="1" thickBot="1" x14ac:dyDescent="0.2">
      <c r="A61" s="233">
        <v>34</v>
      </c>
      <c r="B61" s="1044"/>
      <c r="C61" s="1045"/>
      <c r="D61" s="1045"/>
      <c r="E61" s="1045"/>
      <c r="F61" s="1045"/>
      <c r="G61" s="1045"/>
      <c r="H61" s="1045"/>
      <c r="I61" s="1045"/>
      <c r="J61" s="1045"/>
      <c r="K61" s="1045"/>
      <c r="L61" s="1045"/>
      <c r="M61" s="1045"/>
      <c r="N61" s="1045"/>
      <c r="O61" s="1045"/>
      <c r="P61" s="1046"/>
      <c r="Q61" s="1047"/>
      <c r="R61" s="1039"/>
      <c r="S61" s="1039"/>
      <c r="T61" s="1039"/>
      <c r="U61" s="1039"/>
      <c r="V61" s="1039"/>
      <c r="W61" s="1039"/>
      <c r="X61" s="1039"/>
      <c r="Y61" s="1039"/>
      <c r="Z61" s="1039"/>
      <c r="AA61" s="1039"/>
      <c r="AB61" s="1039"/>
      <c r="AC61" s="1039"/>
      <c r="AD61" s="1039"/>
      <c r="AE61" s="1048"/>
      <c r="AF61" s="1049"/>
      <c r="AG61" s="1050"/>
      <c r="AH61" s="1050"/>
      <c r="AI61" s="1050"/>
      <c r="AJ61" s="1051"/>
      <c r="AK61" s="1038"/>
      <c r="AL61" s="1039"/>
      <c r="AM61" s="1039"/>
      <c r="AN61" s="1039"/>
      <c r="AO61" s="1039"/>
      <c r="AP61" s="1039"/>
      <c r="AQ61" s="1039"/>
      <c r="AR61" s="1039"/>
      <c r="AS61" s="1039"/>
      <c r="AT61" s="1039"/>
      <c r="AU61" s="1039"/>
      <c r="AV61" s="1039"/>
      <c r="AW61" s="1039"/>
      <c r="AX61" s="1039"/>
      <c r="AY61" s="1039"/>
      <c r="AZ61" s="1040"/>
      <c r="BA61" s="1040"/>
      <c r="BB61" s="1040"/>
      <c r="BC61" s="1040"/>
      <c r="BD61" s="1040"/>
      <c r="BE61" s="985"/>
      <c r="BF61" s="985"/>
      <c r="BG61" s="985"/>
      <c r="BH61" s="985"/>
      <c r="BI61" s="986"/>
      <c r="BJ61" s="226"/>
      <c r="BK61" s="226"/>
      <c r="BL61" s="226"/>
      <c r="BM61" s="226"/>
      <c r="BN61" s="226"/>
      <c r="BO61" s="236"/>
      <c r="BP61" s="236"/>
      <c r="BQ61" s="233">
        <v>55</v>
      </c>
      <c r="BR61" s="234"/>
      <c r="BS61" s="1006"/>
      <c r="BT61" s="1007"/>
      <c r="BU61" s="1007"/>
      <c r="BV61" s="1007"/>
      <c r="BW61" s="1007"/>
      <c r="BX61" s="1007"/>
      <c r="BY61" s="1007"/>
      <c r="BZ61" s="1007"/>
      <c r="CA61" s="1007"/>
      <c r="CB61" s="1007"/>
      <c r="CC61" s="1007"/>
      <c r="CD61" s="1007"/>
      <c r="CE61" s="1007"/>
      <c r="CF61" s="1007"/>
      <c r="CG61" s="1028"/>
      <c r="CH61" s="1003"/>
      <c r="CI61" s="1004"/>
      <c r="CJ61" s="1004"/>
      <c r="CK61" s="1004"/>
      <c r="CL61" s="1005"/>
      <c r="CM61" s="1003"/>
      <c r="CN61" s="1004"/>
      <c r="CO61" s="1004"/>
      <c r="CP61" s="1004"/>
      <c r="CQ61" s="1005"/>
      <c r="CR61" s="1003"/>
      <c r="CS61" s="1004"/>
      <c r="CT61" s="1004"/>
      <c r="CU61" s="1004"/>
      <c r="CV61" s="1005"/>
      <c r="CW61" s="1003"/>
      <c r="CX61" s="1004"/>
      <c r="CY61" s="1004"/>
      <c r="CZ61" s="1004"/>
      <c r="DA61" s="1005"/>
      <c r="DB61" s="1003"/>
      <c r="DC61" s="1004"/>
      <c r="DD61" s="1004"/>
      <c r="DE61" s="1004"/>
      <c r="DF61" s="1005"/>
      <c r="DG61" s="1003"/>
      <c r="DH61" s="1004"/>
      <c r="DI61" s="1004"/>
      <c r="DJ61" s="1004"/>
      <c r="DK61" s="1005"/>
      <c r="DL61" s="1003"/>
      <c r="DM61" s="1004"/>
      <c r="DN61" s="1004"/>
      <c r="DO61" s="1004"/>
      <c r="DP61" s="1005"/>
      <c r="DQ61" s="1003"/>
      <c r="DR61" s="1004"/>
      <c r="DS61" s="1004"/>
      <c r="DT61" s="1004"/>
      <c r="DU61" s="1005"/>
      <c r="DV61" s="1006"/>
      <c r="DW61" s="1007"/>
      <c r="DX61" s="1007"/>
      <c r="DY61" s="1007"/>
      <c r="DZ61" s="1008"/>
      <c r="EA61" s="224"/>
    </row>
    <row r="62" spans="1:131" ht="26.25" customHeight="1" x14ac:dyDescent="0.15">
      <c r="A62" s="233">
        <v>35</v>
      </c>
      <c r="B62" s="1044"/>
      <c r="C62" s="1045"/>
      <c r="D62" s="1045"/>
      <c r="E62" s="1045"/>
      <c r="F62" s="1045"/>
      <c r="G62" s="1045"/>
      <c r="H62" s="1045"/>
      <c r="I62" s="1045"/>
      <c r="J62" s="1045"/>
      <c r="K62" s="1045"/>
      <c r="L62" s="1045"/>
      <c r="M62" s="1045"/>
      <c r="N62" s="1045"/>
      <c r="O62" s="1045"/>
      <c r="P62" s="1046"/>
      <c r="Q62" s="1047"/>
      <c r="R62" s="1039"/>
      <c r="S62" s="1039"/>
      <c r="T62" s="1039"/>
      <c r="U62" s="1039"/>
      <c r="V62" s="1039"/>
      <c r="W62" s="1039"/>
      <c r="X62" s="1039"/>
      <c r="Y62" s="1039"/>
      <c r="Z62" s="1039"/>
      <c r="AA62" s="1039"/>
      <c r="AB62" s="1039"/>
      <c r="AC62" s="1039"/>
      <c r="AD62" s="1039"/>
      <c r="AE62" s="1048"/>
      <c r="AF62" s="1049"/>
      <c r="AG62" s="1050"/>
      <c r="AH62" s="1050"/>
      <c r="AI62" s="1050"/>
      <c r="AJ62" s="1051"/>
      <c r="AK62" s="1038"/>
      <c r="AL62" s="1039"/>
      <c r="AM62" s="1039"/>
      <c r="AN62" s="1039"/>
      <c r="AO62" s="1039"/>
      <c r="AP62" s="1039"/>
      <c r="AQ62" s="1039"/>
      <c r="AR62" s="1039"/>
      <c r="AS62" s="1039"/>
      <c r="AT62" s="1039"/>
      <c r="AU62" s="1039"/>
      <c r="AV62" s="1039"/>
      <c r="AW62" s="1039"/>
      <c r="AX62" s="1039"/>
      <c r="AY62" s="1039"/>
      <c r="AZ62" s="1040"/>
      <c r="BA62" s="1040"/>
      <c r="BB62" s="1040"/>
      <c r="BC62" s="1040"/>
      <c r="BD62" s="1040"/>
      <c r="BE62" s="985"/>
      <c r="BF62" s="985"/>
      <c r="BG62" s="985"/>
      <c r="BH62" s="985"/>
      <c r="BI62" s="986"/>
      <c r="BJ62" s="1041" t="s">
        <v>394</v>
      </c>
      <c r="BK62" s="1042"/>
      <c r="BL62" s="1042"/>
      <c r="BM62" s="1042"/>
      <c r="BN62" s="1043"/>
      <c r="BO62" s="236"/>
      <c r="BP62" s="236"/>
      <c r="BQ62" s="233">
        <v>56</v>
      </c>
      <c r="BR62" s="234"/>
      <c r="BS62" s="1006"/>
      <c r="BT62" s="1007"/>
      <c r="BU62" s="1007"/>
      <c r="BV62" s="1007"/>
      <c r="BW62" s="1007"/>
      <c r="BX62" s="1007"/>
      <c r="BY62" s="1007"/>
      <c r="BZ62" s="1007"/>
      <c r="CA62" s="1007"/>
      <c r="CB62" s="1007"/>
      <c r="CC62" s="1007"/>
      <c r="CD62" s="1007"/>
      <c r="CE62" s="1007"/>
      <c r="CF62" s="1007"/>
      <c r="CG62" s="1028"/>
      <c r="CH62" s="1003"/>
      <c r="CI62" s="1004"/>
      <c r="CJ62" s="1004"/>
      <c r="CK62" s="1004"/>
      <c r="CL62" s="1005"/>
      <c r="CM62" s="1003"/>
      <c r="CN62" s="1004"/>
      <c r="CO62" s="1004"/>
      <c r="CP62" s="1004"/>
      <c r="CQ62" s="1005"/>
      <c r="CR62" s="1003"/>
      <c r="CS62" s="1004"/>
      <c r="CT62" s="1004"/>
      <c r="CU62" s="1004"/>
      <c r="CV62" s="1005"/>
      <c r="CW62" s="1003"/>
      <c r="CX62" s="1004"/>
      <c r="CY62" s="1004"/>
      <c r="CZ62" s="1004"/>
      <c r="DA62" s="1005"/>
      <c r="DB62" s="1003"/>
      <c r="DC62" s="1004"/>
      <c r="DD62" s="1004"/>
      <c r="DE62" s="1004"/>
      <c r="DF62" s="1005"/>
      <c r="DG62" s="1003"/>
      <c r="DH62" s="1004"/>
      <c r="DI62" s="1004"/>
      <c r="DJ62" s="1004"/>
      <c r="DK62" s="1005"/>
      <c r="DL62" s="1003"/>
      <c r="DM62" s="1004"/>
      <c r="DN62" s="1004"/>
      <c r="DO62" s="1004"/>
      <c r="DP62" s="1005"/>
      <c r="DQ62" s="1003"/>
      <c r="DR62" s="1004"/>
      <c r="DS62" s="1004"/>
      <c r="DT62" s="1004"/>
      <c r="DU62" s="1005"/>
      <c r="DV62" s="1006"/>
      <c r="DW62" s="1007"/>
      <c r="DX62" s="1007"/>
      <c r="DY62" s="1007"/>
      <c r="DZ62" s="1008"/>
      <c r="EA62" s="224"/>
    </row>
    <row r="63" spans="1:131" ht="26.25" customHeight="1" thickBot="1" x14ac:dyDescent="0.2">
      <c r="A63" s="235" t="s">
        <v>376</v>
      </c>
      <c r="B63" s="950" t="s">
        <v>395</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4"/>
      <c r="AF63" s="1035">
        <v>1176</v>
      </c>
      <c r="AG63" s="972"/>
      <c r="AH63" s="972"/>
      <c r="AI63" s="972"/>
      <c r="AJ63" s="1036"/>
      <c r="AK63" s="1037"/>
      <c r="AL63" s="976"/>
      <c r="AM63" s="976"/>
      <c r="AN63" s="976"/>
      <c r="AO63" s="976"/>
      <c r="AP63" s="972">
        <v>10758</v>
      </c>
      <c r="AQ63" s="972"/>
      <c r="AR63" s="972"/>
      <c r="AS63" s="972"/>
      <c r="AT63" s="972"/>
      <c r="AU63" s="972">
        <v>5672</v>
      </c>
      <c r="AV63" s="972"/>
      <c r="AW63" s="972"/>
      <c r="AX63" s="972"/>
      <c r="AY63" s="972"/>
      <c r="AZ63" s="1031"/>
      <c r="BA63" s="1031"/>
      <c r="BB63" s="1031"/>
      <c r="BC63" s="1031"/>
      <c r="BD63" s="1031"/>
      <c r="BE63" s="973"/>
      <c r="BF63" s="973"/>
      <c r="BG63" s="973"/>
      <c r="BH63" s="973"/>
      <c r="BI63" s="974"/>
      <c r="BJ63" s="1032" t="s">
        <v>122</v>
      </c>
      <c r="BK63" s="966"/>
      <c r="BL63" s="966"/>
      <c r="BM63" s="966"/>
      <c r="BN63" s="1033"/>
      <c r="BO63" s="236"/>
      <c r="BP63" s="236"/>
      <c r="BQ63" s="233">
        <v>57</v>
      </c>
      <c r="BR63" s="234"/>
      <c r="BS63" s="1006"/>
      <c r="BT63" s="1007"/>
      <c r="BU63" s="1007"/>
      <c r="BV63" s="1007"/>
      <c r="BW63" s="1007"/>
      <c r="BX63" s="1007"/>
      <c r="BY63" s="1007"/>
      <c r="BZ63" s="1007"/>
      <c r="CA63" s="1007"/>
      <c r="CB63" s="1007"/>
      <c r="CC63" s="1007"/>
      <c r="CD63" s="1007"/>
      <c r="CE63" s="1007"/>
      <c r="CF63" s="1007"/>
      <c r="CG63" s="1028"/>
      <c r="CH63" s="1003"/>
      <c r="CI63" s="1004"/>
      <c r="CJ63" s="1004"/>
      <c r="CK63" s="1004"/>
      <c r="CL63" s="1005"/>
      <c r="CM63" s="1003"/>
      <c r="CN63" s="1004"/>
      <c r="CO63" s="1004"/>
      <c r="CP63" s="1004"/>
      <c r="CQ63" s="1005"/>
      <c r="CR63" s="1003"/>
      <c r="CS63" s="1004"/>
      <c r="CT63" s="1004"/>
      <c r="CU63" s="1004"/>
      <c r="CV63" s="1005"/>
      <c r="CW63" s="1003"/>
      <c r="CX63" s="1004"/>
      <c r="CY63" s="1004"/>
      <c r="CZ63" s="1004"/>
      <c r="DA63" s="1005"/>
      <c r="DB63" s="1003"/>
      <c r="DC63" s="1004"/>
      <c r="DD63" s="1004"/>
      <c r="DE63" s="1004"/>
      <c r="DF63" s="1005"/>
      <c r="DG63" s="1003"/>
      <c r="DH63" s="1004"/>
      <c r="DI63" s="1004"/>
      <c r="DJ63" s="1004"/>
      <c r="DK63" s="1005"/>
      <c r="DL63" s="1003"/>
      <c r="DM63" s="1004"/>
      <c r="DN63" s="1004"/>
      <c r="DO63" s="1004"/>
      <c r="DP63" s="1005"/>
      <c r="DQ63" s="1003"/>
      <c r="DR63" s="1004"/>
      <c r="DS63" s="1004"/>
      <c r="DT63" s="1004"/>
      <c r="DU63" s="1005"/>
      <c r="DV63" s="1006"/>
      <c r="DW63" s="1007"/>
      <c r="DX63" s="1007"/>
      <c r="DY63" s="1007"/>
      <c r="DZ63" s="1008"/>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6"/>
      <c r="BT64" s="1007"/>
      <c r="BU64" s="1007"/>
      <c r="BV64" s="1007"/>
      <c r="BW64" s="1007"/>
      <c r="BX64" s="1007"/>
      <c r="BY64" s="1007"/>
      <c r="BZ64" s="1007"/>
      <c r="CA64" s="1007"/>
      <c r="CB64" s="1007"/>
      <c r="CC64" s="1007"/>
      <c r="CD64" s="1007"/>
      <c r="CE64" s="1007"/>
      <c r="CF64" s="1007"/>
      <c r="CG64" s="1028"/>
      <c r="CH64" s="1003"/>
      <c r="CI64" s="1004"/>
      <c r="CJ64" s="1004"/>
      <c r="CK64" s="1004"/>
      <c r="CL64" s="1005"/>
      <c r="CM64" s="1003"/>
      <c r="CN64" s="1004"/>
      <c r="CO64" s="1004"/>
      <c r="CP64" s="1004"/>
      <c r="CQ64" s="1005"/>
      <c r="CR64" s="1003"/>
      <c r="CS64" s="1004"/>
      <c r="CT64" s="1004"/>
      <c r="CU64" s="1004"/>
      <c r="CV64" s="1005"/>
      <c r="CW64" s="1003"/>
      <c r="CX64" s="1004"/>
      <c r="CY64" s="1004"/>
      <c r="CZ64" s="1004"/>
      <c r="DA64" s="1005"/>
      <c r="DB64" s="1003"/>
      <c r="DC64" s="1004"/>
      <c r="DD64" s="1004"/>
      <c r="DE64" s="1004"/>
      <c r="DF64" s="1005"/>
      <c r="DG64" s="1003"/>
      <c r="DH64" s="1004"/>
      <c r="DI64" s="1004"/>
      <c r="DJ64" s="1004"/>
      <c r="DK64" s="1005"/>
      <c r="DL64" s="1003"/>
      <c r="DM64" s="1004"/>
      <c r="DN64" s="1004"/>
      <c r="DO64" s="1004"/>
      <c r="DP64" s="1005"/>
      <c r="DQ64" s="1003"/>
      <c r="DR64" s="1004"/>
      <c r="DS64" s="1004"/>
      <c r="DT64" s="1004"/>
      <c r="DU64" s="1005"/>
      <c r="DV64" s="1006"/>
      <c r="DW64" s="1007"/>
      <c r="DX64" s="1007"/>
      <c r="DY64" s="1007"/>
      <c r="DZ64" s="1008"/>
      <c r="EA64" s="224"/>
    </row>
    <row r="65" spans="1:131" ht="26.25" customHeight="1" thickBot="1" x14ac:dyDescent="0.2">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6"/>
      <c r="BT65" s="1007"/>
      <c r="BU65" s="1007"/>
      <c r="BV65" s="1007"/>
      <c r="BW65" s="1007"/>
      <c r="BX65" s="1007"/>
      <c r="BY65" s="1007"/>
      <c r="BZ65" s="1007"/>
      <c r="CA65" s="1007"/>
      <c r="CB65" s="1007"/>
      <c r="CC65" s="1007"/>
      <c r="CD65" s="1007"/>
      <c r="CE65" s="1007"/>
      <c r="CF65" s="1007"/>
      <c r="CG65" s="1028"/>
      <c r="CH65" s="1003"/>
      <c r="CI65" s="1004"/>
      <c r="CJ65" s="1004"/>
      <c r="CK65" s="1004"/>
      <c r="CL65" s="1005"/>
      <c r="CM65" s="1003"/>
      <c r="CN65" s="1004"/>
      <c r="CO65" s="1004"/>
      <c r="CP65" s="1004"/>
      <c r="CQ65" s="1005"/>
      <c r="CR65" s="1003"/>
      <c r="CS65" s="1004"/>
      <c r="CT65" s="1004"/>
      <c r="CU65" s="1004"/>
      <c r="CV65" s="1005"/>
      <c r="CW65" s="1003"/>
      <c r="CX65" s="1004"/>
      <c r="CY65" s="1004"/>
      <c r="CZ65" s="1004"/>
      <c r="DA65" s="1005"/>
      <c r="DB65" s="1003"/>
      <c r="DC65" s="1004"/>
      <c r="DD65" s="1004"/>
      <c r="DE65" s="1004"/>
      <c r="DF65" s="1005"/>
      <c r="DG65" s="1003"/>
      <c r="DH65" s="1004"/>
      <c r="DI65" s="1004"/>
      <c r="DJ65" s="1004"/>
      <c r="DK65" s="1005"/>
      <c r="DL65" s="1003"/>
      <c r="DM65" s="1004"/>
      <c r="DN65" s="1004"/>
      <c r="DO65" s="1004"/>
      <c r="DP65" s="1005"/>
      <c r="DQ65" s="1003"/>
      <c r="DR65" s="1004"/>
      <c r="DS65" s="1004"/>
      <c r="DT65" s="1004"/>
      <c r="DU65" s="1005"/>
      <c r="DV65" s="1006"/>
      <c r="DW65" s="1007"/>
      <c r="DX65" s="1007"/>
      <c r="DY65" s="1007"/>
      <c r="DZ65" s="1008"/>
      <c r="EA65" s="224"/>
    </row>
    <row r="66" spans="1:131" ht="26.25" customHeight="1" x14ac:dyDescent="0.15">
      <c r="A66" s="1009" t="s">
        <v>397</v>
      </c>
      <c r="B66" s="1010"/>
      <c r="C66" s="1010"/>
      <c r="D66" s="1010"/>
      <c r="E66" s="1010"/>
      <c r="F66" s="1010"/>
      <c r="G66" s="1010"/>
      <c r="H66" s="1010"/>
      <c r="I66" s="1010"/>
      <c r="J66" s="1010"/>
      <c r="K66" s="1010"/>
      <c r="L66" s="1010"/>
      <c r="M66" s="1010"/>
      <c r="N66" s="1010"/>
      <c r="O66" s="1010"/>
      <c r="P66" s="1011"/>
      <c r="Q66" s="1015" t="s">
        <v>380</v>
      </c>
      <c r="R66" s="1016"/>
      <c r="S66" s="1016"/>
      <c r="T66" s="1016"/>
      <c r="U66" s="1017"/>
      <c r="V66" s="1015" t="s">
        <v>381</v>
      </c>
      <c r="W66" s="1016"/>
      <c r="X66" s="1016"/>
      <c r="Y66" s="1016"/>
      <c r="Z66" s="1017"/>
      <c r="AA66" s="1015" t="s">
        <v>382</v>
      </c>
      <c r="AB66" s="1016"/>
      <c r="AC66" s="1016"/>
      <c r="AD66" s="1016"/>
      <c r="AE66" s="1017"/>
      <c r="AF66" s="1021" t="s">
        <v>383</v>
      </c>
      <c r="AG66" s="1022"/>
      <c r="AH66" s="1022"/>
      <c r="AI66" s="1022"/>
      <c r="AJ66" s="1023"/>
      <c r="AK66" s="1015" t="s">
        <v>384</v>
      </c>
      <c r="AL66" s="1010"/>
      <c r="AM66" s="1010"/>
      <c r="AN66" s="1010"/>
      <c r="AO66" s="1011"/>
      <c r="AP66" s="1015" t="s">
        <v>385</v>
      </c>
      <c r="AQ66" s="1016"/>
      <c r="AR66" s="1016"/>
      <c r="AS66" s="1016"/>
      <c r="AT66" s="1017"/>
      <c r="AU66" s="1015" t="s">
        <v>398</v>
      </c>
      <c r="AV66" s="1016"/>
      <c r="AW66" s="1016"/>
      <c r="AX66" s="1016"/>
      <c r="AY66" s="1017"/>
      <c r="AZ66" s="1015" t="s">
        <v>364</v>
      </c>
      <c r="BA66" s="1016"/>
      <c r="BB66" s="1016"/>
      <c r="BC66" s="1016"/>
      <c r="BD66" s="1029"/>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
      <c r="A67" s="1012"/>
      <c r="B67" s="1013"/>
      <c r="C67" s="1013"/>
      <c r="D67" s="1013"/>
      <c r="E67" s="1013"/>
      <c r="F67" s="1013"/>
      <c r="G67" s="1013"/>
      <c r="H67" s="1013"/>
      <c r="I67" s="1013"/>
      <c r="J67" s="1013"/>
      <c r="K67" s="1013"/>
      <c r="L67" s="1013"/>
      <c r="M67" s="1013"/>
      <c r="N67" s="1013"/>
      <c r="O67" s="1013"/>
      <c r="P67" s="1014"/>
      <c r="Q67" s="1018"/>
      <c r="R67" s="1019"/>
      <c r="S67" s="1019"/>
      <c r="T67" s="1019"/>
      <c r="U67" s="1020"/>
      <c r="V67" s="1018"/>
      <c r="W67" s="1019"/>
      <c r="X67" s="1019"/>
      <c r="Y67" s="1019"/>
      <c r="Z67" s="1020"/>
      <c r="AA67" s="1018"/>
      <c r="AB67" s="1019"/>
      <c r="AC67" s="1019"/>
      <c r="AD67" s="1019"/>
      <c r="AE67" s="1020"/>
      <c r="AF67" s="1024"/>
      <c r="AG67" s="1025"/>
      <c r="AH67" s="1025"/>
      <c r="AI67" s="1025"/>
      <c r="AJ67" s="1026"/>
      <c r="AK67" s="1027"/>
      <c r="AL67" s="1013"/>
      <c r="AM67" s="1013"/>
      <c r="AN67" s="1013"/>
      <c r="AO67" s="1014"/>
      <c r="AP67" s="1018"/>
      <c r="AQ67" s="1019"/>
      <c r="AR67" s="1019"/>
      <c r="AS67" s="1019"/>
      <c r="AT67" s="1020"/>
      <c r="AU67" s="1018"/>
      <c r="AV67" s="1019"/>
      <c r="AW67" s="1019"/>
      <c r="AX67" s="1019"/>
      <c r="AY67" s="1020"/>
      <c r="AZ67" s="1018"/>
      <c r="BA67" s="1019"/>
      <c r="BB67" s="1019"/>
      <c r="BC67" s="1019"/>
      <c r="BD67" s="1030"/>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15">
      <c r="A68" s="231">
        <v>1</v>
      </c>
      <c r="B68" s="999" t="s">
        <v>558</v>
      </c>
      <c r="C68" s="1000"/>
      <c r="D68" s="1000"/>
      <c r="E68" s="1000"/>
      <c r="F68" s="1000"/>
      <c r="G68" s="1000"/>
      <c r="H68" s="1000"/>
      <c r="I68" s="1000"/>
      <c r="J68" s="1000"/>
      <c r="K68" s="1000"/>
      <c r="L68" s="1000"/>
      <c r="M68" s="1000"/>
      <c r="N68" s="1000"/>
      <c r="O68" s="1000"/>
      <c r="P68" s="1001"/>
      <c r="Q68" s="1002">
        <v>5250</v>
      </c>
      <c r="R68" s="996"/>
      <c r="S68" s="996"/>
      <c r="T68" s="996"/>
      <c r="U68" s="996"/>
      <c r="V68" s="996">
        <v>5104</v>
      </c>
      <c r="W68" s="996"/>
      <c r="X68" s="996"/>
      <c r="Y68" s="996"/>
      <c r="Z68" s="996"/>
      <c r="AA68" s="996">
        <v>146</v>
      </c>
      <c r="AB68" s="996"/>
      <c r="AC68" s="996"/>
      <c r="AD68" s="996"/>
      <c r="AE68" s="996"/>
      <c r="AF68" s="996">
        <v>146</v>
      </c>
      <c r="AG68" s="996"/>
      <c r="AH68" s="996"/>
      <c r="AI68" s="996"/>
      <c r="AJ68" s="996"/>
      <c r="AK68" s="996">
        <v>2418</v>
      </c>
      <c r="AL68" s="996"/>
      <c r="AM68" s="996"/>
      <c r="AN68" s="996"/>
      <c r="AO68" s="996"/>
      <c r="AP68" s="996" t="s">
        <v>544</v>
      </c>
      <c r="AQ68" s="996"/>
      <c r="AR68" s="996"/>
      <c r="AS68" s="996"/>
      <c r="AT68" s="996"/>
      <c r="AU68" s="996" t="s">
        <v>544</v>
      </c>
      <c r="AV68" s="996"/>
      <c r="AW68" s="996"/>
      <c r="AX68" s="996"/>
      <c r="AY68" s="996"/>
      <c r="AZ68" s="997"/>
      <c r="BA68" s="997"/>
      <c r="BB68" s="997"/>
      <c r="BC68" s="997"/>
      <c r="BD68" s="998"/>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15">
      <c r="A69" s="233">
        <v>2</v>
      </c>
      <c r="B69" s="987" t="s">
        <v>559</v>
      </c>
      <c r="C69" s="988"/>
      <c r="D69" s="988"/>
      <c r="E69" s="988"/>
      <c r="F69" s="988"/>
      <c r="G69" s="988"/>
      <c r="H69" s="988"/>
      <c r="I69" s="988"/>
      <c r="J69" s="988"/>
      <c r="K69" s="988"/>
      <c r="L69" s="988"/>
      <c r="M69" s="988"/>
      <c r="N69" s="988"/>
      <c r="O69" s="988"/>
      <c r="P69" s="989"/>
      <c r="Q69" s="990">
        <v>604</v>
      </c>
      <c r="R69" s="984"/>
      <c r="S69" s="984"/>
      <c r="T69" s="984"/>
      <c r="U69" s="984"/>
      <c r="V69" s="984">
        <v>557</v>
      </c>
      <c r="W69" s="984"/>
      <c r="X69" s="984"/>
      <c r="Y69" s="984"/>
      <c r="Z69" s="984"/>
      <c r="AA69" s="984">
        <v>47</v>
      </c>
      <c r="AB69" s="984"/>
      <c r="AC69" s="984"/>
      <c r="AD69" s="984"/>
      <c r="AE69" s="984"/>
      <c r="AF69" s="984">
        <v>47</v>
      </c>
      <c r="AG69" s="984"/>
      <c r="AH69" s="984"/>
      <c r="AI69" s="984"/>
      <c r="AJ69" s="984"/>
      <c r="AK69" s="984">
        <v>0</v>
      </c>
      <c r="AL69" s="984"/>
      <c r="AM69" s="984"/>
      <c r="AN69" s="984"/>
      <c r="AO69" s="984"/>
      <c r="AP69" s="984">
        <v>140</v>
      </c>
      <c r="AQ69" s="984"/>
      <c r="AR69" s="984"/>
      <c r="AS69" s="984"/>
      <c r="AT69" s="984"/>
      <c r="AU69" s="984">
        <v>64</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15">
      <c r="A70" s="233">
        <v>3</v>
      </c>
      <c r="B70" s="987" t="s">
        <v>560</v>
      </c>
      <c r="C70" s="988"/>
      <c r="D70" s="988"/>
      <c r="E70" s="988"/>
      <c r="F70" s="988"/>
      <c r="G70" s="988"/>
      <c r="H70" s="988"/>
      <c r="I70" s="988"/>
      <c r="J70" s="988"/>
      <c r="K70" s="988"/>
      <c r="L70" s="988"/>
      <c r="M70" s="988"/>
      <c r="N70" s="988"/>
      <c r="O70" s="988"/>
      <c r="P70" s="989"/>
      <c r="Q70" s="990">
        <v>4849</v>
      </c>
      <c r="R70" s="984"/>
      <c r="S70" s="984"/>
      <c r="T70" s="984"/>
      <c r="U70" s="984"/>
      <c r="V70" s="984">
        <v>4646</v>
      </c>
      <c r="W70" s="984"/>
      <c r="X70" s="984"/>
      <c r="Y70" s="984"/>
      <c r="Z70" s="984"/>
      <c r="AA70" s="984">
        <v>203</v>
      </c>
      <c r="AB70" s="984"/>
      <c r="AC70" s="984"/>
      <c r="AD70" s="984"/>
      <c r="AE70" s="984"/>
      <c r="AF70" s="984">
        <v>203</v>
      </c>
      <c r="AG70" s="984"/>
      <c r="AH70" s="984"/>
      <c r="AI70" s="984"/>
      <c r="AJ70" s="984"/>
      <c r="AK70" s="984">
        <v>202</v>
      </c>
      <c r="AL70" s="984"/>
      <c r="AM70" s="984"/>
      <c r="AN70" s="984"/>
      <c r="AO70" s="984"/>
      <c r="AP70" s="984">
        <v>14729</v>
      </c>
      <c r="AQ70" s="984"/>
      <c r="AR70" s="984"/>
      <c r="AS70" s="984"/>
      <c r="AT70" s="984"/>
      <c r="AU70" s="984">
        <v>3969</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15">
      <c r="A71" s="233">
        <v>4</v>
      </c>
      <c r="B71" s="995" t="s">
        <v>561</v>
      </c>
      <c r="C71" s="988"/>
      <c r="D71" s="988"/>
      <c r="E71" s="988"/>
      <c r="F71" s="988"/>
      <c r="G71" s="988"/>
      <c r="H71" s="988"/>
      <c r="I71" s="988"/>
      <c r="J71" s="988"/>
      <c r="K71" s="988"/>
      <c r="L71" s="988"/>
      <c r="M71" s="988"/>
      <c r="N71" s="988"/>
      <c r="O71" s="988"/>
      <c r="P71" s="989"/>
      <c r="Q71" s="990">
        <v>270</v>
      </c>
      <c r="R71" s="984"/>
      <c r="S71" s="984"/>
      <c r="T71" s="984"/>
      <c r="U71" s="984"/>
      <c r="V71" s="984">
        <v>247</v>
      </c>
      <c r="W71" s="984"/>
      <c r="X71" s="984"/>
      <c r="Y71" s="984"/>
      <c r="Z71" s="984"/>
      <c r="AA71" s="984">
        <v>23</v>
      </c>
      <c r="AB71" s="984"/>
      <c r="AC71" s="984"/>
      <c r="AD71" s="984"/>
      <c r="AE71" s="984"/>
      <c r="AF71" s="984">
        <v>23</v>
      </c>
      <c r="AG71" s="984"/>
      <c r="AH71" s="984"/>
      <c r="AI71" s="984"/>
      <c r="AJ71" s="984"/>
      <c r="AK71" s="984" t="s">
        <v>544</v>
      </c>
      <c r="AL71" s="984"/>
      <c r="AM71" s="984"/>
      <c r="AN71" s="984"/>
      <c r="AO71" s="984"/>
      <c r="AP71" s="984" t="s">
        <v>544</v>
      </c>
      <c r="AQ71" s="984"/>
      <c r="AR71" s="984"/>
      <c r="AS71" s="984"/>
      <c r="AT71" s="984"/>
      <c r="AU71" s="984" t="s">
        <v>544</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15">
      <c r="A72" s="233">
        <v>5</v>
      </c>
      <c r="B72" s="995" t="s">
        <v>562</v>
      </c>
      <c r="C72" s="988"/>
      <c r="D72" s="988"/>
      <c r="E72" s="988"/>
      <c r="F72" s="988"/>
      <c r="G72" s="988"/>
      <c r="H72" s="988"/>
      <c r="I72" s="988"/>
      <c r="J72" s="988"/>
      <c r="K72" s="988"/>
      <c r="L72" s="988"/>
      <c r="M72" s="988"/>
      <c r="N72" s="988"/>
      <c r="O72" s="988"/>
      <c r="P72" s="989"/>
      <c r="Q72" s="990">
        <v>315636</v>
      </c>
      <c r="R72" s="984"/>
      <c r="S72" s="984"/>
      <c r="T72" s="984"/>
      <c r="U72" s="984"/>
      <c r="V72" s="984">
        <v>306127</v>
      </c>
      <c r="W72" s="984"/>
      <c r="X72" s="984"/>
      <c r="Y72" s="984"/>
      <c r="Z72" s="984"/>
      <c r="AA72" s="984">
        <v>9509</v>
      </c>
      <c r="AB72" s="984"/>
      <c r="AC72" s="984"/>
      <c r="AD72" s="984"/>
      <c r="AE72" s="984"/>
      <c r="AF72" s="984">
        <v>6033</v>
      </c>
      <c r="AG72" s="984"/>
      <c r="AH72" s="984"/>
      <c r="AI72" s="984"/>
      <c r="AJ72" s="984"/>
      <c r="AK72" s="984" t="s">
        <v>544</v>
      </c>
      <c r="AL72" s="984"/>
      <c r="AM72" s="984"/>
      <c r="AN72" s="984"/>
      <c r="AO72" s="984"/>
      <c r="AP72" s="984" t="s">
        <v>544</v>
      </c>
      <c r="AQ72" s="984"/>
      <c r="AR72" s="984"/>
      <c r="AS72" s="984"/>
      <c r="AT72" s="984"/>
      <c r="AU72" s="984" t="s">
        <v>544</v>
      </c>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15">
      <c r="A73" s="233">
        <v>6</v>
      </c>
      <c r="B73" s="987"/>
      <c r="C73" s="988"/>
      <c r="D73" s="988"/>
      <c r="E73" s="988"/>
      <c r="F73" s="988"/>
      <c r="G73" s="988"/>
      <c r="H73" s="988"/>
      <c r="I73" s="988"/>
      <c r="J73" s="988"/>
      <c r="K73" s="988"/>
      <c r="L73" s="988"/>
      <c r="M73" s="988"/>
      <c r="N73" s="988"/>
      <c r="O73" s="988"/>
      <c r="P73" s="989"/>
      <c r="Q73" s="990"/>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15">
      <c r="A74" s="233">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15">
      <c r="A75" s="233">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15">
      <c r="A76" s="233">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15">
      <c r="A77" s="233">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15">
      <c r="A78" s="233">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15">
      <c r="A79" s="233">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15">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15">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15">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15">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15">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15">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15">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15">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
      <c r="A88" s="235" t="s">
        <v>376</v>
      </c>
      <c r="B88" s="950" t="s">
        <v>399</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6452</v>
      </c>
      <c r="AG88" s="972"/>
      <c r="AH88" s="972"/>
      <c r="AI88" s="972"/>
      <c r="AJ88" s="972"/>
      <c r="AK88" s="976"/>
      <c r="AL88" s="976"/>
      <c r="AM88" s="976"/>
      <c r="AN88" s="976"/>
      <c r="AO88" s="976"/>
      <c r="AP88" s="972">
        <v>14869</v>
      </c>
      <c r="AQ88" s="972"/>
      <c r="AR88" s="972"/>
      <c r="AS88" s="972"/>
      <c r="AT88" s="972"/>
      <c r="AU88" s="972">
        <v>4033</v>
      </c>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376</v>
      </c>
      <c r="BR102" s="950" t="s">
        <v>400</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292</v>
      </c>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401</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402</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55" t="s">
        <v>405</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406</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15">
      <c r="A109" s="908" t="s">
        <v>407</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408</v>
      </c>
      <c r="AB109" s="909"/>
      <c r="AC109" s="909"/>
      <c r="AD109" s="909"/>
      <c r="AE109" s="910"/>
      <c r="AF109" s="911" t="s">
        <v>409</v>
      </c>
      <c r="AG109" s="909"/>
      <c r="AH109" s="909"/>
      <c r="AI109" s="909"/>
      <c r="AJ109" s="910"/>
      <c r="AK109" s="911" t="s">
        <v>294</v>
      </c>
      <c r="AL109" s="909"/>
      <c r="AM109" s="909"/>
      <c r="AN109" s="909"/>
      <c r="AO109" s="910"/>
      <c r="AP109" s="911" t="s">
        <v>410</v>
      </c>
      <c r="AQ109" s="909"/>
      <c r="AR109" s="909"/>
      <c r="AS109" s="909"/>
      <c r="AT109" s="942"/>
      <c r="AU109" s="908" t="s">
        <v>407</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408</v>
      </c>
      <c r="BR109" s="909"/>
      <c r="BS109" s="909"/>
      <c r="BT109" s="909"/>
      <c r="BU109" s="910"/>
      <c r="BV109" s="911" t="s">
        <v>409</v>
      </c>
      <c r="BW109" s="909"/>
      <c r="BX109" s="909"/>
      <c r="BY109" s="909"/>
      <c r="BZ109" s="910"/>
      <c r="CA109" s="911" t="s">
        <v>294</v>
      </c>
      <c r="CB109" s="909"/>
      <c r="CC109" s="909"/>
      <c r="CD109" s="909"/>
      <c r="CE109" s="910"/>
      <c r="CF109" s="949" t="s">
        <v>410</v>
      </c>
      <c r="CG109" s="949"/>
      <c r="CH109" s="949"/>
      <c r="CI109" s="949"/>
      <c r="CJ109" s="949"/>
      <c r="CK109" s="911" t="s">
        <v>411</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408</v>
      </c>
      <c r="DH109" s="909"/>
      <c r="DI109" s="909"/>
      <c r="DJ109" s="909"/>
      <c r="DK109" s="910"/>
      <c r="DL109" s="911" t="s">
        <v>409</v>
      </c>
      <c r="DM109" s="909"/>
      <c r="DN109" s="909"/>
      <c r="DO109" s="909"/>
      <c r="DP109" s="910"/>
      <c r="DQ109" s="911" t="s">
        <v>294</v>
      </c>
      <c r="DR109" s="909"/>
      <c r="DS109" s="909"/>
      <c r="DT109" s="909"/>
      <c r="DU109" s="910"/>
      <c r="DV109" s="911" t="s">
        <v>410</v>
      </c>
      <c r="DW109" s="909"/>
      <c r="DX109" s="909"/>
      <c r="DY109" s="909"/>
      <c r="DZ109" s="942"/>
    </row>
    <row r="110" spans="1:131" s="224" customFormat="1" ht="26.25" customHeight="1" x14ac:dyDescent="0.15">
      <c r="A110" s="820" t="s">
        <v>412</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3600778</v>
      </c>
      <c r="AB110" s="902"/>
      <c r="AC110" s="902"/>
      <c r="AD110" s="902"/>
      <c r="AE110" s="903"/>
      <c r="AF110" s="904">
        <v>3572523</v>
      </c>
      <c r="AG110" s="902"/>
      <c r="AH110" s="902"/>
      <c r="AI110" s="902"/>
      <c r="AJ110" s="903"/>
      <c r="AK110" s="904">
        <v>3278853</v>
      </c>
      <c r="AL110" s="902"/>
      <c r="AM110" s="902"/>
      <c r="AN110" s="902"/>
      <c r="AO110" s="903"/>
      <c r="AP110" s="905">
        <v>26</v>
      </c>
      <c r="AQ110" s="906"/>
      <c r="AR110" s="906"/>
      <c r="AS110" s="906"/>
      <c r="AT110" s="907"/>
      <c r="AU110" s="943" t="s">
        <v>69</v>
      </c>
      <c r="AV110" s="944"/>
      <c r="AW110" s="944"/>
      <c r="AX110" s="944"/>
      <c r="AY110" s="944"/>
      <c r="AZ110" s="873" t="s">
        <v>413</v>
      </c>
      <c r="BA110" s="821"/>
      <c r="BB110" s="821"/>
      <c r="BC110" s="821"/>
      <c r="BD110" s="821"/>
      <c r="BE110" s="821"/>
      <c r="BF110" s="821"/>
      <c r="BG110" s="821"/>
      <c r="BH110" s="821"/>
      <c r="BI110" s="821"/>
      <c r="BJ110" s="821"/>
      <c r="BK110" s="821"/>
      <c r="BL110" s="821"/>
      <c r="BM110" s="821"/>
      <c r="BN110" s="821"/>
      <c r="BO110" s="821"/>
      <c r="BP110" s="822"/>
      <c r="BQ110" s="874">
        <v>32134986</v>
      </c>
      <c r="BR110" s="855"/>
      <c r="BS110" s="855"/>
      <c r="BT110" s="855"/>
      <c r="BU110" s="855"/>
      <c r="BV110" s="855">
        <v>30277163</v>
      </c>
      <c r="BW110" s="855"/>
      <c r="BX110" s="855"/>
      <c r="BY110" s="855"/>
      <c r="BZ110" s="855"/>
      <c r="CA110" s="855">
        <v>28646063</v>
      </c>
      <c r="CB110" s="855"/>
      <c r="CC110" s="855"/>
      <c r="CD110" s="855"/>
      <c r="CE110" s="855"/>
      <c r="CF110" s="879">
        <v>227.6</v>
      </c>
      <c r="CG110" s="880"/>
      <c r="CH110" s="880"/>
      <c r="CI110" s="880"/>
      <c r="CJ110" s="880"/>
      <c r="CK110" s="939" t="s">
        <v>414</v>
      </c>
      <c r="CL110" s="832"/>
      <c r="CM110" s="873" t="s">
        <v>415</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15">
      <c r="A111" s="787" t="s">
        <v>416</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417</v>
      </c>
      <c r="BA111" s="765"/>
      <c r="BB111" s="765"/>
      <c r="BC111" s="765"/>
      <c r="BD111" s="765"/>
      <c r="BE111" s="765"/>
      <c r="BF111" s="765"/>
      <c r="BG111" s="765"/>
      <c r="BH111" s="765"/>
      <c r="BI111" s="765"/>
      <c r="BJ111" s="765"/>
      <c r="BK111" s="765"/>
      <c r="BL111" s="765"/>
      <c r="BM111" s="765"/>
      <c r="BN111" s="765"/>
      <c r="BO111" s="765"/>
      <c r="BP111" s="766"/>
      <c r="BQ111" s="829">
        <v>2723</v>
      </c>
      <c r="BR111" s="830"/>
      <c r="BS111" s="830"/>
      <c r="BT111" s="830"/>
      <c r="BU111" s="830"/>
      <c r="BV111" s="830">
        <v>780</v>
      </c>
      <c r="BW111" s="830"/>
      <c r="BX111" s="830"/>
      <c r="BY111" s="830"/>
      <c r="BZ111" s="830"/>
      <c r="CA111" s="830" t="s">
        <v>122</v>
      </c>
      <c r="CB111" s="830"/>
      <c r="CC111" s="830"/>
      <c r="CD111" s="830"/>
      <c r="CE111" s="830"/>
      <c r="CF111" s="888" t="s">
        <v>122</v>
      </c>
      <c r="CG111" s="889"/>
      <c r="CH111" s="889"/>
      <c r="CI111" s="889"/>
      <c r="CJ111" s="889"/>
      <c r="CK111" s="940"/>
      <c r="CL111" s="834"/>
      <c r="CM111" s="828" t="s">
        <v>418</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15">
      <c r="A112" s="925" t="s">
        <v>419</v>
      </c>
      <c r="B112" s="926"/>
      <c r="C112" s="765" t="s">
        <v>420</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421</v>
      </c>
      <c r="BA112" s="765"/>
      <c r="BB112" s="765"/>
      <c r="BC112" s="765"/>
      <c r="BD112" s="765"/>
      <c r="BE112" s="765"/>
      <c r="BF112" s="765"/>
      <c r="BG112" s="765"/>
      <c r="BH112" s="765"/>
      <c r="BI112" s="765"/>
      <c r="BJ112" s="765"/>
      <c r="BK112" s="765"/>
      <c r="BL112" s="765"/>
      <c r="BM112" s="765"/>
      <c r="BN112" s="765"/>
      <c r="BO112" s="765"/>
      <c r="BP112" s="766"/>
      <c r="BQ112" s="829">
        <v>6445396</v>
      </c>
      <c r="BR112" s="830"/>
      <c r="BS112" s="830"/>
      <c r="BT112" s="830"/>
      <c r="BU112" s="830"/>
      <c r="BV112" s="830">
        <v>5950622</v>
      </c>
      <c r="BW112" s="830"/>
      <c r="BX112" s="830"/>
      <c r="BY112" s="830"/>
      <c r="BZ112" s="830"/>
      <c r="CA112" s="830">
        <v>5671548</v>
      </c>
      <c r="CB112" s="830"/>
      <c r="CC112" s="830"/>
      <c r="CD112" s="830"/>
      <c r="CE112" s="830"/>
      <c r="CF112" s="888">
        <v>45.1</v>
      </c>
      <c r="CG112" s="889"/>
      <c r="CH112" s="889"/>
      <c r="CI112" s="889"/>
      <c r="CJ112" s="889"/>
      <c r="CK112" s="940"/>
      <c r="CL112" s="834"/>
      <c r="CM112" s="828" t="s">
        <v>422</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15">
      <c r="A113" s="927"/>
      <c r="B113" s="928"/>
      <c r="C113" s="765" t="s">
        <v>423</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545866</v>
      </c>
      <c r="AB113" s="932"/>
      <c r="AC113" s="932"/>
      <c r="AD113" s="932"/>
      <c r="AE113" s="933"/>
      <c r="AF113" s="934">
        <v>511385</v>
      </c>
      <c r="AG113" s="932"/>
      <c r="AH113" s="932"/>
      <c r="AI113" s="932"/>
      <c r="AJ113" s="933"/>
      <c r="AK113" s="934">
        <v>507872</v>
      </c>
      <c r="AL113" s="932"/>
      <c r="AM113" s="932"/>
      <c r="AN113" s="932"/>
      <c r="AO113" s="933"/>
      <c r="AP113" s="935">
        <v>4</v>
      </c>
      <c r="AQ113" s="936"/>
      <c r="AR113" s="936"/>
      <c r="AS113" s="936"/>
      <c r="AT113" s="937"/>
      <c r="AU113" s="945"/>
      <c r="AV113" s="946"/>
      <c r="AW113" s="946"/>
      <c r="AX113" s="946"/>
      <c r="AY113" s="946"/>
      <c r="AZ113" s="828" t="s">
        <v>424</v>
      </c>
      <c r="BA113" s="765"/>
      <c r="BB113" s="765"/>
      <c r="BC113" s="765"/>
      <c r="BD113" s="765"/>
      <c r="BE113" s="765"/>
      <c r="BF113" s="765"/>
      <c r="BG113" s="765"/>
      <c r="BH113" s="765"/>
      <c r="BI113" s="765"/>
      <c r="BJ113" s="765"/>
      <c r="BK113" s="765"/>
      <c r="BL113" s="765"/>
      <c r="BM113" s="765"/>
      <c r="BN113" s="765"/>
      <c r="BO113" s="765"/>
      <c r="BP113" s="766"/>
      <c r="BQ113" s="829">
        <v>4247995</v>
      </c>
      <c r="BR113" s="830"/>
      <c r="BS113" s="830"/>
      <c r="BT113" s="830"/>
      <c r="BU113" s="830"/>
      <c r="BV113" s="830">
        <v>4116045</v>
      </c>
      <c r="BW113" s="830"/>
      <c r="BX113" s="830"/>
      <c r="BY113" s="830"/>
      <c r="BZ113" s="830"/>
      <c r="CA113" s="830">
        <v>4032958</v>
      </c>
      <c r="CB113" s="830"/>
      <c r="CC113" s="830"/>
      <c r="CD113" s="830"/>
      <c r="CE113" s="830"/>
      <c r="CF113" s="888">
        <v>32</v>
      </c>
      <c r="CG113" s="889"/>
      <c r="CH113" s="889"/>
      <c r="CI113" s="889"/>
      <c r="CJ113" s="889"/>
      <c r="CK113" s="940"/>
      <c r="CL113" s="834"/>
      <c r="CM113" s="828" t="s">
        <v>425</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v>88</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15">
      <c r="A114" s="927"/>
      <c r="B114" s="928"/>
      <c r="C114" s="765" t="s">
        <v>426</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104930</v>
      </c>
      <c r="AB114" s="793"/>
      <c r="AC114" s="793"/>
      <c r="AD114" s="793"/>
      <c r="AE114" s="794"/>
      <c r="AF114" s="795">
        <v>71428</v>
      </c>
      <c r="AG114" s="793"/>
      <c r="AH114" s="793"/>
      <c r="AI114" s="793"/>
      <c r="AJ114" s="794"/>
      <c r="AK114" s="795">
        <v>171469</v>
      </c>
      <c r="AL114" s="793"/>
      <c r="AM114" s="793"/>
      <c r="AN114" s="793"/>
      <c r="AO114" s="794"/>
      <c r="AP114" s="837">
        <v>1.4</v>
      </c>
      <c r="AQ114" s="838"/>
      <c r="AR114" s="838"/>
      <c r="AS114" s="838"/>
      <c r="AT114" s="839"/>
      <c r="AU114" s="945"/>
      <c r="AV114" s="946"/>
      <c r="AW114" s="946"/>
      <c r="AX114" s="946"/>
      <c r="AY114" s="946"/>
      <c r="AZ114" s="828" t="s">
        <v>427</v>
      </c>
      <c r="BA114" s="765"/>
      <c r="BB114" s="765"/>
      <c r="BC114" s="765"/>
      <c r="BD114" s="765"/>
      <c r="BE114" s="765"/>
      <c r="BF114" s="765"/>
      <c r="BG114" s="765"/>
      <c r="BH114" s="765"/>
      <c r="BI114" s="765"/>
      <c r="BJ114" s="765"/>
      <c r="BK114" s="765"/>
      <c r="BL114" s="765"/>
      <c r="BM114" s="765"/>
      <c r="BN114" s="765"/>
      <c r="BO114" s="765"/>
      <c r="BP114" s="766"/>
      <c r="BQ114" s="829">
        <v>904298</v>
      </c>
      <c r="BR114" s="830"/>
      <c r="BS114" s="830"/>
      <c r="BT114" s="830"/>
      <c r="BU114" s="830"/>
      <c r="BV114" s="830">
        <v>862019</v>
      </c>
      <c r="BW114" s="830"/>
      <c r="BX114" s="830"/>
      <c r="BY114" s="830"/>
      <c r="BZ114" s="830"/>
      <c r="CA114" s="830">
        <v>1032495</v>
      </c>
      <c r="CB114" s="830"/>
      <c r="CC114" s="830"/>
      <c r="CD114" s="830"/>
      <c r="CE114" s="830"/>
      <c r="CF114" s="888">
        <v>8.1999999999999993</v>
      </c>
      <c r="CG114" s="889"/>
      <c r="CH114" s="889"/>
      <c r="CI114" s="889"/>
      <c r="CJ114" s="889"/>
      <c r="CK114" s="940"/>
      <c r="CL114" s="834"/>
      <c r="CM114" s="828" t="s">
        <v>428</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15">
      <c r="A115" s="927"/>
      <c r="B115" s="928"/>
      <c r="C115" s="765" t="s">
        <v>429</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132706</v>
      </c>
      <c r="AB115" s="932"/>
      <c r="AC115" s="932"/>
      <c r="AD115" s="932"/>
      <c r="AE115" s="933"/>
      <c r="AF115" s="934">
        <v>1205</v>
      </c>
      <c r="AG115" s="932"/>
      <c r="AH115" s="932"/>
      <c r="AI115" s="932"/>
      <c r="AJ115" s="933"/>
      <c r="AK115" s="934">
        <v>1198</v>
      </c>
      <c r="AL115" s="932"/>
      <c r="AM115" s="932"/>
      <c r="AN115" s="932"/>
      <c r="AO115" s="933"/>
      <c r="AP115" s="935">
        <v>0</v>
      </c>
      <c r="AQ115" s="936"/>
      <c r="AR115" s="936"/>
      <c r="AS115" s="936"/>
      <c r="AT115" s="937"/>
      <c r="AU115" s="945"/>
      <c r="AV115" s="946"/>
      <c r="AW115" s="946"/>
      <c r="AX115" s="946"/>
      <c r="AY115" s="946"/>
      <c r="AZ115" s="828" t="s">
        <v>430</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431</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15">
      <c r="A116" s="929"/>
      <c r="B116" s="930"/>
      <c r="C116" s="852" t="s">
        <v>432</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433</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434</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15">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435</v>
      </c>
      <c r="Z117" s="910"/>
      <c r="AA117" s="915">
        <v>4384280</v>
      </c>
      <c r="AB117" s="916"/>
      <c r="AC117" s="916"/>
      <c r="AD117" s="916"/>
      <c r="AE117" s="917"/>
      <c r="AF117" s="918">
        <v>4156541</v>
      </c>
      <c r="AG117" s="916"/>
      <c r="AH117" s="916"/>
      <c r="AI117" s="916"/>
      <c r="AJ117" s="917"/>
      <c r="AK117" s="918">
        <v>3959392</v>
      </c>
      <c r="AL117" s="916"/>
      <c r="AM117" s="916"/>
      <c r="AN117" s="916"/>
      <c r="AO117" s="917"/>
      <c r="AP117" s="919"/>
      <c r="AQ117" s="920"/>
      <c r="AR117" s="920"/>
      <c r="AS117" s="920"/>
      <c r="AT117" s="921"/>
      <c r="AU117" s="945"/>
      <c r="AV117" s="946"/>
      <c r="AW117" s="946"/>
      <c r="AX117" s="946"/>
      <c r="AY117" s="946"/>
      <c r="AZ117" s="876" t="s">
        <v>436</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437</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15">
      <c r="A118" s="908" t="s">
        <v>411</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408</v>
      </c>
      <c r="AB118" s="909"/>
      <c r="AC118" s="909"/>
      <c r="AD118" s="909"/>
      <c r="AE118" s="910"/>
      <c r="AF118" s="911" t="s">
        <v>409</v>
      </c>
      <c r="AG118" s="909"/>
      <c r="AH118" s="909"/>
      <c r="AI118" s="909"/>
      <c r="AJ118" s="910"/>
      <c r="AK118" s="911" t="s">
        <v>294</v>
      </c>
      <c r="AL118" s="909"/>
      <c r="AM118" s="909"/>
      <c r="AN118" s="909"/>
      <c r="AO118" s="910"/>
      <c r="AP118" s="912" t="s">
        <v>410</v>
      </c>
      <c r="AQ118" s="913"/>
      <c r="AR118" s="913"/>
      <c r="AS118" s="913"/>
      <c r="AT118" s="914"/>
      <c r="AU118" s="945"/>
      <c r="AV118" s="946"/>
      <c r="AW118" s="946"/>
      <c r="AX118" s="946"/>
      <c r="AY118" s="946"/>
      <c r="AZ118" s="851" t="s">
        <v>438</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439</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15">
      <c r="A119" s="831" t="s">
        <v>414</v>
      </c>
      <c r="B119" s="832"/>
      <c r="C119" s="873" t="s">
        <v>415</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7" t="s">
        <v>177</v>
      </c>
      <c r="BA119" s="247"/>
      <c r="BB119" s="247"/>
      <c r="BC119" s="247"/>
      <c r="BD119" s="247"/>
      <c r="BE119" s="247"/>
      <c r="BF119" s="247"/>
      <c r="BG119" s="247"/>
      <c r="BH119" s="247"/>
      <c r="BI119" s="247"/>
      <c r="BJ119" s="247"/>
      <c r="BK119" s="247"/>
      <c r="BL119" s="247"/>
      <c r="BM119" s="247"/>
      <c r="BN119" s="247"/>
      <c r="BO119" s="890" t="s">
        <v>440</v>
      </c>
      <c r="BP119" s="891"/>
      <c r="BQ119" s="892">
        <v>43735398</v>
      </c>
      <c r="BR119" s="858"/>
      <c r="BS119" s="858"/>
      <c r="BT119" s="858"/>
      <c r="BU119" s="858"/>
      <c r="BV119" s="858">
        <v>41206629</v>
      </c>
      <c r="BW119" s="858"/>
      <c r="BX119" s="858"/>
      <c r="BY119" s="858"/>
      <c r="BZ119" s="858"/>
      <c r="CA119" s="858">
        <v>39383064</v>
      </c>
      <c r="CB119" s="858"/>
      <c r="CC119" s="858"/>
      <c r="CD119" s="858"/>
      <c r="CE119" s="858"/>
      <c r="CF119" s="761"/>
      <c r="CG119" s="762"/>
      <c r="CH119" s="762"/>
      <c r="CI119" s="762"/>
      <c r="CJ119" s="847"/>
      <c r="CK119" s="941"/>
      <c r="CL119" s="836"/>
      <c r="CM119" s="851" t="s">
        <v>441</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2635</v>
      </c>
      <c r="DH119" s="777"/>
      <c r="DI119" s="777"/>
      <c r="DJ119" s="777"/>
      <c r="DK119" s="778"/>
      <c r="DL119" s="779">
        <v>780</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15">
      <c r="A120" s="833"/>
      <c r="B120" s="834"/>
      <c r="C120" s="828" t="s">
        <v>418</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442</v>
      </c>
      <c r="AV120" s="894"/>
      <c r="AW120" s="894"/>
      <c r="AX120" s="894"/>
      <c r="AY120" s="895"/>
      <c r="AZ120" s="873" t="s">
        <v>443</v>
      </c>
      <c r="BA120" s="821"/>
      <c r="BB120" s="821"/>
      <c r="BC120" s="821"/>
      <c r="BD120" s="821"/>
      <c r="BE120" s="821"/>
      <c r="BF120" s="821"/>
      <c r="BG120" s="821"/>
      <c r="BH120" s="821"/>
      <c r="BI120" s="821"/>
      <c r="BJ120" s="821"/>
      <c r="BK120" s="821"/>
      <c r="BL120" s="821"/>
      <c r="BM120" s="821"/>
      <c r="BN120" s="821"/>
      <c r="BO120" s="821"/>
      <c r="BP120" s="822"/>
      <c r="BQ120" s="874">
        <v>11204037</v>
      </c>
      <c r="BR120" s="855"/>
      <c r="BS120" s="855"/>
      <c r="BT120" s="855"/>
      <c r="BU120" s="855"/>
      <c r="BV120" s="855">
        <v>11705793</v>
      </c>
      <c r="BW120" s="855"/>
      <c r="BX120" s="855"/>
      <c r="BY120" s="855"/>
      <c r="BZ120" s="855"/>
      <c r="CA120" s="855">
        <v>12195918</v>
      </c>
      <c r="CB120" s="855"/>
      <c r="CC120" s="855"/>
      <c r="CD120" s="855"/>
      <c r="CE120" s="855"/>
      <c r="CF120" s="879">
        <v>96.9</v>
      </c>
      <c r="CG120" s="880"/>
      <c r="CH120" s="880"/>
      <c r="CI120" s="880"/>
      <c r="CJ120" s="880"/>
      <c r="CK120" s="881" t="s">
        <v>444</v>
      </c>
      <c r="CL120" s="865"/>
      <c r="CM120" s="865"/>
      <c r="CN120" s="865"/>
      <c r="CO120" s="866"/>
      <c r="CP120" s="885" t="s">
        <v>393</v>
      </c>
      <c r="CQ120" s="886"/>
      <c r="CR120" s="886"/>
      <c r="CS120" s="886"/>
      <c r="CT120" s="886"/>
      <c r="CU120" s="886"/>
      <c r="CV120" s="886"/>
      <c r="CW120" s="886"/>
      <c r="CX120" s="886"/>
      <c r="CY120" s="886"/>
      <c r="CZ120" s="886"/>
      <c r="DA120" s="886"/>
      <c r="DB120" s="886"/>
      <c r="DC120" s="886"/>
      <c r="DD120" s="886"/>
      <c r="DE120" s="886"/>
      <c r="DF120" s="887"/>
      <c r="DG120" s="874">
        <v>5793988</v>
      </c>
      <c r="DH120" s="855"/>
      <c r="DI120" s="855"/>
      <c r="DJ120" s="855"/>
      <c r="DK120" s="855"/>
      <c r="DL120" s="855">
        <v>5335874</v>
      </c>
      <c r="DM120" s="855"/>
      <c r="DN120" s="855"/>
      <c r="DO120" s="855"/>
      <c r="DP120" s="855"/>
      <c r="DQ120" s="855">
        <v>5006715</v>
      </c>
      <c r="DR120" s="855"/>
      <c r="DS120" s="855"/>
      <c r="DT120" s="855"/>
      <c r="DU120" s="855"/>
      <c r="DV120" s="856">
        <v>39.799999999999997</v>
      </c>
      <c r="DW120" s="856"/>
      <c r="DX120" s="856"/>
      <c r="DY120" s="856"/>
      <c r="DZ120" s="857"/>
    </row>
    <row r="121" spans="1:130" s="224" customFormat="1" ht="26.25" customHeight="1" x14ac:dyDescent="0.15">
      <c r="A121" s="833"/>
      <c r="B121" s="834"/>
      <c r="C121" s="876" t="s">
        <v>445</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v>130301</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446</v>
      </c>
      <c r="BA121" s="765"/>
      <c r="BB121" s="765"/>
      <c r="BC121" s="765"/>
      <c r="BD121" s="765"/>
      <c r="BE121" s="765"/>
      <c r="BF121" s="765"/>
      <c r="BG121" s="765"/>
      <c r="BH121" s="765"/>
      <c r="BI121" s="765"/>
      <c r="BJ121" s="765"/>
      <c r="BK121" s="765"/>
      <c r="BL121" s="765"/>
      <c r="BM121" s="765"/>
      <c r="BN121" s="765"/>
      <c r="BO121" s="765"/>
      <c r="BP121" s="766"/>
      <c r="BQ121" s="829">
        <v>815825</v>
      </c>
      <c r="BR121" s="830"/>
      <c r="BS121" s="830"/>
      <c r="BT121" s="830"/>
      <c r="BU121" s="830"/>
      <c r="BV121" s="830">
        <v>728670</v>
      </c>
      <c r="BW121" s="830"/>
      <c r="BX121" s="830"/>
      <c r="BY121" s="830"/>
      <c r="BZ121" s="830"/>
      <c r="CA121" s="830">
        <v>637118</v>
      </c>
      <c r="CB121" s="830"/>
      <c r="CC121" s="830"/>
      <c r="CD121" s="830"/>
      <c r="CE121" s="830"/>
      <c r="CF121" s="888">
        <v>5.0999999999999996</v>
      </c>
      <c r="CG121" s="889"/>
      <c r="CH121" s="889"/>
      <c r="CI121" s="889"/>
      <c r="CJ121" s="889"/>
      <c r="CK121" s="882"/>
      <c r="CL121" s="868"/>
      <c r="CM121" s="868"/>
      <c r="CN121" s="868"/>
      <c r="CO121" s="869"/>
      <c r="CP121" s="848" t="s">
        <v>391</v>
      </c>
      <c r="CQ121" s="849"/>
      <c r="CR121" s="849"/>
      <c r="CS121" s="849"/>
      <c r="CT121" s="849"/>
      <c r="CU121" s="849"/>
      <c r="CV121" s="849"/>
      <c r="CW121" s="849"/>
      <c r="CX121" s="849"/>
      <c r="CY121" s="849"/>
      <c r="CZ121" s="849"/>
      <c r="DA121" s="849"/>
      <c r="DB121" s="849"/>
      <c r="DC121" s="849"/>
      <c r="DD121" s="849"/>
      <c r="DE121" s="849"/>
      <c r="DF121" s="850"/>
      <c r="DG121" s="829">
        <v>651408</v>
      </c>
      <c r="DH121" s="830"/>
      <c r="DI121" s="830"/>
      <c r="DJ121" s="830"/>
      <c r="DK121" s="830"/>
      <c r="DL121" s="830">
        <v>614748</v>
      </c>
      <c r="DM121" s="830"/>
      <c r="DN121" s="830"/>
      <c r="DO121" s="830"/>
      <c r="DP121" s="830"/>
      <c r="DQ121" s="830">
        <v>664833</v>
      </c>
      <c r="DR121" s="830"/>
      <c r="DS121" s="830"/>
      <c r="DT121" s="830"/>
      <c r="DU121" s="830"/>
      <c r="DV121" s="807">
        <v>5.3</v>
      </c>
      <c r="DW121" s="807"/>
      <c r="DX121" s="807"/>
      <c r="DY121" s="807"/>
      <c r="DZ121" s="808"/>
    </row>
    <row r="122" spans="1:130" s="224" customFormat="1" ht="26.25" customHeight="1" x14ac:dyDescent="0.15">
      <c r="A122" s="833"/>
      <c r="B122" s="834"/>
      <c r="C122" s="828" t="s">
        <v>428</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447</v>
      </c>
      <c r="BA122" s="852"/>
      <c r="BB122" s="852"/>
      <c r="BC122" s="852"/>
      <c r="BD122" s="852"/>
      <c r="BE122" s="852"/>
      <c r="BF122" s="852"/>
      <c r="BG122" s="852"/>
      <c r="BH122" s="852"/>
      <c r="BI122" s="852"/>
      <c r="BJ122" s="852"/>
      <c r="BK122" s="852"/>
      <c r="BL122" s="852"/>
      <c r="BM122" s="852"/>
      <c r="BN122" s="852"/>
      <c r="BO122" s="852"/>
      <c r="BP122" s="853"/>
      <c r="BQ122" s="892">
        <v>29960986</v>
      </c>
      <c r="BR122" s="858"/>
      <c r="BS122" s="858"/>
      <c r="BT122" s="858"/>
      <c r="BU122" s="858"/>
      <c r="BV122" s="858">
        <v>27965532</v>
      </c>
      <c r="BW122" s="858"/>
      <c r="BX122" s="858"/>
      <c r="BY122" s="858"/>
      <c r="BZ122" s="858"/>
      <c r="CA122" s="858">
        <v>26395615</v>
      </c>
      <c r="CB122" s="858"/>
      <c r="CC122" s="858"/>
      <c r="CD122" s="858"/>
      <c r="CE122" s="858"/>
      <c r="CF122" s="859">
        <v>209.7</v>
      </c>
      <c r="CG122" s="860"/>
      <c r="CH122" s="860"/>
      <c r="CI122" s="860"/>
      <c r="CJ122" s="860"/>
      <c r="CK122" s="882"/>
      <c r="CL122" s="868"/>
      <c r="CM122" s="868"/>
      <c r="CN122" s="868"/>
      <c r="CO122" s="869"/>
      <c r="CP122" s="848" t="s">
        <v>390</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15">
      <c r="A123" s="833"/>
      <c r="B123" s="834"/>
      <c r="C123" s="828" t="s">
        <v>434</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7" t="s">
        <v>177</v>
      </c>
      <c r="BA123" s="247"/>
      <c r="BB123" s="247"/>
      <c r="BC123" s="247"/>
      <c r="BD123" s="247"/>
      <c r="BE123" s="247"/>
      <c r="BF123" s="247"/>
      <c r="BG123" s="247"/>
      <c r="BH123" s="247"/>
      <c r="BI123" s="247"/>
      <c r="BJ123" s="247"/>
      <c r="BK123" s="247"/>
      <c r="BL123" s="247"/>
      <c r="BM123" s="247"/>
      <c r="BN123" s="247"/>
      <c r="BO123" s="890" t="s">
        <v>448</v>
      </c>
      <c r="BP123" s="891"/>
      <c r="BQ123" s="845">
        <v>41980848</v>
      </c>
      <c r="BR123" s="846"/>
      <c r="BS123" s="846"/>
      <c r="BT123" s="846"/>
      <c r="BU123" s="846"/>
      <c r="BV123" s="846">
        <v>40399995</v>
      </c>
      <c r="BW123" s="846"/>
      <c r="BX123" s="846"/>
      <c r="BY123" s="846"/>
      <c r="BZ123" s="846"/>
      <c r="CA123" s="846">
        <v>39228651</v>
      </c>
      <c r="CB123" s="846"/>
      <c r="CC123" s="846"/>
      <c r="CD123" s="846"/>
      <c r="CE123" s="846"/>
      <c r="CF123" s="761"/>
      <c r="CG123" s="762"/>
      <c r="CH123" s="762"/>
      <c r="CI123" s="762"/>
      <c r="CJ123" s="847"/>
      <c r="CK123" s="882"/>
      <c r="CL123" s="868"/>
      <c r="CM123" s="868"/>
      <c r="CN123" s="868"/>
      <c r="CO123" s="869"/>
      <c r="CP123" s="848" t="s">
        <v>389</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
      <c r="A124" s="833"/>
      <c r="B124" s="834"/>
      <c r="C124" s="828" t="s">
        <v>437</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449</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13.7</v>
      </c>
      <c r="BR124" s="844"/>
      <c r="BS124" s="844"/>
      <c r="BT124" s="844"/>
      <c r="BU124" s="844"/>
      <c r="BV124" s="844">
        <v>6.5</v>
      </c>
      <c r="BW124" s="844"/>
      <c r="BX124" s="844"/>
      <c r="BY124" s="844"/>
      <c r="BZ124" s="844"/>
      <c r="CA124" s="844">
        <v>1.2</v>
      </c>
      <c r="CB124" s="844"/>
      <c r="CC124" s="844"/>
      <c r="CD124" s="844"/>
      <c r="CE124" s="844"/>
      <c r="CF124" s="739"/>
      <c r="CG124" s="740"/>
      <c r="CH124" s="740"/>
      <c r="CI124" s="740"/>
      <c r="CJ124" s="875"/>
      <c r="CK124" s="883"/>
      <c r="CL124" s="883"/>
      <c r="CM124" s="883"/>
      <c r="CN124" s="883"/>
      <c r="CO124" s="884"/>
      <c r="CP124" s="848" t="s">
        <v>450</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15">
      <c r="A125" s="833"/>
      <c r="B125" s="834"/>
      <c r="C125" s="828" t="s">
        <v>439</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451</v>
      </c>
      <c r="CL125" s="865"/>
      <c r="CM125" s="865"/>
      <c r="CN125" s="865"/>
      <c r="CO125" s="866"/>
      <c r="CP125" s="873" t="s">
        <v>452</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
      <c r="A126" s="833"/>
      <c r="B126" s="834"/>
      <c r="C126" s="828" t="s">
        <v>441</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2405</v>
      </c>
      <c r="AB126" s="793"/>
      <c r="AC126" s="793"/>
      <c r="AD126" s="793"/>
      <c r="AE126" s="794"/>
      <c r="AF126" s="795">
        <v>1205</v>
      </c>
      <c r="AG126" s="793"/>
      <c r="AH126" s="793"/>
      <c r="AI126" s="793"/>
      <c r="AJ126" s="794"/>
      <c r="AK126" s="795">
        <v>1198</v>
      </c>
      <c r="AL126" s="793"/>
      <c r="AM126" s="793"/>
      <c r="AN126" s="793"/>
      <c r="AO126" s="794"/>
      <c r="AP126" s="837">
        <v>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453</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15">
      <c r="A127" s="835"/>
      <c r="B127" s="836"/>
      <c r="C127" s="851" t="s">
        <v>454</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455</v>
      </c>
      <c r="AY127" s="825"/>
      <c r="AZ127" s="825"/>
      <c r="BA127" s="825"/>
      <c r="BB127" s="825"/>
      <c r="BC127" s="825"/>
      <c r="BD127" s="825"/>
      <c r="BE127" s="826"/>
      <c r="BF127" s="824" t="s">
        <v>456</v>
      </c>
      <c r="BG127" s="825"/>
      <c r="BH127" s="825"/>
      <c r="BI127" s="825"/>
      <c r="BJ127" s="825"/>
      <c r="BK127" s="825"/>
      <c r="BL127" s="826"/>
      <c r="BM127" s="824" t="s">
        <v>457</v>
      </c>
      <c r="BN127" s="825"/>
      <c r="BO127" s="825"/>
      <c r="BP127" s="825"/>
      <c r="BQ127" s="825"/>
      <c r="BR127" s="825"/>
      <c r="BS127" s="826"/>
      <c r="BT127" s="824" t="s">
        <v>458</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459</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
      <c r="A128" s="809" t="s">
        <v>460</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461</v>
      </c>
      <c r="X128" s="811"/>
      <c r="Y128" s="811"/>
      <c r="Z128" s="812"/>
      <c r="AA128" s="813">
        <v>94039</v>
      </c>
      <c r="AB128" s="814"/>
      <c r="AC128" s="814"/>
      <c r="AD128" s="814"/>
      <c r="AE128" s="815"/>
      <c r="AF128" s="816">
        <v>98848</v>
      </c>
      <c r="AG128" s="814"/>
      <c r="AH128" s="814"/>
      <c r="AI128" s="814"/>
      <c r="AJ128" s="815"/>
      <c r="AK128" s="816">
        <v>99389</v>
      </c>
      <c r="AL128" s="814"/>
      <c r="AM128" s="814"/>
      <c r="AN128" s="814"/>
      <c r="AO128" s="815"/>
      <c r="AP128" s="817"/>
      <c r="AQ128" s="818"/>
      <c r="AR128" s="818"/>
      <c r="AS128" s="818"/>
      <c r="AT128" s="819"/>
      <c r="AU128" s="226"/>
      <c r="AV128" s="226"/>
      <c r="AW128" s="226"/>
      <c r="AX128" s="820" t="s">
        <v>462</v>
      </c>
      <c r="AY128" s="821"/>
      <c r="AZ128" s="821"/>
      <c r="BA128" s="821"/>
      <c r="BB128" s="821"/>
      <c r="BC128" s="821"/>
      <c r="BD128" s="821"/>
      <c r="BE128" s="822"/>
      <c r="BF128" s="799" t="s">
        <v>122</v>
      </c>
      <c r="BG128" s="800"/>
      <c r="BH128" s="800"/>
      <c r="BI128" s="800"/>
      <c r="BJ128" s="800"/>
      <c r="BK128" s="800"/>
      <c r="BL128" s="823"/>
      <c r="BM128" s="799">
        <v>12.76</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463</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15">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464</v>
      </c>
      <c r="X129" s="790"/>
      <c r="Y129" s="790"/>
      <c r="Z129" s="791"/>
      <c r="AA129" s="792">
        <v>15823035</v>
      </c>
      <c r="AB129" s="793"/>
      <c r="AC129" s="793"/>
      <c r="AD129" s="793"/>
      <c r="AE129" s="794"/>
      <c r="AF129" s="795">
        <v>15294545</v>
      </c>
      <c r="AG129" s="793"/>
      <c r="AH129" s="793"/>
      <c r="AI129" s="793"/>
      <c r="AJ129" s="794"/>
      <c r="AK129" s="795">
        <v>15299410</v>
      </c>
      <c r="AL129" s="793"/>
      <c r="AM129" s="793"/>
      <c r="AN129" s="793"/>
      <c r="AO129" s="794"/>
      <c r="AP129" s="796"/>
      <c r="AQ129" s="797"/>
      <c r="AR129" s="797"/>
      <c r="AS129" s="797"/>
      <c r="AT129" s="798"/>
      <c r="AU129" s="227"/>
      <c r="AV129" s="227"/>
      <c r="AW129" s="227"/>
      <c r="AX129" s="764" t="s">
        <v>465</v>
      </c>
      <c r="AY129" s="765"/>
      <c r="AZ129" s="765"/>
      <c r="BA129" s="765"/>
      <c r="BB129" s="765"/>
      <c r="BC129" s="765"/>
      <c r="BD129" s="765"/>
      <c r="BE129" s="766"/>
      <c r="BF129" s="783" t="s">
        <v>122</v>
      </c>
      <c r="BG129" s="784"/>
      <c r="BH129" s="784"/>
      <c r="BI129" s="784"/>
      <c r="BJ129" s="784"/>
      <c r="BK129" s="784"/>
      <c r="BL129" s="785"/>
      <c r="BM129" s="783">
        <v>17.760000000000002</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787" t="s">
        <v>466</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467</v>
      </c>
      <c r="X130" s="790"/>
      <c r="Y130" s="790"/>
      <c r="Z130" s="791"/>
      <c r="AA130" s="792">
        <v>3078812</v>
      </c>
      <c r="AB130" s="793"/>
      <c r="AC130" s="793"/>
      <c r="AD130" s="793"/>
      <c r="AE130" s="794"/>
      <c r="AF130" s="795">
        <v>2973030</v>
      </c>
      <c r="AG130" s="793"/>
      <c r="AH130" s="793"/>
      <c r="AI130" s="793"/>
      <c r="AJ130" s="794"/>
      <c r="AK130" s="795">
        <v>2711424</v>
      </c>
      <c r="AL130" s="793"/>
      <c r="AM130" s="793"/>
      <c r="AN130" s="793"/>
      <c r="AO130" s="794"/>
      <c r="AP130" s="796"/>
      <c r="AQ130" s="797"/>
      <c r="AR130" s="797"/>
      <c r="AS130" s="797"/>
      <c r="AT130" s="798"/>
      <c r="AU130" s="227"/>
      <c r="AV130" s="227"/>
      <c r="AW130" s="227"/>
      <c r="AX130" s="764" t="s">
        <v>468</v>
      </c>
      <c r="AY130" s="765"/>
      <c r="AZ130" s="765"/>
      <c r="BA130" s="765"/>
      <c r="BB130" s="765"/>
      <c r="BC130" s="765"/>
      <c r="BD130" s="765"/>
      <c r="BE130" s="766"/>
      <c r="BF130" s="767">
        <v>9.1</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469</v>
      </c>
      <c r="X131" s="774"/>
      <c r="Y131" s="774"/>
      <c r="Z131" s="775"/>
      <c r="AA131" s="776">
        <v>12744223</v>
      </c>
      <c r="AB131" s="777"/>
      <c r="AC131" s="777"/>
      <c r="AD131" s="777"/>
      <c r="AE131" s="778"/>
      <c r="AF131" s="779">
        <v>12321515</v>
      </c>
      <c r="AG131" s="777"/>
      <c r="AH131" s="777"/>
      <c r="AI131" s="777"/>
      <c r="AJ131" s="778"/>
      <c r="AK131" s="779">
        <v>12587986</v>
      </c>
      <c r="AL131" s="777"/>
      <c r="AM131" s="777"/>
      <c r="AN131" s="777"/>
      <c r="AO131" s="778"/>
      <c r="AP131" s="780"/>
      <c r="AQ131" s="781"/>
      <c r="AR131" s="781"/>
      <c r="AS131" s="781"/>
      <c r="AT131" s="782"/>
      <c r="AU131" s="227"/>
      <c r="AV131" s="227"/>
      <c r="AW131" s="227"/>
      <c r="AX131" s="742" t="s">
        <v>470</v>
      </c>
      <c r="AY131" s="743"/>
      <c r="AZ131" s="743"/>
      <c r="BA131" s="743"/>
      <c r="BB131" s="743"/>
      <c r="BC131" s="743"/>
      <c r="BD131" s="743"/>
      <c r="BE131" s="744"/>
      <c r="BF131" s="745">
        <v>1.2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751" t="s">
        <v>471</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472</v>
      </c>
      <c r="W132" s="755"/>
      <c r="X132" s="755"/>
      <c r="Y132" s="755"/>
      <c r="Z132" s="756"/>
      <c r="AA132" s="757">
        <v>9.5057109410000002</v>
      </c>
      <c r="AB132" s="758"/>
      <c r="AC132" s="758"/>
      <c r="AD132" s="758"/>
      <c r="AE132" s="759"/>
      <c r="AF132" s="760">
        <v>8.8030002799999991</v>
      </c>
      <c r="AG132" s="758"/>
      <c r="AH132" s="758"/>
      <c r="AI132" s="758"/>
      <c r="AJ132" s="759"/>
      <c r="AK132" s="760">
        <v>9.1244063979999996</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473</v>
      </c>
      <c r="W133" s="734"/>
      <c r="X133" s="734"/>
      <c r="Y133" s="734"/>
      <c r="Z133" s="735"/>
      <c r="AA133" s="736">
        <v>10.4</v>
      </c>
      <c r="AB133" s="737"/>
      <c r="AC133" s="737"/>
      <c r="AD133" s="737"/>
      <c r="AE133" s="738"/>
      <c r="AF133" s="736">
        <v>9.1999999999999993</v>
      </c>
      <c r="AG133" s="737"/>
      <c r="AH133" s="737"/>
      <c r="AI133" s="737"/>
      <c r="AJ133" s="738"/>
      <c r="AK133" s="736">
        <v>9.1</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SxOrwFWgmoVoo4PZYZYr2BcxfhVlod1sjxzkjeVW5aOMpno9SeqmY5EuUvCx3/wSuB3LyLdjcOvWMMrkeEUWXA==" saltValue="pNH8Tn90UPdaS8k94PJal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pageSetUpPr fitToPage="1"/>
  </sheetPr>
  <dimension ref="A1:DQ105"/>
  <sheetViews>
    <sheetView showGridLines="0" view="pageBreakPreview" zoomScale="85" zoomScaleNormal="85" zoomScaleSheetLayoutView="85" workbookViewId="0">
      <selection activeCell="AN65" sqref="AN65:DC69"/>
    </sheetView>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474</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fr6qz6ks38D4OvKic2IFvn1oy6Tpd3AT4dn3VCSAow3SXsB6Wf3J6NRUIebTBVXLfM32q0fRVyFH1dI7GFEdYg==" saltValue="NQy7fklZcJVisXHHbLk63w=="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pageSetUpPr fitToPage="1"/>
  </sheetPr>
  <dimension ref="A1:DL89"/>
  <sheetViews>
    <sheetView showGridLines="0" zoomScaleNormal="100" zoomScaleSheetLayoutView="55" workbookViewId="0">
      <selection activeCell="AN65" sqref="AN65:DC69"/>
    </sheetView>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a0Ck4k/p8/571woHcA2bmF45ro3yJNe1ZVfsD1Sq49tOjSLSEkoisAavpvT1dHyX8zx8xfazHnAxSqc+JHm1Q==" saltValue="AwaSkwAW6CF9s272czRgT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pageSetUpPr fitToPage="1"/>
  </sheetPr>
  <dimension ref="A1:AZ73"/>
  <sheetViews>
    <sheetView showGridLines="0" view="pageBreakPreview" zoomScale="60" workbookViewId="0">
      <selection activeCell="AN65" sqref="AN65:DC69"/>
    </sheetView>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476</v>
      </c>
      <c r="AL6" s="260"/>
      <c r="AM6" s="260"/>
      <c r="AN6" s="260"/>
    </row>
    <row r="7" spans="1:46" ht="13.5" customHeight="1" x14ac:dyDescent="0.15">
      <c r="A7" s="259"/>
      <c r="AK7" s="262"/>
      <c r="AL7" s="263"/>
      <c r="AM7" s="263"/>
      <c r="AN7" s="264"/>
      <c r="AO7" s="1132" t="s">
        <v>477</v>
      </c>
      <c r="AP7" s="265"/>
      <c r="AQ7" s="266" t="s">
        <v>478</v>
      </c>
      <c r="AR7" s="267"/>
    </row>
    <row r="8" spans="1:46" x14ac:dyDescent="0.15">
      <c r="A8" s="259"/>
      <c r="AK8" s="268"/>
      <c r="AL8" s="269"/>
      <c r="AM8" s="269"/>
      <c r="AN8" s="270"/>
      <c r="AO8" s="1133"/>
      <c r="AP8" s="271" t="s">
        <v>479</v>
      </c>
      <c r="AQ8" s="272" t="s">
        <v>480</v>
      </c>
      <c r="AR8" s="273" t="s">
        <v>481</v>
      </c>
    </row>
    <row r="9" spans="1:46" x14ac:dyDescent="0.15">
      <c r="A9" s="259"/>
      <c r="AK9" s="1144" t="s">
        <v>482</v>
      </c>
      <c r="AL9" s="1145"/>
      <c r="AM9" s="1145"/>
      <c r="AN9" s="1146"/>
      <c r="AO9" s="274">
        <v>3622632</v>
      </c>
      <c r="AP9" s="274">
        <v>77384</v>
      </c>
      <c r="AQ9" s="275">
        <v>97843</v>
      </c>
      <c r="AR9" s="276">
        <v>-20.9</v>
      </c>
    </row>
    <row r="10" spans="1:46" ht="13.5" customHeight="1" x14ac:dyDescent="0.15">
      <c r="A10" s="259"/>
      <c r="AK10" s="1144" t="s">
        <v>483</v>
      </c>
      <c r="AL10" s="1145"/>
      <c r="AM10" s="1145"/>
      <c r="AN10" s="1146"/>
      <c r="AO10" s="277">
        <v>345290</v>
      </c>
      <c r="AP10" s="277">
        <v>7376</v>
      </c>
      <c r="AQ10" s="278">
        <v>9606</v>
      </c>
      <c r="AR10" s="279">
        <v>-23.2</v>
      </c>
    </row>
    <row r="11" spans="1:46" ht="13.5" customHeight="1" x14ac:dyDescent="0.15">
      <c r="A11" s="259"/>
      <c r="AK11" s="1144" t="s">
        <v>484</v>
      </c>
      <c r="AL11" s="1145"/>
      <c r="AM11" s="1145"/>
      <c r="AN11" s="1146"/>
      <c r="AO11" s="277">
        <v>11284</v>
      </c>
      <c r="AP11" s="277">
        <v>241</v>
      </c>
      <c r="AQ11" s="278">
        <v>1489</v>
      </c>
      <c r="AR11" s="279">
        <v>-83.8</v>
      </c>
    </row>
    <row r="12" spans="1:46" ht="13.5" customHeight="1" x14ac:dyDescent="0.15">
      <c r="A12" s="259"/>
      <c r="AK12" s="1144" t="s">
        <v>485</v>
      </c>
      <c r="AL12" s="1145"/>
      <c r="AM12" s="1145"/>
      <c r="AN12" s="1146"/>
      <c r="AO12" s="277" t="s">
        <v>486</v>
      </c>
      <c r="AP12" s="277" t="s">
        <v>486</v>
      </c>
      <c r="AQ12" s="278">
        <v>32</v>
      </c>
      <c r="AR12" s="279" t="s">
        <v>486</v>
      </c>
    </row>
    <row r="13" spans="1:46" ht="13.5" customHeight="1" x14ac:dyDescent="0.15">
      <c r="A13" s="259"/>
      <c r="AK13" s="1144" t="s">
        <v>487</v>
      </c>
      <c r="AL13" s="1145"/>
      <c r="AM13" s="1145"/>
      <c r="AN13" s="1146"/>
      <c r="AO13" s="277">
        <v>135569</v>
      </c>
      <c r="AP13" s="277">
        <v>2896</v>
      </c>
      <c r="AQ13" s="278">
        <v>3914</v>
      </c>
      <c r="AR13" s="279">
        <v>-26</v>
      </c>
    </row>
    <row r="14" spans="1:46" ht="13.5" customHeight="1" x14ac:dyDescent="0.15">
      <c r="A14" s="259"/>
      <c r="AK14" s="1144" t="s">
        <v>488</v>
      </c>
      <c r="AL14" s="1145"/>
      <c r="AM14" s="1145"/>
      <c r="AN14" s="1146"/>
      <c r="AO14" s="277">
        <v>223104</v>
      </c>
      <c r="AP14" s="277">
        <v>4766</v>
      </c>
      <c r="AQ14" s="278">
        <v>2436</v>
      </c>
      <c r="AR14" s="279">
        <v>95.6</v>
      </c>
    </row>
    <row r="15" spans="1:46" ht="13.5" customHeight="1" x14ac:dyDescent="0.15">
      <c r="A15" s="259"/>
      <c r="AK15" s="1147" t="s">
        <v>489</v>
      </c>
      <c r="AL15" s="1148"/>
      <c r="AM15" s="1148"/>
      <c r="AN15" s="1149"/>
      <c r="AO15" s="277">
        <v>-23158</v>
      </c>
      <c r="AP15" s="277">
        <v>-495</v>
      </c>
      <c r="AQ15" s="278">
        <v>-5849</v>
      </c>
      <c r="AR15" s="279">
        <v>-91.5</v>
      </c>
    </row>
    <row r="16" spans="1:46" x14ac:dyDescent="0.15">
      <c r="A16" s="259"/>
      <c r="AK16" s="1147" t="s">
        <v>177</v>
      </c>
      <c r="AL16" s="1148"/>
      <c r="AM16" s="1148"/>
      <c r="AN16" s="1149"/>
      <c r="AO16" s="277">
        <v>4314721</v>
      </c>
      <c r="AP16" s="277">
        <v>92167</v>
      </c>
      <c r="AQ16" s="278">
        <v>109470</v>
      </c>
      <c r="AR16" s="279">
        <v>-15.8</v>
      </c>
    </row>
    <row r="17" spans="1:46" x14ac:dyDescent="0.15">
      <c r="A17" s="259"/>
    </row>
    <row r="18" spans="1:46" x14ac:dyDescent="0.15">
      <c r="A18" s="259"/>
      <c r="AQ18" s="280"/>
      <c r="AR18" s="280"/>
    </row>
    <row r="19" spans="1:46" x14ac:dyDescent="0.15">
      <c r="A19" s="259"/>
      <c r="AK19" s="255" t="s">
        <v>490</v>
      </c>
    </row>
    <row r="20" spans="1:46" x14ac:dyDescent="0.15">
      <c r="A20" s="259"/>
      <c r="AK20" s="281"/>
      <c r="AL20" s="282"/>
      <c r="AM20" s="282"/>
      <c r="AN20" s="283"/>
      <c r="AO20" s="284" t="s">
        <v>491</v>
      </c>
      <c r="AP20" s="285" t="s">
        <v>492</v>
      </c>
      <c r="AQ20" s="286" t="s">
        <v>493</v>
      </c>
      <c r="AR20" s="287"/>
    </row>
    <row r="21" spans="1:46" s="260" customFormat="1" x14ac:dyDescent="0.15">
      <c r="A21" s="288"/>
      <c r="AK21" s="1150" t="s">
        <v>494</v>
      </c>
      <c r="AL21" s="1151"/>
      <c r="AM21" s="1151"/>
      <c r="AN21" s="1152"/>
      <c r="AO21" s="289">
        <v>8.82</v>
      </c>
      <c r="AP21" s="290">
        <v>10.17</v>
      </c>
      <c r="AQ21" s="291">
        <v>-1.35</v>
      </c>
      <c r="AS21" s="292"/>
      <c r="AT21" s="288"/>
    </row>
    <row r="22" spans="1:46" s="260" customFormat="1" x14ac:dyDescent="0.15">
      <c r="A22" s="288"/>
      <c r="AK22" s="1150" t="s">
        <v>495</v>
      </c>
      <c r="AL22" s="1151"/>
      <c r="AM22" s="1151"/>
      <c r="AN22" s="1152"/>
      <c r="AO22" s="293">
        <v>95.5</v>
      </c>
      <c r="AP22" s="294">
        <v>97.1</v>
      </c>
      <c r="AQ22" s="295">
        <v>-1.6</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43" t="s">
        <v>496</v>
      </c>
      <c r="B26" s="1143"/>
      <c r="C26" s="1143"/>
      <c r="D26" s="1143"/>
      <c r="E26" s="1143"/>
      <c r="F26" s="1143"/>
      <c r="G26" s="1143"/>
      <c r="H26" s="1143"/>
      <c r="I26" s="1143"/>
      <c r="J26" s="1143"/>
      <c r="K26" s="1143"/>
      <c r="L26" s="1143"/>
      <c r="M26" s="1143"/>
      <c r="N26" s="1143"/>
      <c r="O26" s="1143"/>
      <c r="P26" s="1143"/>
      <c r="Q26" s="1143"/>
      <c r="R26" s="1143"/>
      <c r="S26" s="1143"/>
      <c r="T26" s="1143"/>
      <c r="U26" s="1143"/>
      <c r="V26" s="1143"/>
      <c r="W26" s="1143"/>
      <c r="X26" s="1143"/>
      <c r="Y26" s="1143"/>
      <c r="Z26" s="1143"/>
      <c r="AA26" s="1143"/>
      <c r="AB26" s="1143"/>
      <c r="AC26" s="1143"/>
      <c r="AD26" s="1143"/>
      <c r="AE26" s="1143"/>
      <c r="AF26" s="1143"/>
      <c r="AG26" s="1143"/>
      <c r="AH26" s="1143"/>
      <c r="AI26" s="1143"/>
      <c r="AJ26" s="1143"/>
      <c r="AK26" s="1143"/>
      <c r="AL26" s="1143"/>
      <c r="AM26" s="1143"/>
      <c r="AN26" s="1143"/>
      <c r="AO26" s="1143"/>
      <c r="AP26" s="1143"/>
      <c r="AQ26" s="1143"/>
      <c r="AR26" s="1143"/>
      <c r="AS26" s="1143"/>
    </row>
    <row r="27" spans="1:46" x14ac:dyDescent="0.15">
      <c r="A27" s="300"/>
      <c r="AS27" s="255"/>
      <c r="AT27" s="255"/>
    </row>
    <row r="28" spans="1:46" ht="17.25" x14ac:dyDescent="0.15">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498</v>
      </c>
      <c r="AL29" s="260"/>
      <c r="AM29" s="260"/>
      <c r="AN29" s="260"/>
      <c r="AS29" s="302"/>
    </row>
    <row r="30" spans="1:46" ht="13.5" customHeight="1" x14ac:dyDescent="0.15">
      <c r="A30" s="259"/>
      <c r="AK30" s="262"/>
      <c r="AL30" s="263"/>
      <c r="AM30" s="263"/>
      <c r="AN30" s="264"/>
      <c r="AO30" s="1132" t="s">
        <v>477</v>
      </c>
      <c r="AP30" s="265"/>
      <c r="AQ30" s="266" t="s">
        <v>478</v>
      </c>
      <c r="AR30" s="267"/>
    </row>
    <row r="31" spans="1:46" x14ac:dyDescent="0.15">
      <c r="A31" s="259"/>
      <c r="AK31" s="268"/>
      <c r="AL31" s="269"/>
      <c r="AM31" s="269"/>
      <c r="AN31" s="270"/>
      <c r="AO31" s="1133"/>
      <c r="AP31" s="271" t="s">
        <v>479</v>
      </c>
      <c r="AQ31" s="272" t="s">
        <v>480</v>
      </c>
      <c r="AR31" s="273" t="s">
        <v>481</v>
      </c>
    </row>
    <row r="32" spans="1:46" ht="27" customHeight="1" x14ac:dyDescent="0.15">
      <c r="A32" s="259"/>
      <c r="AK32" s="1134" t="s">
        <v>499</v>
      </c>
      <c r="AL32" s="1135"/>
      <c r="AM32" s="1135"/>
      <c r="AN32" s="1136"/>
      <c r="AO32" s="303">
        <v>3278853</v>
      </c>
      <c r="AP32" s="303">
        <v>70040</v>
      </c>
      <c r="AQ32" s="304">
        <v>69401</v>
      </c>
      <c r="AR32" s="305">
        <v>0.9</v>
      </c>
    </row>
    <row r="33" spans="1:46" ht="13.5" customHeight="1" x14ac:dyDescent="0.15">
      <c r="A33" s="259"/>
      <c r="AK33" s="1134" t="s">
        <v>500</v>
      </c>
      <c r="AL33" s="1135"/>
      <c r="AM33" s="1135"/>
      <c r="AN33" s="1136"/>
      <c r="AO33" s="303" t="s">
        <v>486</v>
      </c>
      <c r="AP33" s="303" t="s">
        <v>486</v>
      </c>
      <c r="AQ33" s="304" t="s">
        <v>486</v>
      </c>
      <c r="AR33" s="305" t="s">
        <v>486</v>
      </c>
    </row>
    <row r="34" spans="1:46" ht="27" customHeight="1" x14ac:dyDescent="0.15">
      <c r="A34" s="259"/>
      <c r="AK34" s="1134" t="s">
        <v>501</v>
      </c>
      <c r="AL34" s="1135"/>
      <c r="AM34" s="1135"/>
      <c r="AN34" s="1136"/>
      <c r="AO34" s="303" t="s">
        <v>486</v>
      </c>
      <c r="AP34" s="303" t="s">
        <v>486</v>
      </c>
      <c r="AQ34" s="304">
        <v>9</v>
      </c>
      <c r="AR34" s="305" t="s">
        <v>486</v>
      </c>
    </row>
    <row r="35" spans="1:46" ht="27" customHeight="1" x14ac:dyDescent="0.15">
      <c r="A35" s="259"/>
      <c r="AK35" s="1134" t="s">
        <v>502</v>
      </c>
      <c r="AL35" s="1135"/>
      <c r="AM35" s="1135"/>
      <c r="AN35" s="1136"/>
      <c r="AO35" s="303">
        <v>507872</v>
      </c>
      <c r="AP35" s="303">
        <v>10849</v>
      </c>
      <c r="AQ35" s="304">
        <v>18088</v>
      </c>
      <c r="AR35" s="305">
        <v>-40</v>
      </c>
    </row>
    <row r="36" spans="1:46" ht="27" customHeight="1" x14ac:dyDescent="0.15">
      <c r="A36" s="259"/>
      <c r="AK36" s="1134" t="s">
        <v>503</v>
      </c>
      <c r="AL36" s="1135"/>
      <c r="AM36" s="1135"/>
      <c r="AN36" s="1136"/>
      <c r="AO36" s="303">
        <v>171469</v>
      </c>
      <c r="AP36" s="303">
        <v>3663</v>
      </c>
      <c r="AQ36" s="304">
        <v>3145</v>
      </c>
      <c r="AR36" s="305">
        <v>16.5</v>
      </c>
    </row>
    <row r="37" spans="1:46" ht="13.5" customHeight="1" x14ac:dyDescent="0.15">
      <c r="A37" s="259"/>
      <c r="AK37" s="1134" t="s">
        <v>504</v>
      </c>
      <c r="AL37" s="1135"/>
      <c r="AM37" s="1135"/>
      <c r="AN37" s="1136"/>
      <c r="AO37" s="303">
        <v>1198</v>
      </c>
      <c r="AP37" s="303">
        <v>26</v>
      </c>
      <c r="AQ37" s="304">
        <v>424</v>
      </c>
      <c r="AR37" s="305">
        <v>-93.9</v>
      </c>
    </row>
    <row r="38" spans="1:46" ht="27" customHeight="1" x14ac:dyDescent="0.15">
      <c r="A38" s="259"/>
      <c r="AK38" s="1137" t="s">
        <v>505</v>
      </c>
      <c r="AL38" s="1138"/>
      <c r="AM38" s="1138"/>
      <c r="AN38" s="1139"/>
      <c r="AO38" s="306" t="s">
        <v>486</v>
      </c>
      <c r="AP38" s="306" t="s">
        <v>486</v>
      </c>
      <c r="AQ38" s="307">
        <v>3</v>
      </c>
      <c r="AR38" s="295" t="s">
        <v>486</v>
      </c>
      <c r="AS38" s="302"/>
    </row>
    <row r="39" spans="1:46" x14ac:dyDescent="0.15">
      <c r="A39" s="259"/>
      <c r="AK39" s="1137" t="s">
        <v>506</v>
      </c>
      <c r="AL39" s="1138"/>
      <c r="AM39" s="1138"/>
      <c r="AN39" s="1139"/>
      <c r="AO39" s="303">
        <v>-99389</v>
      </c>
      <c r="AP39" s="303">
        <v>-2123</v>
      </c>
      <c r="AQ39" s="304">
        <v>-2976</v>
      </c>
      <c r="AR39" s="305">
        <v>-28.7</v>
      </c>
      <c r="AS39" s="302"/>
    </row>
    <row r="40" spans="1:46" ht="27" customHeight="1" x14ac:dyDescent="0.15">
      <c r="A40" s="259"/>
      <c r="AK40" s="1134" t="s">
        <v>507</v>
      </c>
      <c r="AL40" s="1135"/>
      <c r="AM40" s="1135"/>
      <c r="AN40" s="1136"/>
      <c r="AO40" s="303">
        <v>-2711424</v>
      </c>
      <c r="AP40" s="303">
        <v>-57919</v>
      </c>
      <c r="AQ40" s="304">
        <v>-62148</v>
      </c>
      <c r="AR40" s="305">
        <v>-6.8</v>
      </c>
      <c r="AS40" s="302"/>
    </row>
    <row r="41" spans="1:46" x14ac:dyDescent="0.15">
      <c r="A41" s="259"/>
      <c r="AK41" s="1140" t="s">
        <v>287</v>
      </c>
      <c r="AL41" s="1141"/>
      <c r="AM41" s="1141"/>
      <c r="AN41" s="1142"/>
      <c r="AO41" s="303">
        <v>1148579</v>
      </c>
      <c r="AP41" s="303">
        <v>24535</v>
      </c>
      <c r="AQ41" s="304">
        <v>25946</v>
      </c>
      <c r="AR41" s="305">
        <v>-5.4</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508</v>
      </c>
    </row>
    <row r="48" spans="1:46" x14ac:dyDescent="0.15">
      <c r="A48" s="259"/>
      <c r="AK48" s="313" t="s">
        <v>509</v>
      </c>
      <c r="AL48" s="313"/>
      <c r="AM48" s="313"/>
      <c r="AN48" s="313"/>
      <c r="AO48" s="313"/>
      <c r="AP48" s="313"/>
      <c r="AQ48" s="314"/>
      <c r="AR48" s="313"/>
    </row>
    <row r="49" spans="1:44" ht="13.5" customHeight="1" x14ac:dyDescent="0.15">
      <c r="A49" s="259"/>
      <c r="AK49" s="315"/>
      <c r="AL49" s="316"/>
      <c r="AM49" s="1127" t="s">
        <v>477</v>
      </c>
      <c r="AN49" s="1129" t="s">
        <v>510</v>
      </c>
      <c r="AO49" s="1130"/>
      <c r="AP49" s="1130"/>
      <c r="AQ49" s="1130"/>
      <c r="AR49" s="1131"/>
    </row>
    <row r="50" spans="1:44" x14ac:dyDescent="0.15">
      <c r="A50" s="259"/>
      <c r="AK50" s="317"/>
      <c r="AL50" s="318"/>
      <c r="AM50" s="1128"/>
      <c r="AN50" s="319" t="s">
        <v>511</v>
      </c>
      <c r="AO50" s="320" t="s">
        <v>512</v>
      </c>
      <c r="AP50" s="321" t="s">
        <v>513</v>
      </c>
      <c r="AQ50" s="322" t="s">
        <v>514</v>
      </c>
      <c r="AR50" s="323" t="s">
        <v>515</v>
      </c>
    </row>
    <row r="51" spans="1:44" x14ac:dyDescent="0.15">
      <c r="A51" s="259"/>
      <c r="AK51" s="315" t="s">
        <v>516</v>
      </c>
      <c r="AL51" s="316"/>
      <c r="AM51" s="324">
        <v>4055250</v>
      </c>
      <c r="AN51" s="325">
        <v>83455</v>
      </c>
      <c r="AO51" s="326">
        <v>6.6</v>
      </c>
      <c r="AP51" s="327">
        <v>94081</v>
      </c>
      <c r="AQ51" s="328">
        <v>10.5</v>
      </c>
      <c r="AR51" s="329">
        <v>-3.9</v>
      </c>
    </row>
    <row r="52" spans="1:44" x14ac:dyDescent="0.15">
      <c r="A52" s="259"/>
      <c r="AK52" s="330"/>
      <c r="AL52" s="331" t="s">
        <v>517</v>
      </c>
      <c r="AM52" s="332">
        <v>2218995</v>
      </c>
      <c r="AN52" s="333">
        <v>45666</v>
      </c>
      <c r="AO52" s="334">
        <v>23.9</v>
      </c>
      <c r="AP52" s="335">
        <v>48949</v>
      </c>
      <c r="AQ52" s="336">
        <v>11.5</v>
      </c>
      <c r="AR52" s="337">
        <v>12.4</v>
      </c>
    </row>
    <row r="53" spans="1:44" x14ac:dyDescent="0.15">
      <c r="A53" s="259"/>
      <c r="AK53" s="315" t="s">
        <v>518</v>
      </c>
      <c r="AL53" s="316"/>
      <c r="AM53" s="324">
        <v>3440637</v>
      </c>
      <c r="AN53" s="325">
        <v>71695</v>
      </c>
      <c r="AO53" s="326">
        <v>-14.1</v>
      </c>
      <c r="AP53" s="327">
        <v>92632</v>
      </c>
      <c r="AQ53" s="328">
        <v>-1.5</v>
      </c>
      <c r="AR53" s="329">
        <v>-12.6</v>
      </c>
    </row>
    <row r="54" spans="1:44" x14ac:dyDescent="0.15">
      <c r="A54" s="259"/>
      <c r="AK54" s="330"/>
      <c r="AL54" s="331" t="s">
        <v>517</v>
      </c>
      <c r="AM54" s="332">
        <v>1595927</v>
      </c>
      <c r="AN54" s="333">
        <v>33255</v>
      </c>
      <c r="AO54" s="334">
        <v>-27.2</v>
      </c>
      <c r="AP54" s="335">
        <v>47978</v>
      </c>
      <c r="AQ54" s="336">
        <v>-2</v>
      </c>
      <c r="AR54" s="337">
        <v>-25.2</v>
      </c>
    </row>
    <row r="55" spans="1:44" x14ac:dyDescent="0.15">
      <c r="A55" s="259"/>
      <c r="AK55" s="315" t="s">
        <v>519</v>
      </c>
      <c r="AL55" s="316"/>
      <c r="AM55" s="324">
        <v>3257508</v>
      </c>
      <c r="AN55" s="325">
        <v>68704</v>
      </c>
      <c r="AO55" s="326">
        <v>-4.2</v>
      </c>
      <c r="AP55" s="327">
        <v>92919</v>
      </c>
      <c r="AQ55" s="328">
        <v>0.3</v>
      </c>
      <c r="AR55" s="329">
        <v>-4.5</v>
      </c>
    </row>
    <row r="56" spans="1:44" x14ac:dyDescent="0.15">
      <c r="A56" s="259"/>
      <c r="AK56" s="330"/>
      <c r="AL56" s="331" t="s">
        <v>517</v>
      </c>
      <c r="AM56" s="332">
        <v>2029675</v>
      </c>
      <c r="AN56" s="333">
        <v>42808</v>
      </c>
      <c r="AO56" s="334">
        <v>28.7</v>
      </c>
      <c r="AP56" s="335">
        <v>54128</v>
      </c>
      <c r="AQ56" s="336">
        <v>12.8</v>
      </c>
      <c r="AR56" s="337">
        <v>15.9</v>
      </c>
    </row>
    <row r="57" spans="1:44" x14ac:dyDescent="0.15">
      <c r="A57" s="259"/>
      <c r="AK57" s="315" t="s">
        <v>520</v>
      </c>
      <c r="AL57" s="316"/>
      <c r="AM57" s="324">
        <v>3107762</v>
      </c>
      <c r="AN57" s="325">
        <v>65978</v>
      </c>
      <c r="AO57" s="326">
        <v>-4</v>
      </c>
      <c r="AP57" s="327">
        <v>103663</v>
      </c>
      <c r="AQ57" s="328">
        <v>11.6</v>
      </c>
      <c r="AR57" s="329">
        <v>-15.6</v>
      </c>
    </row>
    <row r="58" spans="1:44" x14ac:dyDescent="0.15">
      <c r="A58" s="259"/>
      <c r="AK58" s="330"/>
      <c r="AL58" s="331" t="s">
        <v>517</v>
      </c>
      <c r="AM58" s="332">
        <v>1826139</v>
      </c>
      <c r="AN58" s="333">
        <v>38769</v>
      </c>
      <c r="AO58" s="334">
        <v>-9.4</v>
      </c>
      <c r="AP58" s="335">
        <v>64346</v>
      </c>
      <c r="AQ58" s="336">
        <v>18.899999999999999</v>
      </c>
      <c r="AR58" s="337">
        <v>-28.3</v>
      </c>
    </row>
    <row r="59" spans="1:44" x14ac:dyDescent="0.15">
      <c r="A59" s="259"/>
      <c r="AK59" s="315" t="s">
        <v>521</v>
      </c>
      <c r="AL59" s="316"/>
      <c r="AM59" s="324">
        <v>2704857</v>
      </c>
      <c r="AN59" s="325">
        <v>57779</v>
      </c>
      <c r="AO59" s="326">
        <v>-12.4</v>
      </c>
      <c r="AP59" s="327">
        <v>92012</v>
      </c>
      <c r="AQ59" s="328">
        <v>-11.2</v>
      </c>
      <c r="AR59" s="329">
        <v>-1.2</v>
      </c>
    </row>
    <row r="60" spans="1:44" x14ac:dyDescent="0.15">
      <c r="A60" s="259"/>
      <c r="AK60" s="330"/>
      <c r="AL60" s="331" t="s">
        <v>517</v>
      </c>
      <c r="AM60" s="332">
        <v>1561190</v>
      </c>
      <c r="AN60" s="333">
        <v>33349</v>
      </c>
      <c r="AO60" s="334">
        <v>-14</v>
      </c>
      <c r="AP60" s="335">
        <v>61382</v>
      </c>
      <c r="AQ60" s="336">
        <v>-4.5999999999999996</v>
      </c>
      <c r="AR60" s="337">
        <v>-9.4</v>
      </c>
    </row>
    <row r="61" spans="1:44" x14ac:dyDescent="0.15">
      <c r="A61" s="259"/>
      <c r="AK61" s="315" t="s">
        <v>522</v>
      </c>
      <c r="AL61" s="338"/>
      <c r="AM61" s="324">
        <v>3313203</v>
      </c>
      <c r="AN61" s="325">
        <v>69522</v>
      </c>
      <c r="AO61" s="326">
        <v>-5.6</v>
      </c>
      <c r="AP61" s="327">
        <v>95061</v>
      </c>
      <c r="AQ61" s="339">
        <v>1.9</v>
      </c>
      <c r="AR61" s="329">
        <v>-7.5</v>
      </c>
    </row>
    <row r="62" spans="1:44" x14ac:dyDescent="0.15">
      <c r="A62" s="259"/>
      <c r="AK62" s="330"/>
      <c r="AL62" s="331" t="s">
        <v>517</v>
      </c>
      <c r="AM62" s="332">
        <v>1846385</v>
      </c>
      <c r="AN62" s="333">
        <v>38769</v>
      </c>
      <c r="AO62" s="334">
        <v>0.4</v>
      </c>
      <c r="AP62" s="335">
        <v>55357</v>
      </c>
      <c r="AQ62" s="336">
        <v>7.3</v>
      </c>
      <c r="AR62" s="337">
        <v>-6.9</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iLPWYCEhxgAKSigsQybt5ltjdqGhgzVBoaMF5+vrN81yYy5uqr7Xscnt9s/WE5vOd2xaoczsOSuXjGFpyNCJgw==" saltValue="UlSHkBAOa85HhZ5guqKDm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pageSetUpPr fitToPage="1"/>
  </sheetPr>
  <dimension ref="A1:DU121"/>
  <sheetViews>
    <sheetView showGridLines="0" zoomScale="70" zoomScaleNormal="70" zoomScaleSheetLayoutView="55" workbookViewId="0">
      <selection activeCell="AN65" sqref="AN65:DC69"/>
    </sheetView>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474</v>
      </c>
    </row>
    <row r="121" spans="125:125" ht="13.5" hidden="1" customHeight="1" x14ac:dyDescent="0.15">
      <c r="DU121" s="253"/>
    </row>
  </sheetData>
  <sheetProtection algorithmName="SHA-512" hashValue="ueqM3pe4pWAIJHanzd3QE68ppau2PFjmbP4gqUj9IriHVOz1VQ0HVs4uhiHWptlYJydnzNEmB0tZSCc2MC5zQQ==" saltValue="F/ZGb6R/wVlZctwjEQfJK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pageSetUpPr fitToPage="1"/>
  </sheetPr>
  <dimension ref="A1:EL116"/>
  <sheetViews>
    <sheetView showGridLines="0" zoomScale="70" zoomScaleNormal="70" zoomScaleSheetLayoutView="55" workbookViewId="0">
      <selection activeCell="AN65" sqref="AN65:DC69"/>
    </sheetView>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474</v>
      </c>
    </row>
  </sheetData>
  <sheetProtection algorithmName="SHA-512" hashValue="IsqlJB3zF1RUMbkJecD47ASu01+Qaj0ZdXTiWN5zM11VnipxWdmvnRmhILcUEcmFCHY5ogKVY/4R4cH3RKjiNQ==" saltValue="7sAhmdnEWonMqC6rNHcqN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tabColor theme="0" tint="-4.9989318521683403E-2"/>
    <pageSetUpPr fitToPage="1"/>
  </sheetPr>
  <dimension ref="B1:J50"/>
  <sheetViews>
    <sheetView showGridLines="0" zoomScale="80" zoomScaleNormal="80" zoomScaleSheetLayoutView="100" workbookViewId="0">
      <selection activeCell="AN65" sqref="AN65:DC6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53" t="s">
        <v>3</v>
      </c>
      <c r="D47" s="1153"/>
      <c r="E47" s="1154"/>
      <c r="F47" s="11">
        <v>36.67</v>
      </c>
      <c r="G47" s="12">
        <v>33.74</v>
      </c>
      <c r="H47" s="12">
        <v>39.61</v>
      </c>
      <c r="I47" s="12">
        <v>45.03</v>
      </c>
      <c r="J47" s="13">
        <v>47.49</v>
      </c>
    </row>
    <row r="48" spans="2:10" ht="57.75" customHeight="1" x14ac:dyDescent="0.15">
      <c r="B48" s="14"/>
      <c r="C48" s="1155" t="s">
        <v>4</v>
      </c>
      <c r="D48" s="1155"/>
      <c r="E48" s="1156"/>
      <c r="F48" s="15">
        <v>0.31</v>
      </c>
      <c r="G48" s="16">
        <v>0.26</v>
      </c>
      <c r="H48" s="16">
        <v>4.42</v>
      </c>
      <c r="I48" s="16">
        <v>4.75</v>
      </c>
      <c r="J48" s="17">
        <v>2.3199999999999998</v>
      </c>
    </row>
    <row r="49" spans="2:10" ht="57.75" customHeight="1" thickBot="1" x14ac:dyDescent="0.2">
      <c r="B49" s="18"/>
      <c r="C49" s="1157" t="s">
        <v>5</v>
      </c>
      <c r="D49" s="1157"/>
      <c r="E49" s="1158"/>
      <c r="F49" s="19" t="s">
        <v>529</v>
      </c>
      <c r="G49" s="20" t="s">
        <v>530</v>
      </c>
      <c r="H49" s="20">
        <v>11.32</v>
      </c>
      <c r="I49" s="20">
        <v>4.24</v>
      </c>
      <c r="J49" s="21">
        <v>0.04</v>
      </c>
    </row>
    <row r="50" spans="2:10" x14ac:dyDescent="0.15"/>
  </sheetData>
  <sheetProtection algorithmName="SHA-512" hashValue="lSHPFnF+w33Flmjr86PMbVu19wYSji5qMzKV/UKBdhU4Y9Otn21j0Rcp/xIvRsgs3UOGHom7nRvE7mDZCT+FUg==" saltValue="d/miTcAEo4eD40kLuhvw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園田　賢太郎</cp:lastModifiedBy>
  <cp:lastPrinted>2025-10-30T06:48:38Z</cp:lastPrinted>
  <dcterms:created xsi:type="dcterms:W3CDTF">2025-02-19T05:11:59Z</dcterms:created>
  <dcterms:modified xsi:type="dcterms:W3CDTF">2026-03-24T04:38:03Z</dcterms:modified>
  <cp:category/>
</cp:coreProperties>
</file>