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総務部 財政課 財政係\⑧地方公会計改革（ﾊﾞﾗﾝｽｼｰﾄ）\R4（R3年度決算）\1 通知・照会等\220908（済）【9月16日まで】令和２年度財政状況資料集の作成について（2回目・地方公会計関係）\220916提出\"/>
    </mc:Choice>
  </mc:AlternateContent>
  <bookViews>
    <workbookView xWindow="0" yWindow="0" windowWidth="18150" windowHeight="936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<sst xmlns="http://schemas.openxmlformats.org/spreadsheetml/2006/main" count="1132" uniqueCount="624">
  <si>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</si>
  <si>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</si>
  <si>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</si>
  <si>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</si>
  <si>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</si>
  <si>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</si>
  <si>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</si>
  <si>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</si>
  <si>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</si>
  <si>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</si>
  <si>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</si>
  <si>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</si>
  <si>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</si>
  <si>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</si>
  <si>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</si>
  <si>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</si>
  <si>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</si>
  <si>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</si>
  <si>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</si>
  <si>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</si>
  <si>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</si>
  <si>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</si>
  <si>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</si>
  <si>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</si>
  <si>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</si>
  <si>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</si>
  <si>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</si>
  <si>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</si>
  <si>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</si>
  <si>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</si>
  <si>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</si>
  <si>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</si>
  <si>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</si>
  <si>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</si>
  <si>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</si>
  <si>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</si>
  <si>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</si>
  <si>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</si>
  <si>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</si>
  <si>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</si>
  <si>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</si>
  <si>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</si>
  <si>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</si>
  <si>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</si>
  <si>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</si>
  <si>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</si>
  <si>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</si>
  <si>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</si>
  <si>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</si>
  <si>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</si>
  <si>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</si>
  <si>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</si>
  <si>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</si>
  <si>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</si>
  <si>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</si>
  <si>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</si>
  <si>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</si>
  <si>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</si>
  <si>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</si>
  <si>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</si>
  <si>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</si>
  <si>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</si>
  <si>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</si>
  <si>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</si>
  <si>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</si>
  <si>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</si>
  <si>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</si>
  <si>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</si>
  <si>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</si>
  <si>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</si>
  <si>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</si>
  <si>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</si>
  <si>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</si>
  <si>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</si>
  <si>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</si>
  <si>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</si>
  <si>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</si>
  <si>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</si>
  <si>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</si>
  <si>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</si>
  <si>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</si>
  <si>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</si>
  <si>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</si>
  <si>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</si>
  <si>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</si>
  <si>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</si>
  <si>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</si>
  <si>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</si>
  <si>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</si>
  <si>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</si>
  <si>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</si>
  <si>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</si>
  <si>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</si>
  <si>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</si>
  <si>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</si>
  <si>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</si>
  <si>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</si>
  <si>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</si>
  <si>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菊池市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</si>
  <si>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</si>
  <si>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</si>
  <si>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</si>
  <si>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</si>
  <si>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</si>
  <si>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</si>
  <si>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</si>
  <si>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</si>
  <si>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</si>
  <si>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</si>
  <si>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</si>
  <si>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</si>
  <si>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</si>
  <si>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</si>
  <si>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</si>
  <si>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</si>
  <si>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</si>
  <si>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</si>
  <si>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</si>
  <si>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</si>
  <si>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</si>
  <si>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</si>
  <si>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</si>
  <si>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</si>
  <si>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</si>
  <si>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</si>
  <si>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</si>
  <si>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</si>
  <si>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</si>
  <si>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</si>
  <si>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</si>
  <si>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</si>
  <si>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</si>
  <si>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</si>
  <si>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</si>
  <si>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</si>
  <si>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</si>
  <si>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</si>
  <si>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</si>
  <si>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</si>
  <si>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</si>
  <si>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</si>
  <si>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</si>
  <si>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</si>
  <si>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</si>
  <si>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</si>
  <si>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</si>
  <si>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</si>
  <si>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</si>
  <si>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</si>
  <si>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</si>
  <si>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</si>
  <si>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</si>
  <si>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</si>
  <si>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</si>
  <si>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</si>
  <si>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</si>
  <si>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</si>
  <si>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</si>
  <si>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</si>
  <si>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</si>
  <si>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</si>
  <si>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</si>
  <si>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</si>
  <si>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</si>
  <si>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</si>
  <si>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</si>
  <si>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</si>
  <si>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</si>
  <si>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</si>
  <si>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</si>
  <si>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</si>
  <si>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</si>
  <si>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</si>
  <si>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</si>
  <si>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</si>
  <si>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</si>
  <si>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</si>
  <si>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</si>
  <si>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</si>
  <si>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</si>
  <si>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</si>
  <si>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</si>
  <si>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</si>
  <si>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</si>
  <si>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</si>
  <si>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</si>
  <si>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</si>
  <si>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</si>
  <si>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</si>
  <si>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</si>
  <si>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</si>
  <si>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</si>
  <si>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</si>
  <si>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</si>
  <si>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</si>
  <si>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</si>
  <si>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</si>
  <si>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</si>
  <si>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</si>
  <si>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</si>
  <si>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</si>
  <si>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</si>
  <si>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</si>
  <si>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</si>
  <si>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</si>
  <si>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</si>
  <si>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</si>
  <si>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</si>
  <si>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</si>
  <si>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</si>
  <si>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</si>
  <si>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</si>
  <si>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</si>
  <si>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熊本県菊池市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</si>
  <si>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</si>
  <si>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</si>
  <si>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</si>
  <si>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</si>
  <si>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</si>
  <si>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</si>
  <si>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</si>
  <si>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</si>
  <si>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</si>
  <si>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</si>
  <si>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</si>
  <si>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</si>
  <si>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</si>
  <si>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</si>
  <si>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</si>
  <si>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</si>
  <si>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</si>
  <si>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</si>
  <si>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</si>
  <si>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</si>
  <si>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</si>
  <si>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</si>
  <si>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</si>
  <si>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</si>
  <si>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</si>
  <si>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</si>
  <si>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</si>
  <si>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</si>
  <si>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</si>
  <si>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</si>
  <si>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</si>
  <si>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</si>
  <si>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</si>
  <si>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</si>
  <si>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</si>
  <si>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</si>
  <si>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</si>
  <si>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</si>
  <si>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</si>
  <si>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</si>
  <si>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</si>
  <si>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</si>
  <si>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</si>
  <si>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</si>
  <si>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</si>
  <si>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</si>
  <si>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</si>
  <si>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</si>
  <si>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</si>
  <si>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</si>
  <si>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</si>
  <si>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</si>
  <si>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</si>
  <si>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</si>
  <si>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</si>
  <si>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</si>
  <si>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</si>
  <si>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</si>
  <si>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</si>
  <si>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</si>
  <si>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</si>
  <si>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</si>
  <si>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</si>
  <si>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</si>
  <si>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</si>
  <si>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</si>
  <si>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</si>
  <si>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</si>
  <si>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</si>
  <si>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</si>
  <si>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</si>
  <si>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</si>
  <si>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</si>
  <si>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</si>
  <si>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</si>
  <si>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</si>
  <si>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</si>
  <si>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</si>
  <si>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</si>
  <si>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</si>
  <si>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</si>
  <si>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</si>
  <si>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</si>
  <si>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</si>
  <si>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</si>
  <si>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</si>
  <si>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</si>
  <si>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</si>
  <si>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</si>
  <si>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</si>
  <si>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</si>
  <si>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</si>
  <si>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</si>
  <si>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</si>
  <si>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</si>
  <si>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</si>
  <si>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</si>
  <si>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</si>
  <si>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</si>
  <si>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</si>
  <si>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</si>
  <si>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</si>
  <si>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</si>
  <si>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</si>
  <si>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</si>
  <si>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</si>
  <si>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</si>
  <si>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</si>
  <si>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</si>
  <si>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</si>
  <si>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</si>
  <si>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</si>
  <si>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</si>
  <si>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</si>
  <si>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</si>
  <si>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</si>
  <si>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</si>
  <si>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</si>
  <si>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</si>
  <si>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</si>
  <si>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</si>
  <si>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</si>
  <si>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</si>
  <si>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</si>
  <si>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</si>
  <si>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</si>
  <si>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</si>
  <si>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</si>
  <si>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</si>
  <si>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</si>
  <si>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</si>
  <si>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</si>
  <si>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</si>
  <si>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</si>
  <si>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</si>
  <si>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</si>
  <si>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</si>
  <si>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</si>
  <si>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</si>
  <si>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</si>
  <si>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</si>
  <si>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</si>
  <si>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</si>
  <si>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</si>
  <si>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</si>
  <si>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</si>
  <si>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</si>
  <si>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</si>
  <si>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</si>
  <si>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</si>
  <si>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</si>
  <si>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</si>
  <si>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</si>
  <si>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</si>
  <si>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熊本県菊池市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</si>
  <si>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</si>
  <si>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</si>
  <si>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</si>
  <si>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</si>
  <si>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</si>
  <si>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</si>
  <si>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</si>
  <si>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</si>
  <si>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</si>
  <si>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</si>
  <si>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</si>
  <si>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</si>
  <si>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</si>
  <si>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</si>
  <si>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</si>
  <si>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</si>
  <si>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</si>
  <si>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</si>
  <si>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</si>
  <si>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</si>
  <si>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</si>
  <si>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</si>
  <si>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</si>
  <si>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</si>
  <si>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</si>
  <si>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</si>
  <si>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</si>
  <si>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</si>
  <si>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</si>
  <si>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</si>
  <si>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</si>
  <si>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</si>
  <si>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</si>
  <si>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</si>
  <si>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</si>
  <si>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</si>
  <si>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</si>
  <si>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特別養護老人ホーム特別会計</t>
    <phoneticPr fontId="5"/>
  </si>
  <si>
    <t>-</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</si>
  <si>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</si>
  <si>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</si>
  <si>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</si>
  <si>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</si>
  <si>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</si>
  <si>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</si>
  <si>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</si>
  <si>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</si>
  <si>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</si>
  <si>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</si>
  <si>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</si>
  <si>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</si>
  <si>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</si>
  <si>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</si>
  <si>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</si>
  <si>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</si>
  <si>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</si>
  <si>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</si>
  <si>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</si>
  <si>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</si>
  <si>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</si>
  <si>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</si>
  <si>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</si>
  <si>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</si>
  <si>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</si>
  <si>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</si>
  <si>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</si>
  <si>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</si>
  <si>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</si>
  <si>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</si>
  <si>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</si>
  <si>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</si>
  <si>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</si>
  <si>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</si>
  <si>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</si>
  <si>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</si>
  <si>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</si>
  <si>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</si>
  <si>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</si>
  <si>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</si>
  <si>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</si>
  <si>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</si>
  <si>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</si>
  <si>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</si>
  <si>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</si>
  <si>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</si>
  <si>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</si>
  <si>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</si>
  <si>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</si>
  <si>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</si>
  <si>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</si>
  <si>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</si>
  <si>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</si>
  <si>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</si>
  <si>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</si>
  <si>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</si>
  <si>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</si>
  <si>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</si>
  <si>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</si>
  <si>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</si>
  <si>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</si>
  <si>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</si>
  <si>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</si>
  <si>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</si>
  <si>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</si>
  <si>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</si>
  <si>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</si>
  <si>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</si>
  <si>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</si>
  <si>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</si>
  <si>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</si>
  <si>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</si>
  <si>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</si>
  <si>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</si>
  <si>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</si>
  <si>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</si>
  <si>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</si>
  <si>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</si>
  <si>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特別養護老人ホーム特別会計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</si>
  <si>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</si>
  <si>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</si>
  <si>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</si>
  <si>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</si>
  <si>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</si>
  <si>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</si>
  <si>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</si>
  <si>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</si>
  <si>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</si>
  <si>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</si>
  <si>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</si>
  <si>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</si>
  <si>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</si>
  <si>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</si>
  <si>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</si>
  <si>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</si>
  <si>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</si>
  <si>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</si>
  <si>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</si>
  <si>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</si>
  <si>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</si>
  <si>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</si>
  <si>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</si>
  <si>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</si>
  <si>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</si>
  <si>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</si>
  <si>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</si>
  <si>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</si>
  <si>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</si>
  <si>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</si>
  <si>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</si>
  <si>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</si>
  <si>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</si>
  <si>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</si>
  <si>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</si>
  <si>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</si>
  <si>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</si>
  <si>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</si>
  <si>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</si>
  <si>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</si>
  <si>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</si>
  <si>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</si>
  <si>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</si>
  <si>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</si>
  <si>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</si>
  <si>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</si>
  <si>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</si>
  <si>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</si>
  <si>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</si>
  <si>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</si>
  <si>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</si>
  <si>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</si>
  <si>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</si>
  <si>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</si>
  <si>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</si>
  <si>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</si>
  <si>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</si>
  <si>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</si>
  <si>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</si>
  <si>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</si>
  <si>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</si>
  <si>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</si>
  <si>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</si>
  <si>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</si>
  <si>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</si>
  <si>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</si>
  <si>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</si>
  <si>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</si>
  <si>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</si>
  <si>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</si>
  <si>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</si>
  <si>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</si>
  <si>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</si>
  <si>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</si>
  <si>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</si>
  <si>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</si>
  <si>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</si>
  <si>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</si>
  <si>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</si>
  <si>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</si>
  <si>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</si>
  <si>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</si>
  <si>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</si>
  <si>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</si>
  <si>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15.20</t>
  </si>
  <si>
    <t>▲ 1.14</t>
  </si>
  <si>
    <t>▲ 0.98</t>
  </si>
  <si>
    <t>▲ 5.22</t>
  </si>
  <si>
    <t>▲ 2.04</t>
  </si>
  <si>
    <t>水道事業会計</t>
  </si>
  <si>
    <t>下水道事業会計</t>
  </si>
  <si>
    <t>介護保険事業特別会計</t>
  </si>
  <si>
    <t>一般会計</t>
  </si>
  <si>
    <t>国民健康保険事業特別会計</t>
  </si>
  <si>
    <t>後期高齢者医療事業特別会計</t>
  </si>
  <si>
    <t>特別養護老人ホーム特別会計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</si>
  <si>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</si>
  <si>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</si>
  <si>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</si>
  <si>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</si>
  <si>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</si>
  <si>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</si>
  <si>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</si>
  <si>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</si>
  <si>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</si>
  <si>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菊池広域連合</t>
    <rPh sb="0" eb="2">
      <t>キクチ</t>
    </rPh>
    <rPh sb="2" eb="4">
      <t>コウイキ</t>
    </rPh>
    <rPh sb="4" eb="6">
      <t>レンゴウ</t>
    </rPh>
    <phoneticPr fontId="2"/>
  </si>
  <si>
    <t>菊池環境保全組合</t>
    <rPh sb="0" eb="2">
      <t>キクチ</t>
    </rPh>
    <rPh sb="2" eb="4">
      <t>カンキョウ</t>
    </rPh>
    <rPh sb="4" eb="6">
      <t>ホゼン</t>
    </rPh>
    <rPh sb="6" eb="8">
      <t>クミアイ</t>
    </rPh>
    <phoneticPr fontId="2"/>
  </si>
  <si>
    <t>菊池養生園保健組合</t>
    <rPh sb="0" eb="2">
      <t>キクチ</t>
    </rPh>
    <rPh sb="2" eb="4">
      <t>ヨウジョウ</t>
    </rPh>
    <rPh sb="4" eb="5">
      <t>エン</t>
    </rPh>
    <rPh sb="5" eb="7">
      <t>ホケン</t>
    </rPh>
    <rPh sb="7" eb="9">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</si>
  <si>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</si>
  <si>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</si>
  <si>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</si>
  <si>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菊池市土地開発公社</t>
    <rPh sb="0" eb="3">
      <t>キクチシ</t>
    </rPh>
    <rPh sb="3" eb="5">
      <t>トチ</t>
    </rPh>
    <rPh sb="5" eb="7">
      <t>カイハツ</t>
    </rPh>
    <rPh sb="7" eb="9">
      <t>コウシャ</t>
    </rPh>
    <phoneticPr fontId="2"/>
  </si>
  <si>
    <t>菊池観光物産館</t>
    <rPh sb="0" eb="2">
      <t>キクチ</t>
    </rPh>
    <rPh sb="2" eb="4">
      <t>カンコウ</t>
    </rPh>
    <rPh sb="4" eb="7">
      <t>ブッサンカン</t>
    </rPh>
    <phoneticPr fontId="2"/>
  </si>
  <si>
    <t>ファームきくち</t>
    <phoneticPr fontId="2"/>
  </si>
  <si>
    <t>七城町振興公社</t>
    <rPh sb="0" eb="3">
      <t>シチジョウマチ</t>
    </rPh>
    <rPh sb="3" eb="5">
      <t>シンコウ</t>
    </rPh>
    <rPh sb="5" eb="7">
      <t>コウシャ</t>
    </rPh>
    <phoneticPr fontId="2"/>
  </si>
  <si>
    <t>七城町特産品センター</t>
    <rPh sb="0" eb="3">
      <t>シチジョウマチ</t>
    </rPh>
    <rPh sb="3" eb="6">
      <t>トクサンヒン</t>
    </rPh>
    <phoneticPr fontId="2"/>
  </si>
  <si>
    <t>七城町銘柄米センター</t>
    <rPh sb="0" eb="3">
      <t>シチジョウマチ</t>
    </rPh>
    <rPh sb="3" eb="6">
      <t>メイガラマイ</t>
    </rPh>
    <phoneticPr fontId="2"/>
  </si>
  <si>
    <t>旭志村ふれあいセンター</t>
    <rPh sb="0" eb="3">
      <t>キョクシムラ</t>
    </rPh>
    <phoneticPr fontId="2"/>
  </si>
  <si>
    <t>有朋の里泗水</t>
    <rPh sb="0" eb="2">
      <t>ユウホウ</t>
    </rPh>
    <rPh sb="3" eb="4">
      <t>サト</t>
    </rPh>
    <rPh sb="4" eb="6">
      <t>シスイ</t>
    </rPh>
    <phoneticPr fontId="2"/>
  </si>
  <si>
    <t>-</t>
    <phoneticPr fontId="2"/>
  </si>
  <si>
    <t>地域振興基金</t>
    <rPh sb="0" eb="2">
      <t>チイキ</t>
    </rPh>
    <rPh sb="2" eb="4">
      <t>シンコウ</t>
    </rPh>
    <rPh sb="4" eb="6">
      <t>キキン</t>
    </rPh>
    <phoneticPr fontId="5"/>
  </si>
  <si>
    <t>振興小川基金</t>
    <rPh sb="0" eb="2">
      <t>シンコウ</t>
    </rPh>
    <rPh sb="2" eb="4">
      <t>オガワ</t>
    </rPh>
    <rPh sb="4" eb="6">
      <t>キキン</t>
    </rPh>
    <phoneticPr fontId="5"/>
  </si>
  <si>
    <t>奨学基金</t>
    <rPh sb="0" eb="2">
      <t>ショウガク</t>
    </rPh>
    <rPh sb="2" eb="4">
      <t>キキン</t>
    </rPh>
    <phoneticPr fontId="5"/>
  </si>
  <si>
    <t>熊本地震復興基金</t>
    <rPh sb="0" eb="2">
      <t>クマモト</t>
    </rPh>
    <rPh sb="2" eb="4">
      <t>ジシン</t>
    </rPh>
    <rPh sb="4" eb="6">
      <t>フッコウ</t>
    </rPh>
    <rPh sb="6" eb="8">
      <t>キキン</t>
    </rPh>
    <phoneticPr fontId="5"/>
  </si>
  <si>
    <t>環境整備基金</t>
    <rPh sb="0" eb="2">
      <t>カンキョウ</t>
    </rPh>
    <rPh sb="2" eb="4">
      <t>セイビ</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</si>
  <si>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</si>
  <si>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</si>
  <si>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</si>
  <si>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を下回っており、将来負担比率についても類似団体と比べて低い水準となっている。平成29年度から実施した生涯学習センター（図書館と公民館の機能を併せ持つ施設）及び本庁舎と支所庁舎の整備は、有形固定資産原価償却率がほぼ横ばいを保っている要因となっている一方、事業費に地方債を充当しているため、将来負担比率にも影響している。
将来負担比率上昇の主な要因は、将来負担額の増加であり、菊池環境保全組合における新環境工場建設に伴う地方債発行等によるものである。
合併後積極的に活用してきた合併特例事業債の発行期限・限度額も迫っており、今後はより有利な地方債の活用を検討するとともに、公共施設等総合管理計画により公共施設等の適正管理に努める。</t>
    <rPh sb="56" eb="58">
      <t>ヘイセイ</t>
    </rPh>
    <rPh sb="60" eb="62">
      <t>ネンド</t>
    </rPh>
    <rPh sb="64" eb="66">
      <t>ジッシ</t>
    </rPh>
    <rPh sb="144" eb="147">
      <t>ジギョウヒ</t>
    </rPh>
    <rPh sb="148" eb="151">
      <t>チホウサイ</t>
    </rPh>
    <rPh sb="152" eb="154">
      <t>ジュウトウ</t>
    </rPh>
    <rPh sb="169" eb="171">
      <t>エイキョウ</t>
    </rPh>
    <rPh sb="186" eb="187">
      <t>オモ</t>
    </rPh>
    <rPh sb="302" eb="304">
      <t>コウキョウ</t>
    </rPh>
    <rPh sb="304" eb="306">
      <t>シセツ</t>
    </rPh>
    <rPh sb="306" eb="307">
      <t>トウ</t>
    </rPh>
    <rPh sb="307" eb="309">
      <t>ソウゴウ</t>
    </rPh>
    <rPh sb="309" eb="311">
      <t>カンリ</t>
    </rPh>
    <rPh sb="311" eb="313">
      <t>ケイカク</t>
    </rPh>
    <rPh sb="316" eb="318">
      <t>コウキョウ</t>
    </rPh>
    <rPh sb="318" eb="320">
      <t>シセツ</t>
    </rPh>
    <rPh sb="320" eb="321">
      <t>トウ</t>
    </rPh>
    <rPh sb="322" eb="324">
      <t>テキセイ</t>
    </rPh>
    <rPh sb="324" eb="326">
      <t>カンリ</t>
    </rPh>
    <rPh sb="327" eb="328">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</si>
  <si>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</si>
  <si>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</si>
  <si>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</si>
  <si>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</si>
  <si>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</si>
  <si>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</si>
  <si>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将来負担比率は、前年度から上昇したものの、類似団体平均と比べて低い水準となっている。
実質公債費比率は、上昇傾向にあるものの、類似団体平均と比べるとほぼ同程度の水準である。しかしながら、充当可能財源である財政調整基金をはじめとした各基金の残高が減少していることや、熊本地震災害関連事業や庁舎整備に係る地方債を発行したこと等により、今後も比率の上昇が見込まれる。このような状況から、より有利な地方債の活用等による公債費の適正化に取り組むとともに、緊急性や事業効果等を検証したうえで事業の優先順位付けを行うなど、公債費の適正化に努める。</t>
    <rPh sb="8" eb="11">
      <t>ゼンネンド</t>
    </rPh>
    <rPh sb="13" eb="15">
      <t>ジョウショウ</t>
    </rPh>
    <rPh sb="28" eb="29">
      <t>クラ</t>
    </rPh>
    <rPh sb="70" eb="71">
      <t>クラ</t>
    </rPh>
    <rPh sb="165" eb="167">
      <t>コンゴ</t>
    </rPh>
    <rPh sb="168" eb="170">
      <t>ヒリツ</t>
    </rPh>
    <rPh sb="171" eb="173">
      <t>ジョウショウ</t>
    </rPh>
    <rPh sb="174" eb="176">
      <t>ミコ</t>
    </rPh>
    <rPh sb="185" eb="187">
      <t>ジョウキョウ</t>
    </rPh>
    <rPh sb="239" eb="241">
      <t>ジギョウ</t>
    </rPh>
    <rPh sb="242" eb="244">
      <t>ユウセン</t>
    </rPh>
    <rPh sb="244" eb="246">
      <t>ジュンイ</t>
    </rPh>
    <rPh sb="246" eb="247">
      <t>ヅ</t>
    </rPh>
    <rPh sb="249" eb="250">
      <t>オコナ</t>
    </rPh>
    <rPh sb="254" eb="257">
      <t>コウサイヒ</t>
    </rPh>
    <rPh sb="258" eb="261">
      <t>テキセイカ</t>
    </rPh>
    <rPh sb="262" eb="26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</si>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</sst>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1C85-4F6D-8F1A-F4F753D379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131915</c:v>
                </c:pt>
                <c:pt idx="1">
                  <c:v>95432</c:v>
                </c:pt>
                <c:pt idx="2">
                  <c:v>78268</c:v>
                </c:pt>
                <c:pt idx="3">
                  <c:v>83455</c:v>
                </c:pt>
                <c:pt idx="4">
                  <c:v>71695</c:v>
                </c:pt>
              </c:numCache>
            </c:numRef>
          </c:val>
          <c:smooth val="0"/>
          <c:extLst>
            <c:ext xmlns:c16="http://schemas.microsoft.com/office/drawing/2014/chart" uri="{C3380CC4-5D6E-409C-BE32-E72D297353CC}">
              <c16:uniqueId val="{00000001-1C85-4F6D-8F1A-F4F753D379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c:v>
                </c:pt>
                <c:pt idx="1">
                  <c:v>1.92</c:v>
                </c:pt>
                <c:pt idx="2">
                  <c:v>0.89</c:v>
                </c:pt>
                <c:pt idx="3">
                  <c:v>0.31</c:v>
                </c:pt>
                <c:pt idx="4">
                  <c:v>0.26</c:v>
                </c:pt>
              </c:numCache>
            </c:numRef>
          </c:val>
          <c:extLst>
            <c:ext xmlns:c16="http://schemas.microsoft.com/office/drawing/2014/chart" uri="{C3380CC4-5D6E-409C-BE32-E72D297353CC}">
              <c16:uniqueId val="{00000000-8115-403E-8F18-4ECB3A5016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41.57</c:v>
                </c:pt>
                <c:pt idx="1">
                  <c:v>39.36</c:v>
                </c:pt>
                <c:pt idx="2">
                  <c:v>40.9</c:v>
                </c:pt>
                <c:pt idx="3">
                  <c:v>36.67</c:v>
                </c:pt>
                <c:pt idx="4">
                  <c:v>33.74</c:v>
                </c:pt>
              </c:numCache>
            </c:numRef>
          </c:val>
          <c:extLst>
            <c:ext xmlns:c16="http://schemas.microsoft.com/office/drawing/2014/chart" uri="{C3380CC4-5D6E-409C-BE32-E72D297353CC}">
              <c16:uniqueId val="{00000001-8115-403E-8F18-4ECB3A5016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-15.2</c:v>
                </c:pt>
                <c:pt idx="1">
                  <c:v>-1.1399999999999999</c:v>
                </c:pt>
                <c:pt idx="2">
                  <c:v>-0.98</c:v>
                </c:pt>
                <c:pt idx="3">
                  <c:v>-5.22</c:v>
                </c:pt>
                <c:pt idx="4">
                  <c:v>-2.04</c:v>
                </c:pt>
              </c:numCache>
            </c:numRef>
          </c:val>
          <c:smooth val="0"/>
          <c:extLst>
            <c:ext xmlns:c16="http://schemas.microsoft.com/office/drawing/2014/chart" uri="{C3380CC4-5D6E-409C-BE32-E72D297353CC}">
              <c16:uniqueId val="{00000002-8115-403E-8F18-4ECB3A5016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0.45</c:v>
                </c:pt>
                <c:pt idx="8">
                  <c:v>0</c:v>
                </c:pt>
                <c:pt idx="9">
                  <c:v>0</c:v>
                </c:pt>
              </c:numCache>
            </c:numRef>
          </c:val>
          <c:extLst>
            <c:ext xmlns:c16="http://schemas.microsoft.com/office/drawing/2014/chart" uri="{C3380CC4-5D6E-409C-BE32-E72D297353CC}">
              <c16:uniqueId val="{00000000-1F19-48F5-9771-4DA116F140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19-48F5-9771-4DA116F140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F19-48F5-9771-4DA116F140DF}"/>
            </c:ext>
          </c:extLst>
        </c:ser>
        <c:ser>
          <c:idx val="3"/>
          <c:order val="3"/>
          <c:tx>
            <c:strRef>
              <c:f>データシート!$A$30</c:f>
              <c:strCache>
                <c:ptCount val="1"/>
                <c:pt idx="0">
                  <c:v>特別養護老人ホーム特別会計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F19-48F5-9771-4DA116F140D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F19-48F5-9771-4DA116F140D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c:v>
                </c:pt>
                <c:pt idx="2">
                  <c:v>#N/A</c:v>
                </c:pt>
                <c:pt idx="3">
                  <c:v>0.46</c:v>
                </c:pt>
                <c:pt idx="4">
                  <c:v>#N/A</c:v>
                </c:pt>
                <c:pt idx="5">
                  <c:v>0.85</c:v>
                </c:pt>
                <c:pt idx="6">
                  <c:v>#N/A</c:v>
                </c:pt>
                <c:pt idx="7">
                  <c:v>1.42</c:v>
                </c:pt>
                <c:pt idx="8">
                  <c:v>#N/A</c:v>
                </c:pt>
                <c:pt idx="9">
                  <c:v>0.04</c:v>
                </c:pt>
              </c:numCache>
            </c:numRef>
          </c:val>
          <c:extLst>
            <c:ext xmlns:c16="http://schemas.microsoft.com/office/drawing/2014/chart" uri="{C3380CC4-5D6E-409C-BE32-E72D297353CC}">
              <c16:uniqueId val="{00000005-1F19-48F5-9771-4DA116F140D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1.92</c:v>
                </c:pt>
                <c:pt idx="4">
                  <c:v>#N/A</c:v>
                </c:pt>
                <c:pt idx="5">
                  <c:v>0.89</c:v>
                </c:pt>
                <c:pt idx="6">
                  <c:v>#N/A</c:v>
                </c:pt>
                <c:pt idx="7">
                  <c:v>0.3</c:v>
                </c:pt>
                <c:pt idx="8">
                  <c:v>#N/A</c:v>
                </c:pt>
                <c:pt idx="9">
                  <c:v>0.25</c:v>
                </c:pt>
              </c:numCache>
            </c:numRef>
          </c:val>
          <c:extLst>
            <c:ext xmlns:c16="http://schemas.microsoft.com/office/drawing/2014/chart" uri="{C3380CC4-5D6E-409C-BE32-E72D297353CC}">
              <c16:uniqueId val="{00000006-1F19-48F5-9771-4DA116F140D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c:v>
                </c:pt>
                <c:pt idx="2">
                  <c:v>#N/A</c:v>
                </c:pt>
                <c:pt idx="3">
                  <c:v>0.8</c:v>
                </c:pt>
                <c:pt idx="4">
                  <c:v>#N/A</c:v>
                </c:pt>
                <c:pt idx="5">
                  <c:v>0.83</c:v>
                </c:pt>
                <c:pt idx="6">
                  <c:v>#N/A</c:v>
                </c:pt>
                <c:pt idx="7">
                  <c:v>0.38</c:v>
                </c:pt>
                <c:pt idx="8">
                  <c:v>#N/A</c:v>
                </c:pt>
                <c:pt idx="9">
                  <c:v>0.41</c:v>
                </c:pt>
              </c:numCache>
            </c:numRef>
          </c:val>
          <c:extLst>
            <c:ext xmlns:c16="http://schemas.microsoft.com/office/drawing/2014/chart" uri="{C3380CC4-5D6E-409C-BE32-E72D297353CC}">
              <c16:uniqueId val="{00000007-1F19-48F5-9771-4DA116F140D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0.88</c:v>
                </c:pt>
              </c:numCache>
            </c:numRef>
          </c:val>
          <c:extLst>
            <c:ext xmlns:c16="http://schemas.microsoft.com/office/drawing/2014/chart" uri="{C3380CC4-5D6E-409C-BE32-E72D297353CC}">
              <c16:uniqueId val="{00000008-1F19-48F5-9771-4DA116F140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3.43</c:v>
                </c:pt>
                <c:pt idx="2">
                  <c:v>#N/A</c:v>
                </c:pt>
                <c:pt idx="3">
                  <c:v>3.79</c:v>
                </c:pt>
                <c:pt idx="4">
                  <c:v>#N/A</c:v>
                </c:pt>
                <c:pt idx="5">
                  <c:v>3.73</c:v>
                </c:pt>
                <c:pt idx="6">
                  <c:v>#N/A</c:v>
                </c:pt>
                <c:pt idx="7">
                  <c:v>3.36</c:v>
                </c:pt>
                <c:pt idx="8">
                  <c:v>#N/A</c:v>
                </c:pt>
                <c:pt idx="9">
                  <c:v>3.16</c:v>
                </c:pt>
              </c:numCache>
            </c:numRef>
          </c:val>
          <c:extLst>
            <c:ext xmlns:c16="http://schemas.microsoft.com/office/drawing/2014/chart" uri="{C3380CC4-5D6E-409C-BE32-E72D297353CC}">
              <c16:uniqueId val="{00000009-1F19-48F5-9771-4DA116F140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2860</c:v>
                </c:pt>
                <c:pt idx="5">
                  <c:v>2864</c:v>
                </c:pt>
                <c:pt idx="8">
                  <c:v>2942</c:v>
                </c:pt>
                <c:pt idx="11">
                  <c:v>3086</c:v>
                </c:pt>
                <c:pt idx="14">
                  <c:v>3147</c:v>
                </c:pt>
              </c:numCache>
            </c:numRef>
          </c:val>
          <c:extLst>
            <c:ext xmlns:c16="http://schemas.microsoft.com/office/drawing/2014/chart" uri="{C3380CC4-5D6E-409C-BE32-E72D297353CC}">
              <c16:uniqueId val="{00000000-127C-468B-90A1-DB06ECA651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7C-468B-90A1-DB06ECA651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140</c:v>
                </c:pt>
                <c:pt idx="3">
                  <c:v>140</c:v>
                </c:pt>
                <c:pt idx="6">
                  <c:v>142</c:v>
                </c:pt>
                <c:pt idx="9">
                  <c:v>146</c:v>
                </c:pt>
                <c:pt idx="12">
                  <c:v>144</c:v>
                </c:pt>
              </c:numCache>
            </c:numRef>
          </c:val>
          <c:extLst>
            <c:ext xmlns:c16="http://schemas.microsoft.com/office/drawing/2014/chart" uri="{C3380CC4-5D6E-409C-BE32-E72D297353CC}">
              <c16:uniqueId val="{00000002-127C-468B-90A1-DB06ECA651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225</c:v>
                </c:pt>
                <c:pt idx="3">
                  <c:v>235</c:v>
                </c:pt>
                <c:pt idx="6">
                  <c:v>294</c:v>
                </c:pt>
                <c:pt idx="9">
                  <c:v>193</c:v>
                </c:pt>
                <c:pt idx="12">
                  <c:v>82</c:v>
                </c:pt>
              </c:numCache>
            </c:numRef>
          </c:val>
          <c:extLst>
            <c:ext xmlns:c16="http://schemas.microsoft.com/office/drawing/2014/chart" uri="{C3380CC4-5D6E-409C-BE32-E72D297353CC}">
              <c16:uniqueId val="{00000003-127C-468B-90A1-DB06ECA651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536</c:v>
                </c:pt>
                <c:pt idx="3">
                  <c:v>543</c:v>
                </c:pt>
                <c:pt idx="6">
                  <c:v>559</c:v>
                </c:pt>
                <c:pt idx="9">
                  <c:v>594</c:v>
                </c:pt>
                <c:pt idx="12">
                  <c:v>538</c:v>
                </c:pt>
              </c:numCache>
            </c:numRef>
          </c:val>
          <c:extLst>
            <c:ext xmlns:c16="http://schemas.microsoft.com/office/drawing/2014/chart" uri="{C3380CC4-5D6E-409C-BE32-E72D297353CC}">
              <c16:uniqueId val="{00000004-127C-468B-90A1-DB06ECA651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7C-468B-90A1-DB06ECA651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7C-468B-90A1-DB06ECA651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3130</c:v>
                </c:pt>
                <c:pt idx="3">
                  <c:v>2953</c:v>
                </c:pt>
                <c:pt idx="6">
                  <c:v>3229</c:v>
                </c:pt>
                <c:pt idx="9">
                  <c:v>3626</c:v>
                </c:pt>
                <c:pt idx="12">
                  <c:v>3512</c:v>
                </c:pt>
              </c:numCache>
            </c:numRef>
          </c:val>
          <c:extLst>
            <c:ext xmlns:c16="http://schemas.microsoft.com/office/drawing/2014/chart" uri="{C3380CC4-5D6E-409C-BE32-E72D297353CC}">
              <c16:uniqueId val="{00000007-127C-468B-90A1-DB06ECA651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1171</c:v>
                </c:pt>
                <c:pt idx="2">
                  <c:v>#N/A</c:v>
                </c:pt>
                <c:pt idx="3">
                  <c:v>#N/A</c:v>
                </c:pt>
                <c:pt idx="4">
                  <c:v>1007</c:v>
                </c:pt>
                <c:pt idx="5">
                  <c:v>#N/A</c:v>
                </c:pt>
                <c:pt idx="6">
                  <c:v>#N/A</c:v>
                </c:pt>
                <c:pt idx="7">
                  <c:v>1282</c:v>
                </c:pt>
                <c:pt idx="8">
                  <c:v>#N/A</c:v>
                </c:pt>
                <c:pt idx="9">
                  <c:v>#N/A</c:v>
                </c:pt>
                <c:pt idx="10">
                  <c:v>1473</c:v>
                </c:pt>
                <c:pt idx="11">
                  <c:v>#N/A</c:v>
                </c:pt>
                <c:pt idx="12">
                  <c:v>#N/A</c:v>
                </c:pt>
                <c:pt idx="13">
                  <c:v>1129</c:v>
                </c:pt>
                <c:pt idx="14">
                  <c:v>#N/A</c:v>
                </c:pt>
              </c:numCache>
            </c:numRef>
          </c:val>
          <c:smooth val="0"/>
          <c:extLst>
            <c:ext xmlns:c16="http://schemas.microsoft.com/office/drawing/2014/chart" uri="{C3380CC4-5D6E-409C-BE32-E72D297353CC}">
              <c16:uniqueId val="{00000008-127C-468B-90A1-DB06ECA651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32091</c:v>
                </c:pt>
                <c:pt idx="5">
                  <c:v>33113</c:v>
                </c:pt>
                <c:pt idx="8">
                  <c:v>32139</c:v>
                </c:pt>
                <c:pt idx="11">
                  <c:v>31435</c:v>
                </c:pt>
                <c:pt idx="14">
                  <c:v>31144</c:v>
                </c:pt>
              </c:numCache>
            </c:numRef>
          </c:val>
          <c:extLst>
            <c:ext xmlns:c16="http://schemas.microsoft.com/office/drawing/2014/chart" uri="{C3380CC4-5D6E-409C-BE32-E72D297353CC}">
              <c16:uniqueId val="{00000000-F71A-4CF7-8EC7-72643829DD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1240</c:v>
                </c:pt>
                <c:pt idx="5">
                  <c:v>1047</c:v>
                </c:pt>
                <c:pt idx="8">
                  <c:v>918</c:v>
                </c:pt>
                <c:pt idx="11">
                  <c:v>919</c:v>
                </c:pt>
                <c:pt idx="14">
                  <c:v>908</c:v>
                </c:pt>
              </c:numCache>
            </c:numRef>
          </c:val>
          <c:extLst>
            <c:ext xmlns:c16="http://schemas.microsoft.com/office/drawing/2014/chart" uri="{C3380CC4-5D6E-409C-BE32-E72D297353CC}">
              <c16:uniqueId val="{00000001-F71A-4CF7-8EC7-72643829DD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12643</c:v>
                </c:pt>
                <c:pt idx="5">
                  <c:v>12596</c:v>
                </c:pt>
                <c:pt idx="8">
                  <c:v>12220</c:v>
                </c:pt>
                <c:pt idx="11">
                  <c:v>11088</c:v>
                </c:pt>
                <c:pt idx="14">
                  <c:v>10512</c:v>
                </c:pt>
              </c:numCache>
            </c:numRef>
          </c:val>
          <c:extLst>
            <c:ext xmlns:c16="http://schemas.microsoft.com/office/drawing/2014/chart" uri="{C3380CC4-5D6E-409C-BE32-E72D297353CC}">
              <c16:uniqueId val="{00000002-F71A-4CF7-8EC7-72643829DD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1A-4CF7-8EC7-72643829DD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1A-4CF7-8EC7-72643829DD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541</c:v>
                </c:pt>
                <c:pt idx="3">
                  <c:v>360</c:v>
                </c:pt>
                <c:pt idx="6">
                  <c:v>0</c:v>
                </c:pt>
                <c:pt idx="9">
                  <c:v>0</c:v>
                </c:pt>
                <c:pt idx="12">
                  <c:v>0</c:v>
                </c:pt>
              </c:numCache>
            </c:numRef>
          </c:val>
          <c:extLst>
            <c:ext xmlns:c16="http://schemas.microsoft.com/office/drawing/2014/chart" uri="{C3380CC4-5D6E-409C-BE32-E72D297353CC}">
              <c16:uniqueId val="{00000005-F71A-4CF7-8EC7-72643829DD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1534</c:v>
                </c:pt>
                <c:pt idx="3">
                  <c:v>1232</c:v>
                </c:pt>
                <c:pt idx="6">
                  <c:v>1153</c:v>
                </c:pt>
                <c:pt idx="9">
                  <c:v>1128</c:v>
                </c:pt>
                <c:pt idx="12">
                  <c:v>1204</c:v>
                </c:pt>
              </c:numCache>
            </c:numRef>
          </c:val>
          <c:extLst>
            <c:ext xmlns:c16="http://schemas.microsoft.com/office/drawing/2014/chart" uri="{C3380CC4-5D6E-409C-BE32-E72D297353CC}">
              <c16:uniqueId val="{00000006-F71A-4CF7-8EC7-72643829DD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883</c:v>
                </c:pt>
                <c:pt idx="3">
                  <c:v>676</c:v>
                </c:pt>
                <c:pt idx="6">
                  <c:v>567</c:v>
                </c:pt>
                <c:pt idx="9">
                  <c:v>1020</c:v>
                </c:pt>
                <c:pt idx="12">
                  <c:v>3617</c:v>
                </c:pt>
              </c:numCache>
            </c:numRef>
          </c:val>
          <c:extLst>
            <c:ext xmlns:c16="http://schemas.microsoft.com/office/drawing/2014/chart" uri="{C3380CC4-5D6E-409C-BE32-E72D297353CC}">
              <c16:uniqueId val="{00000007-F71A-4CF7-8EC7-72643829DD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7513</c:v>
                </c:pt>
                <c:pt idx="3">
                  <c:v>7575</c:v>
                </c:pt>
                <c:pt idx="6">
                  <c:v>7269</c:v>
                </c:pt>
                <c:pt idx="9">
                  <c:v>7152</c:v>
                </c:pt>
                <c:pt idx="12">
                  <c:v>6752</c:v>
                </c:pt>
              </c:numCache>
            </c:numRef>
          </c:val>
          <c:extLst>
            <c:ext xmlns:c16="http://schemas.microsoft.com/office/drawing/2014/chart" uri="{C3380CC4-5D6E-409C-BE32-E72D297353CC}">
              <c16:uniqueId val="{00000008-F71A-4CF7-8EC7-72643829DD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822</c:v>
                </c:pt>
                <c:pt idx="3">
                  <c:v>638</c:v>
                </c:pt>
                <c:pt idx="6">
                  <c:v>454</c:v>
                </c:pt>
                <c:pt idx="9">
                  <c:v>271</c:v>
                </c:pt>
                <c:pt idx="12">
                  <c:v>136</c:v>
                </c:pt>
              </c:numCache>
            </c:numRef>
          </c:val>
          <c:extLst>
            <c:ext xmlns:c16="http://schemas.microsoft.com/office/drawing/2014/chart" uri="{C3380CC4-5D6E-409C-BE32-E72D297353CC}">
              <c16:uniqueId val="{00000009-F71A-4CF7-8EC7-72643829DD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33862</c:v>
                </c:pt>
                <c:pt idx="3">
                  <c:v>35346</c:v>
                </c:pt>
                <c:pt idx="6">
                  <c:v>35025</c:v>
                </c:pt>
                <c:pt idx="9">
                  <c:v>34342</c:v>
                </c:pt>
                <c:pt idx="12">
                  <c:v>33446</c:v>
                </c:pt>
              </c:numCache>
            </c:numRef>
          </c:val>
          <c:extLst>
            <c:ext xmlns:c16="http://schemas.microsoft.com/office/drawing/2014/chart" uri="{C3380CC4-5D6E-409C-BE32-E72D297353CC}">
              <c16:uniqueId val="{0000000A-F71A-4CF7-8EC7-72643829DD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469</c:v>
                </c:pt>
                <c:pt idx="11">
                  <c:v>#N/A</c:v>
                </c:pt>
                <c:pt idx="12">
                  <c:v>#N/A</c:v>
                </c:pt>
                <c:pt idx="13">
                  <c:v>2591</c:v>
                </c:pt>
                <c:pt idx="14">
                  <c:v>#N/A</c:v>
                </c:pt>
              </c:numCache>
            </c:numRef>
          </c:val>
          <c:smooth val="0"/>
          <c:extLst>
            <c:ext xmlns:c16="http://schemas.microsoft.com/office/drawing/2014/chart" uri="{C3380CC4-5D6E-409C-BE32-E72D297353CC}">
              <c16:uniqueId val="{0000000B-F71A-4CF7-8EC7-72643829DD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6008</c:v>
                </c:pt>
                <c:pt idx="1">
                  <c:v>5395</c:v>
                </c:pt>
                <c:pt idx="2">
                  <c:v>5122</c:v>
                </c:pt>
              </c:numCache>
            </c:numRef>
          </c:val>
          <c:extLst>
            <c:ext xmlns:c16="http://schemas.microsoft.com/office/drawing/2014/chart" uri="{C3380CC4-5D6E-409C-BE32-E72D297353CC}">
              <c16:uniqueId val="{00000000-1728-4CC1-AD5C-DDDB9CF330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2332</c:v>
                </c:pt>
                <c:pt idx="1">
                  <c:v>1933</c:v>
                </c:pt>
                <c:pt idx="2">
                  <c:v>1441</c:v>
                </c:pt>
              </c:numCache>
            </c:numRef>
          </c:val>
          <c:extLst>
            <c:ext xmlns:c16="http://schemas.microsoft.com/office/drawing/2014/chart" uri="{C3380CC4-5D6E-409C-BE32-E72D297353CC}">
              <c16:uniqueId val="{00000001-1728-4CC1-AD5C-DDDB9CF330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3869</c:v>
                </c:pt>
                <c:pt idx="1">
                  <c:v>3504</c:v>
                </c:pt>
                <c:pt idx="2">
                  <c:v>3411</c:v>
                </c:pt>
              </c:numCache>
            </c:numRef>
          </c:val>
          <c:extLst>
            <c:ext xmlns:c16="http://schemas.microsoft.com/office/drawing/2014/chart" uri="{C3380CC4-5D6E-409C-BE32-E72D297353CC}">
              <c16:uniqueId val="{00000002-1728-4CC1-AD5C-DDDB9CF330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{20AA084D-B714-43D9-BE59-6959E1682CD5}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60-41A8-9F26-A32A6C5B5F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{15C8A4CE-6966-44DA-A8DC-F3376A17D1DC}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60-41A8-9F26-A32A6C5B5F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{C50B62FF-36BC-498E-B19B-DDD192386804}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60-41A8-9F26-A32A6C5B5F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{8C1933D8-C495-4AF5-9785-D32386FF12F5}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60-41A8-9F26-A32A6C5B5F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{F50DF31F-7A6D-42ED-9754-449180C3026E}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60-41A8-9F26-A32A6C5B5FA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{5DD588D8-9839-4782-A3C1-B5C422E3A437}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60-41A8-9F26-A32A6C5B5FA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{0BD4C00A-7701-4338-ABB8-7372109ECD9F}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60-41A8-9F26-A32A6C5B5FA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{EC34AFE1-3D60-4F01-9BB4-F6CBA237BAF5}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60-41A8-9F26-A32A6C5B5FA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{ED073783-E21C-4900-9B29-1A560093C63F}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60-41A8-9F26-A32A6C5B5F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57.2</c:v>
                </c:pt>
                <c:pt idx="16">
                  <c:v>57.4</c:v>
                </c:pt>
                <c:pt idx="24">
                  <c:v>58.9</c:v>
                </c:pt>
                <c:pt idx="32">
                  <c:v>59.9</c:v>
                </c:pt>
              </c:numCache>
            </c:numRef>
          </c:xVal>
          <c:yVal>
            <c:numRef>
              <c:f>公会計指標分析・財政指標組合せ分析表!$BP$51:$DC$51</c:f>
              <c:numCache>
                <c:formatCode>#,##0.0;"▲ "#,##0.0</c:formatCode>
                <c:ptCount val="40"/>
                <c:pt idx="24">
                  <c:v>4</c:v>
                </c:pt>
                <c:pt idx="32">
                  <c:v>21.3</c:v>
                </c:pt>
              </c:numCache>
            </c:numRef>
          </c:yVal>
          <c:smooth val="0"/>
          <c:extLst>
            <c:ext xmlns:c16="http://schemas.microsoft.com/office/drawing/2014/chart" uri="{C3380CC4-5D6E-409C-BE32-E72D297353CC}">
              <c16:uniqueId val="{00000009-9A60-41A8-9F26-A32A6C5B5F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{0107E74F-C83B-4DF0-9004-CA2589F68014}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60-41A8-9F26-A32A6C5B5F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{9990EED6-EE42-4A89-A0F7-AAA06C4DF848}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60-41A8-9F26-A32A6C5B5F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{BEF2AC6B-60F1-414F-A5A3-9B4BACB21678}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60-41A8-9F26-A32A6C5B5F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{6DDA7F19-5ED8-4499-890C-7DA5836F3BC1}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60-41A8-9F26-A32A6C5B5F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{7D05BBB1-0946-4410-BABE-58F2D7386244}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60-41A8-9F26-A32A6C5B5FA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{BE82391A-4678-4D4D-9D35-490A2D0C3DF7}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60-41A8-9F26-A32A6C5B5FAF}"/>
                </c:ext>
              </c:extLst>
            </c:dLbl>
            <c:dLbl>
              <c:idx val="16"/>
              <c:layout>
                <c:manualLayout>
                  <c:x val="-3.0681791375817211E-2"/>
                  <c:y val="-7.9004224049766411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{3A5082AB-71D5-4CB4-A785-2E16E11B7856}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60-41A8-9F26-A32A6C5B5FAF}"/>
                </c:ext>
              </c:extLst>
            </c:dLbl>
            <c:dLbl>
              <c:idx val="24"/>
              <c:layout>
                <c:manualLayout>
                  <c:x val="-3.3479159743989385E-2"/>
                  <c:y val="-5.047386016196402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{F71EBB0C-4D7D-4AFE-89A7-1D2B6347E6F0}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60-41A8-9F26-A32A6C5B5FA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{AF0B508F-574D-47D8-BF36-728C97BF873B}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60-41A8-9F26-A32A6C5B5F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9A60-41A8-9F26-A32A6C5B5FAF}"/>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{B9175DA2-1C34-4464-A9D5-BC4FE093FCEC}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2A7-48BE-B990-6FADC6124A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{AD1E71F8-37EB-4CE2-94E3-F6D1198D4645}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A7-48BE-B990-6FADC6124A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{C2A764BD-BA1A-43BF-BA74-DFB9B129431A}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A7-48BE-B990-6FADC6124A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{0706B7E1-0392-46AB-B63E-7F7B174A3569}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A7-48BE-B990-6FADC6124A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{D0F28B4E-3331-4997-9341-A4F6E3845039}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A7-48BE-B990-6FADC6124AB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{235C2951-7AC7-4B69-BAFA-64ED127D9AC6}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2A7-48BE-B990-6FADC6124AB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{2C4EBADA-E257-4356-9730-277CD94C55AB}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2A7-48BE-B990-6FADC6124AB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{B8110CB6-7AD4-42A0-BE46-FA7DDC60D272}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2A7-48BE-B990-6FADC6124AB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{916F981A-792E-4611-B9C8-9942EDB6B0BB}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2A7-48BE-B990-6FADC6124A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8.5</c:v>
                </c:pt>
                <c:pt idx="16">
                  <c:v>9.5</c:v>
                </c:pt>
                <c:pt idx="24">
                  <c:v>10.5</c:v>
                </c:pt>
                <c:pt idx="32">
                  <c:v>10.8</c:v>
                </c:pt>
              </c:numCache>
            </c:numRef>
          </c:xVal>
          <c:yVal>
            <c:numRef>
              <c:f>公会計指標分析・財政指標組合せ分析表!$BP$73:$DC$73</c:f>
              <c:numCache>
                <c:formatCode>#,##0.0;"▲ "#,##0.0</c:formatCode>
                <c:ptCount val="40"/>
                <c:pt idx="24">
                  <c:v>4</c:v>
                </c:pt>
                <c:pt idx="32">
                  <c:v>21.3</c:v>
                </c:pt>
              </c:numCache>
            </c:numRef>
          </c:yVal>
          <c:smooth val="0"/>
          <c:extLst>
            <c:ext xmlns:c16="http://schemas.microsoft.com/office/drawing/2014/chart" uri="{C3380CC4-5D6E-409C-BE32-E72D297353CC}">
              <c16:uniqueId val="{00000009-52A7-48BE-B990-6FADC6124A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{13A74751-6246-437A-9A40-D03E7A199B5A}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2A7-48BE-B990-6FADC6124A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{3CBB27BA-152C-409A-809F-5A30068BC48C}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A7-48BE-B990-6FADC6124A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{5338AC32-E245-417A-BCAE-B9604238ABD6}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A7-48BE-B990-6FADC6124A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{790D24BF-D8DA-473F-A26F-A32A1475D800}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A7-48BE-B990-6FADC6124A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{3E30F7E8-1E76-4534-ABB6-BC5DE28F56CE}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A7-48BE-B990-6FADC6124AB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{89FB034A-27BB-444B-8DD2-D437A433B189}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2A7-48BE-B990-6FADC6124AB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{535B44ED-6BC5-4EC8-B0CF-36A073FD1AF6}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2A7-48BE-B990-6FADC6124AB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{1FC0B5E5-9758-420A-95B2-825A3C469C97}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2A7-48BE-B990-6FADC6124AB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{A07A6829-9D48-41F1-A431-135CAAE1CC71}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2A7-48BE-B990-6FADC6124A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52A7-48BE-B990-6FADC6124ABA}"/>
            </c:ext>
          </c:extLst>
        </c:ser>
        <c:dLbls>
          <c:showLegendKey val="0"/>
          <c:showVal val="1"/>
          <c:showCatName val="0"/>
          <c:showSerName val="0"/>
          <c:showPercent val="0"/>
          <c:showBubbleSize val="0"/>
        </c:dLbls>
        <c:axId val="84219776"/>
        <c:axId val="84234240"/>
      </c:scatterChart>
      <c:valAx>
        <c:axId val="84219776"/>
        <c:scaling>
          <c:orientation val="maxMin"/>
          <c:max val="1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元利償還金等の大部分を占める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近年増加傾向にあったものの、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単年度で見ると、前年度と比較して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単年度で見た場合の比率の減少については、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償還日の曜日の関係により償還回数が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回となったことにより、公債費が大幅増となっていた令和元年度に対し、令和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年度は通常の償還回数（</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回）であったこと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影響している。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庁舎関連の大規模事業及び熊本地震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関連の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災害復旧事業に係る地方債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を発行してきたことに加え、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学校施設の長寿命化事業等を予定しており、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今後も実質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比率の分子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は高止まりで推移する見込みである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緊急性や効果等を検証した上で事業の選定を行い、地方債の新規発行と償還を適正なバランスに調整すること等により、公債費の抑制と平準化に努める。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満期一括償還地方債の発行なし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1,242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百万円増加している。主な要因としては、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菊池環境保全組合における新環境工場建設に伴う地方債発行等により、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組合等負担見込額が増となったこと、また、民間譲渡済みの特別養護老人ホームに係る職員の任用替えに伴い、退職手当負担金見込額が増となったこと等が挙げられる。ただし、将来負担額の大部分を占める一般会計等に係る地方債の現在高は減少傾向にあり、引き続き、地方債の発行額を償還額以内に抑制する等、現在高の圧縮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百万円減少している。主な要因としては、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財政調整基金や減債基金を取り崩したこと等により、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充当可能基金が減となったことが挙げられる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前記の要因から、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前年度と比較して大幅に増加しており、加えて、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合併特例事業債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可能額の残高減少に伴い、今後実施する事業における地方債の活用が同事業債と比較して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交付税措置の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不利なものに限られることとなるため、将来負担比率はこれまでより高い水準で推移する見込みである。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年度に新設した新型コロナウイルス感染症関係融資利子補給基金へ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百万円、同じく令和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年度に新設したがんばるふるさと菊池応援基金へ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百万円積み立て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増加傾向にある人件費や扶助費、庁舎関連の大規模事業及び熊本地震関連の災害復旧事業等係る地方債の発行に伴い負担が増大している公債費等による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不足のため財政調整基金を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百万円、地方債償還のため減債基金を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百万円、市民の連帯の強化及び地域振興等の事業のため地域振興基金を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崩したこと等により、基金全体として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・財政調整基金及び減債基金は、将来の財政不安に備えて毎年度の決算剰余金を積立てるとともに、財源不足への対応や公債費負担の軽減を目的として、必要に応じて取崩しを行う予定。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年度にかけて迎える予定の地方債償還のピークまでは取り崩しが続く見込みであるが、発行額を償還額以内に抑制するなど地方債残高の圧縮を図っており、基金の取崩を抑えるような財政運営に努める。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・その他特定目的金は、それぞれの使途目的に合わせ、必要に応じて取崩しを行う予定。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のための事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の推進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・教育振興小川基金：本市教育振興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最も効率的な事業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の実施</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・奨学基金：</a:t>
          </a:r>
          <a:r>
            <a:rPr lang="ja-JP" altLang="en-US" sz="1100">
              <a:latin typeface="ＭＳ ゴシック" panose="020B0609070205080204" pitchFamily="49" charset="-128"/>
              <a:ea typeface="ＭＳ ゴシック" panose="020B0609070205080204" pitchFamily="49" charset="-128"/>
            </a:rPr>
            <a:t>向学心に富み、有能な素質を有する生徒であって、経済的理由により修学が困難な者に対する奨学資金の貸付。</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年熊本地震による災害からの早期の復興を図る事業の推進。</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を推進するため、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たことによる減少。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・新型コロナウイルス感染症関係融資利子補給基金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：基金の新設による増加。</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がんばるふるさと菊池応援基金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：基金の新設による増加。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・地域振興基金：基金造成のために活用した合併特例事業債の前年度償還額の範囲内で取崩しを行う予定。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・教育振興小川基金：給付型奨学金制度等のため、今後も計画的に取崩しを行う予定。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年熊本地震による災害からの早期の復興を図るため、今後も計画的に取崩しを行う予定。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・運用利息、決算剰余金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積立てたことによる増加。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・財源不足のため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や公債費による財政負担により厳しい財政状況が続いており、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極力現在の水準を維持し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ながらも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、財源不足が生じた際には必要に応じて取崩しを行う予定。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・地方債償還のため取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年度にかけて迎える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予定の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地方債償還のピーク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、毎年度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取り崩しを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行う予定。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47,990
47,257
276.85
34,217,936
33,938,831
38,740
15,182,466
33,446,235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類似団体平均よりもやや低い水準となっている。しかしながら、本市は他都市と比べて過大な公共施設を保有しており、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そのうち約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割の公共施設が築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年間で全体の約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割以上が築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年を超える見込みであることから、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比率の悪化が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懸念される。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ような状況から、公共施設等の総量の見直しをはじめ、公共施設等の効率的な機能維持と安全の確保、維持管理費用の見直しに向けた取り組みが必要であり、公共施設等総合管理計画により適正化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9" name="直線コネクタ 68"/>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0"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1" name="直線コネクタ 70"/>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2"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3" name="直線コネクタ 72"/>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4"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5" name="フローチャート: 判断 74"/>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6" name="フローチャート: 判断 75"/>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7" name="フローチャート: 判断 76"/>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8" name="フローチャート: 判断 77"/>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9" name="フローチャート: 判断 78"/>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20066</xdr:rowOff>
    </xdr:from>
    <xdr:to>
      <xdr:col>23</xdr:col>
      <xdr:colOff>136525</xdr:colOff>
      <xdr:row>29</xdr:row>
      <xdr:rowOff>121666</xdr:rowOff>
    </xdr:to>
    <xdr:sp macro="" textlink="">
      <xdr:nvSpPr>
        <xdr:cNvPr id="85" name="楕円 84"/>
        <xdr:cNvSpPr/>
      </xdr:nvSpPr>
      <xdr:spPr>
        <a:xfrm>
          <a:off x="47117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42943</xdr:rowOff>
    </xdr:from>
    <xdr:ext cx="405111" cy="259045"/>
    <xdr:sp macro="" textlink="">
      <xdr:nvSpPr>
        <xdr:cNvPr id="86" name="有形固定資産減価償却率該当値テキスト"/>
        <xdr:cNvSpPr txBox="1"/>
      </xdr:nvSpPr>
      <xdr:spPr>
        <a:xfrm>
          <a:off x="4813300" y="561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169926</xdr:rowOff>
    </xdr:from>
    <xdr:to>
      <xdr:col>19</xdr:col>
      <xdr:colOff>187325</xdr:colOff>
      <xdr:row>29</xdr:row>
      <xdr:rowOff>100076</xdr:rowOff>
    </xdr:to>
    <xdr:sp macro="" textlink="">
      <xdr:nvSpPr>
        <xdr:cNvPr id="87" name="楕円 86"/>
        <xdr:cNvSpPr/>
      </xdr:nvSpPr>
      <xdr:spPr>
        <a:xfrm>
          <a:off x="4000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49276</xdr:rowOff>
    </xdr:from>
    <xdr:to>
      <xdr:col>23</xdr:col>
      <xdr:colOff>85725</xdr:colOff>
      <xdr:row>29</xdr:row>
      <xdr:rowOff>70866</xdr:rowOff>
    </xdr:to>
    <xdr:cxnSp macro="">
      <xdr:nvCxnSpPr>
        <xdr:cNvPr id="88" name="直線コネクタ 87"/>
        <xdr:cNvCxnSpPr/>
      </xdr:nvCxnSpPr>
      <xdr:spPr>
        <a:xfrm>
          <a:off x="4051300" y="5792851"/>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137541</xdr:rowOff>
    </xdr:from>
    <xdr:to>
      <xdr:col>15</xdr:col>
      <xdr:colOff>187325</xdr:colOff>
      <xdr:row>29</xdr:row>
      <xdr:rowOff>67691</xdr:rowOff>
    </xdr:to>
    <xdr:sp macro="" textlink="">
      <xdr:nvSpPr>
        <xdr:cNvPr id="89" name="楕円 88"/>
        <xdr:cNvSpPr/>
      </xdr:nvSpPr>
      <xdr:spPr>
        <a:xfrm>
          <a:off x="3238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16891</xdr:rowOff>
    </xdr:from>
    <xdr:to>
      <xdr:col>19</xdr:col>
      <xdr:colOff>136525</xdr:colOff>
      <xdr:row>29</xdr:row>
      <xdr:rowOff>49276</xdr:rowOff>
    </xdr:to>
    <xdr:cxnSp macro="">
      <xdr:nvCxnSpPr>
        <xdr:cNvPr id="90" name="直線コネクタ 89"/>
        <xdr:cNvCxnSpPr/>
      </xdr:nvCxnSpPr>
      <xdr:spPr>
        <a:xfrm>
          <a:off x="3289300" y="576046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133223</xdr:rowOff>
    </xdr:from>
    <xdr:to>
      <xdr:col>11</xdr:col>
      <xdr:colOff>187325</xdr:colOff>
      <xdr:row>29</xdr:row>
      <xdr:rowOff>63373</xdr:rowOff>
    </xdr:to>
    <xdr:sp macro="" textlink="">
      <xdr:nvSpPr>
        <xdr:cNvPr id="91" name="楕円 90"/>
        <xdr:cNvSpPr/>
      </xdr:nvSpPr>
      <xdr:spPr>
        <a:xfrm>
          <a:off x="2476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12573</xdr:rowOff>
    </xdr:from>
    <xdr:to>
      <xdr:col>15</xdr:col>
      <xdr:colOff>136525</xdr:colOff>
      <xdr:row>29</xdr:row>
      <xdr:rowOff>16891</xdr:rowOff>
    </xdr:to>
    <xdr:cxnSp macro="">
      <xdr:nvCxnSpPr>
        <xdr:cNvPr id="92" name="直線コネクタ 91"/>
        <xdr:cNvCxnSpPr/>
      </xdr:nvCxnSpPr>
      <xdr:spPr>
        <a:xfrm>
          <a:off x="2527300" y="5756148"/>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156972</xdr:rowOff>
    </xdr:from>
    <xdr:to>
      <xdr:col>7</xdr:col>
      <xdr:colOff>187325</xdr:colOff>
      <xdr:row>29</xdr:row>
      <xdr:rowOff>87122</xdr:rowOff>
    </xdr:to>
    <xdr:sp macro="" textlink="">
      <xdr:nvSpPr>
        <xdr:cNvPr id="93" name="楕円 92"/>
        <xdr:cNvSpPr/>
      </xdr:nvSpPr>
      <xdr:spPr>
        <a:xfrm>
          <a:off x="1714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12573</xdr:rowOff>
    </xdr:from>
    <xdr:to>
      <xdr:col>11</xdr:col>
      <xdr:colOff>136525</xdr:colOff>
      <xdr:row>29</xdr:row>
      <xdr:rowOff>36322</xdr:rowOff>
    </xdr:to>
    <xdr:cxnSp macro="">
      <xdr:nvCxnSpPr>
        <xdr:cNvPr id="94" name="直線コネクタ 93"/>
        <xdr:cNvCxnSpPr/>
      </xdr:nvCxnSpPr>
      <xdr:spPr>
        <a:xfrm flipV="1">
          <a:off x="1765300" y="575614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95"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6"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7"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8"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116603</xdr:rowOff>
    </xdr:from>
    <xdr:ext cx="405111" cy="259045"/>
    <xdr:sp macro="" textlink="">
      <xdr:nvSpPr>
        <xdr:cNvPr id="99" name="n_1mainValue有形固定資産減価償却率"/>
        <xdr:cNvSpPr txBox="1"/>
      </xdr:nvSpPr>
      <xdr:spPr>
        <a:xfrm>
          <a:off x="3836044" y="551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84218</xdr:rowOff>
    </xdr:from>
    <xdr:ext cx="405111" cy="259045"/>
    <xdr:sp macro="" textlink="">
      <xdr:nvSpPr>
        <xdr:cNvPr id="100" name="n_2mainValue有形固定資産減価償却率"/>
        <xdr:cNvSpPr txBox="1"/>
      </xdr:nvSpPr>
      <xdr:spPr>
        <a:xfrm>
          <a:off x="3086744"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79900</xdr:rowOff>
    </xdr:from>
    <xdr:ext cx="405111" cy="259045"/>
    <xdr:sp macro="" textlink="">
      <xdr:nvSpPr>
        <xdr:cNvPr id="101" name="n_3mainValue有形固定資産減価償却率"/>
        <xdr:cNvSpPr txBox="1"/>
      </xdr:nvSpPr>
      <xdr:spPr>
        <a:xfrm>
          <a:off x="2324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102" name="n_4main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前年度から上昇し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比率の上昇の主な要因は将来負担額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であり、菊池環境保全組合における新環境工場建設に伴う地方債発行等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が影響している。また、合併後、新市建設計画に基づく合併特例事業債を積極的に活用してきたことや、熊本地震災害関連事業や庁舎整備に係る地方債を発行したこと等により、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将来負担額の大部分を占める地方債残高が多い状況にある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。引き続き、地方債の新規発行額を償還額以内に抑制するなど、残高を圧縮し、将来世代の負担の縮小に努める。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3" name="直線コネクタ 132"/>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4"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5" name="直線コネクタ 134"/>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6"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7" name="直線コネクタ 136"/>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8"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9" name="フローチャート: 判断 138"/>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0" name="フローチャート: 判断 139"/>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1" name="フローチャート: 判断 140"/>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2" name="フローチャート: 判断 141"/>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3" name="フローチャート: 判断 142"/>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42412</xdr:rowOff>
    </xdr:from>
    <xdr:to>
      <xdr:col>76</xdr:col>
      <xdr:colOff>73025</xdr:colOff>
      <xdr:row>30</xdr:row>
      <xdr:rowOff>144012</xdr:rowOff>
    </xdr:to>
    <xdr:sp macro="" textlink="">
      <xdr:nvSpPr>
        <xdr:cNvPr id="149" name="楕円 148"/>
        <xdr:cNvSpPr/>
      </xdr:nvSpPr>
      <xdr:spPr>
        <a:xfrm>
          <a:off x="14744700" y="5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20839</xdr:rowOff>
    </xdr:from>
    <xdr:ext cx="469744" cy="259045"/>
    <xdr:sp macro="" textlink="">
      <xdr:nvSpPr>
        <xdr:cNvPr id="150" name="債務償還比率該当値テキスト"/>
        <xdr:cNvSpPr txBox="1"/>
      </xdr:nvSpPr>
      <xdr:spPr>
        <a:xfrm>
          <a:off x="14846300" y="593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166775</xdr:rowOff>
    </xdr:from>
    <xdr:to>
      <xdr:col>72</xdr:col>
      <xdr:colOff>123825</xdr:colOff>
      <xdr:row>30</xdr:row>
      <xdr:rowOff>96925</xdr:rowOff>
    </xdr:to>
    <xdr:sp macro="" textlink="">
      <xdr:nvSpPr>
        <xdr:cNvPr id="151" name="楕円 150"/>
        <xdr:cNvSpPr/>
      </xdr:nvSpPr>
      <xdr:spPr>
        <a:xfrm>
          <a:off x="14033500" y="59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46125</xdr:rowOff>
    </xdr:from>
    <xdr:to>
      <xdr:col>76</xdr:col>
      <xdr:colOff>22225</xdr:colOff>
      <xdr:row>30</xdr:row>
      <xdr:rowOff>93212</xdr:rowOff>
    </xdr:to>
    <xdr:cxnSp macro="">
      <xdr:nvCxnSpPr>
        <xdr:cNvPr id="152" name="直線コネクタ 151"/>
        <xdr:cNvCxnSpPr/>
      </xdr:nvCxnSpPr>
      <xdr:spPr>
        <a:xfrm>
          <a:off x="14084300" y="5961150"/>
          <a:ext cx="711200" cy="4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142821</xdr:rowOff>
    </xdr:from>
    <xdr:to>
      <xdr:col>68</xdr:col>
      <xdr:colOff>123825</xdr:colOff>
      <xdr:row>30</xdr:row>
      <xdr:rowOff>72971</xdr:rowOff>
    </xdr:to>
    <xdr:sp macro="" textlink="">
      <xdr:nvSpPr>
        <xdr:cNvPr id="153" name="楕円 152"/>
        <xdr:cNvSpPr/>
      </xdr:nvSpPr>
      <xdr:spPr>
        <a:xfrm>
          <a:off x="13271500" y="58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22171</xdr:rowOff>
    </xdr:from>
    <xdr:to>
      <xdr:col>72</xdr:col>
      <xdr:colOff>73025</xdr:colOff>
      <xdr:row>30</xdr:row>
      <xdr:rowOff>46125</xdr:rowOff>
    </xdr:to>
    <xdr:cxnSp macro="">
      <xdr:nvCxnSpPr>
        <xdr:cNvPr id="154" name="直線コネクタ 153"/>
        <xdr:cNvCxnSpPr/>
      </xdr:nvCxnSpPr>
      <xdr:spPr>
        <a:xfrm>
          <a:off x="13322300" y="5937196"/>
          <a:ext cx="762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23392</xdr:rowOff>
    </xdr:from>
    <xdr:to>
      <xdr:col>64</xdr:col>
      <xdr:colOff>123825</xdr:colOff>
      <xdr:row>30</xdr:row>
      <xdr:rowOff>124992</xdr:rowOff>
    </xdr:to>
    <xdr:sp macro="" textlink="">
      <xdr:nvSpPr>
        <xdr:cNvPr id="155" name="楕円 154"/>
        <xdr:cNvSpPr/>
      </xdr:nvSpPr>
      <xdr:spPr>
        <a:xfrm>
          <a:off x="12509500" y="59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22171</xdr:rowOff>
    </xdr:from>
    <xdr:to>
      <xdr:col>68</xdr:col>
      <xdr:colOff>73025</xdr:colOff>
      <xdr:row>30</xdr:row>
      <xdr:rowOff>74192</xdr:rowOff>
    </xdr:to>
    <xdr:cxnSp macro="">
      <xdr:nvCxnSpPr>
        <xdr:cNvPr id="156" name="直線コネクタ 155"/>
        <xdr:cNvCxnSpPr/>
      </xdr:nvCxnSpPr>
      <xdr:spPr>
        <a:xfrm flipV="1">
          <a:off x="12560300" y="5937196"/>
          <a:ext cx="762000" cy="5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68114</xdr:rowOff>
    </xdr:from>
    <xdr:to>
      <xdr:col>60</xdr:col>
      <xdr:colOff>123825</xdr:colOff>
      <xdr:row>30</xdr:row>
      <xdr:rowOff>169714</xdr:rowOff>
    </xdr:to>
    <xdr:sp macro="" textlink="">
      <xdr:nvSpPr>
        <xdr:cNvPr id="157" name="楕円 156"/>
        <xdr:cNvSpPr/>
      </xdr:nvSpPr>
      <xdr:spPr>
        <a:xfrm>
          <a:off x="11747500" y="59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74192</xdr:rowOff>
    </xdr:from>
    <xdr:to>
      <xdr:col>64</xdr:col>
      <xdr:colOff>73025</xdr:colOff>
      <xdr:row>30</xdr:row>
      <xdr:rowOff>118914</xdr:rowOff>
    </xdr:to>
    <xdr:cxnSp macro="">
      <xdr:nvCxnSpPr>
        <xdr:cNvPr id="158" name="直線コネクタ 157"/>
        <xdr:cNvCxnSpPr/>
      </xdr:nvCxnSpPr>
      <xdr:spPr>
        <a:xfrm flipV="1">
          <a:off x="11798300" y="5989217"/>
          <a:ext cx="762000" cy="4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9"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0"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61"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62"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113452</xdr:rowOff>
    </xdr:from>
    <xdr:ext cx="469744" cy="259045"/>
    <xdr:sp macro="" textlink="">
      <xdr:nvSpPr>
        <xdr:cNvPr id="163" name="n_1mainValue債務償還比率"/>
        <xdr:cNvSpPr txBox="1"/>
      </xdr:nvSpPr>
      <xdr:spPr>
        <a:xfrm>
          <a:off x="13836727" y="56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89498</xdr:rowOff>
    </xdr:from>
    <xdr:ext cx="469744" cy="259045"/>
    <xdr:sp macro="" textlink="">
      <xdr:nvSpPr>
        <xdr:cNvPr id="164" name="n_2mainValue債務償還比率"/>
        <xdr:cNvSpPr txBox="1"/>
      </xdr:nvSpPr>
      <xdr:spPr>
        <a:xfrm>
          <a:off x="13087427" y="56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116119</xdr:rowOff>
    </xdr:from>
    <xdr:ext cx="469744" cy="259045"/>
    <xdr:sp macro="" textlink="">
      <xdr:nvSpPr>
        <xdr:cNvPr id="165" name="n_3mainValue債務償還比率"/>
        <xdr:cNvSpPr txBox="1"/>
      </xdr:nvSpPr>
      <xdr:spPr>
        <a:xfrm>
          <a:off x="12325427" y="603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160841</xdr:rowOff>
    </xdr:from>
    <xdr:ext cx="469744" cy="259045"/>
    <xdr:sp macro="" textlink="">
      <xdr:nvSpPr>
        <xdr:cNvPr id="166" name="n_4mainValue債務償還比率"/>
        <xdr:cNvSpPr txBox="1"/>
      </xdr:nvSpPr>
      <xdr:spPr>
        <a:xfrm>
          <a:off x="11563427" y="60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47,990
47,257
276.85
34,217,936
33,938,831
38,740
15,182,466
33,446,235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73" name="楕円 72"/>
        <xdr:cNvSpPr/>
      </xdr:nvSpPr>
      <xdr:spPr>
        <a:xfrm>
          <a:off x="4584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113047</xdr:rowOff>
    </xdr:from>
    <xdr:ext cx="405111" cy="259045"/>
    <xdr:sp macro="" textlink="">
      <xdr:nvSpPr>
        <xdr:cNvPr id="74" name="【道路】&#10;有形固定資産減価償却率該当値テキスト"/>
        <xdr:cNvSpPr txBox="1"/>
      </xdr:nvSpPr>
      <xdr:spPr>
        <a:xfrm>
          <a:off x="46736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5" name="楕円 74"/>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102870</xdr:rowOff>
    </xdr:from>
    <xdr:to>
      <xdr:col>24</xdr:col>
      <xdr:colOff>63500</xdr:colOff>
      <xdr:row>37</xdr:row>
      <xdr:rowOff>140970</xdr:rowOff>
    </xdr:to>
    <xdr:cxnSp macro="">
      <xdr:nvCxnSpPr>
        <xdr:cNvPr id="76" name="直線コネクタ 75"/>
        <xdr:cNvCxnSpPr/>
      </xdr:nvCxnSpPr>
      <xdr:spPr>
        <a:xfrm>
          <a:off x="3797300" y="6446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102870</xdr:rowOff>
    </xdr:to>
    <xdr:cxnSp macro="">
      <xdr:nvCxnSpPr>
        <xdr:cNvPr id="78" name="直線コネクタ 77"/>
        <xdr:cNvCxnSpPr/>
      </xdr:nvCxnSpPr>
      <xdr:spPr>
        <a:xfrm>
          <a:off x="2908300" y="6423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9" name="楕円 78"/>
        <xdr:cNvSpPr/>
      </xdr:nvSpPr>
      <xdr:spPr>
        <a:xfrm>
          <a:off x="1968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37</xdr:row>
      <xdr:rowOff>80010</xdr:rowOff>
    </xdr:to>
    <xdr:cxnSp macro="">
      <xdr:nvCxnSpPr>
        <xdr:cNvPr id="80" name="直線コネクタ 79"/>
        <xdr:cNvCxnSpPr/>
      </xdr:nvCxnSpPr>
      <xdr:spPr>
        <a:xfrm>
          <a:off x="2019300" y="6404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81" name="楕円 80"/>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60960</xdr:rowOff>
    </xdr:to>
    <xdr:cxnSp macro="">
      <xdr:nvCxnSpPr>
        <xdr:cNvPr id="82" name="直線コネクタ 81"/>
        <xdr:cNvCxnSpPr/>
      </xdr:nvCxnSpPr>
      <xdr:spPr>
        <a:xfrm>
          <a:off x="1130300" y="6385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170197</xdr:rowOff>
    </xdr:from>
    <xdr:ext cx="405111" cy="259045"/>
    <xdr:sp macro="" textlink="">
      <xdr:nvSpPr>
        <xdr:cNvPr id="87" name="n_1mainValue【道路】&#10;有形固定資産減価償却率"/>
        <xdr:cNvSpPr txBox="1"/>
      </xdr:nvSpPr>
      <xdr:spPr>
        <a:xfrm>
          <a:off x="3582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88" name="n_2mainValue【道路】&#10;有形固定資産減価償却率"/>
        <xdr:cNvSpPr txBox="1"/>
      </xdr:nvSpPr>
      <xdr:spPr>
        <a:xfrm>
          <a:off x="2705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9" name="n_3main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90" name="n_4main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139809</xdr:rowOff>
    </xdr:from>
    <xdr:to>
      <xdr:col>55</xdr:col>
      <xdr:colOff>50800</xdr:colOff>
      <xdr:row>41</xdr:row>
      <xdr:rowOff>69959</xdr:rowOff>
    </xdr:to>
    <xdr:sp macro="" textlink="">
      <xdr:nvSpPr>
        <xdr:cNvPr id="132" name="楕円 131"/>
        <xdr:cNvSpPr/>
      </xdr:nvSpPr>
      <xdr:spPr>
        <a:xfrm>
          <a:off x="10426700" y="69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118236</xdr:rowOff>
    </xdr:from>
    <xdr:ext cx="534377" cy="259045"/>
    <xdr:sp macro="" textlink="">
      <xdr:nvSpPr>
        <xdr:cNvPr id="133" name="【道路】&#10;一人当たり延長該当値テキスト"/>
        <xdr:cNvSpPr txBox="1"/>
      </xdr:nvSpPr>
      <xdr:spPr>
        <a:xfrm>
          <a:off x="10515600" y="69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139014</xdr:rowOff>
    </xdr:from>
    <xdr:to>
      <xdr:col>50</xdr:col>
      <xdr:colOff>165100</xdr:colOff>
      <xdr:row>41</xdr:row>
      <xdr:rowOff>69164</xdr:rowOff>
    </xdr:to>
    <xdr:sp macro="" textlink="">
      <xdr:nvSpPr>
        <xdr:cNvPr id="134" name="楕円 133"/>
        <xdr:cNvSpPr/>
      </xdr:nvSpPr>
      <xdr:spPr>
        <a:xfrm>
          <a:off x="9588500" y="699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18364</xdr:rowOff>
    </xdr:from>
    <xdr:to>
      <xdr:col>55</xdr:col>
      <xdr:colOff>0</xdr:colOff>
      <xdr:row>41</xdr:row>
      <xdr:rowOff>19159</xdr:rowOff>
    </xdr:to>
    <xdr:cxnSp macro="">
      <xdr:nvCxnSpPr>
        <xdr:cNvPr id="135" name="直線コネクタ 134"/>
        <xdr:cNvCxnSpPr/>
      </xdr:nvCxnSpPr>
      <xdr:spPr>
        <a:xfrm>
          <a:off x="9639300" y="7047814"/>
          <a:ext cx="8382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145513</xdr:rowOff>
    </xdr:from>
    <xdr:to>
      <xdr:col>46</xdr:col>
      <xdr:colOff>38100</xdr:colOff>
      <xdr:row>41</xdr:row>
      <xdr:rowOff>75663</xdr:rowOff>
    </xdr:to>
    <xdr:sp macro="" textlink="">
      <xdr:nvSpPr>
        <xdr:cNvPr id="136" name="楕円 135"/>
        <xdr:cNvSpPr/>
      </xdr:nvSpPr>
      <xdr:spPr>
        <a:xfrm>
          <a:off x="8699500" y="700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18364</xdr:rowOff>
    </xdr:from>
    <xdr:to>
      <xdr:col>50</xdr:col>
      <xdr:colOff>114300</xdr:colOff>
      <xdr:row>41</xdr:row>
      <xdr:rowOff>24863</xdr:rowOff>
    </xdr:to>
    <xdr:cxnSp macro="">
      <xdr:nvCxnSpPr>
        <xdr:cNvPr id="137" name="直線コネクタ 136"/>
        <xdr:cNvCxnSpPr/>
      </xdr:nvCxnSpPr>
      <xdr:spPr>
        <a:xfrm flipV="1">
          <a:off x="8750300" y="7047814"/>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147124</xdr:rowOff>
    </xdr:from>
    <xdr:to>
      <xdr:col>41</xdr:col>
      <xdr:colOff>101600</xdr:colOff>
      <xdr:row>41</xdr:row>
      <xdr:rowOff>77274</xdr:rowOff>
    </xdr:to>
    <xdr:sp macro="" textlink="">
      <xdr:nvSpPr>
        <xdr:cNvPr id="138" name="楕円 137"/>
        <xdr:cNvSpPr/>
      </xdr:nvSpPr>
      <xdr:spPr>
        <a:xfrm>
          <a:off x="7810500" y="70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24863</xdr:rowOff>
    </xdr:from>
    <xdr:to>
      <xdr:col>45</xdr:col>
      <xdr:colOff>177800</xdr:colOff>
      <xdr:row>41</xdr:row>
      <xdr:rowOff>26474</xdr:rowOff>
    </xdr:to>
    <xdr:cxnSp macro="">
      <xdr:nvCxnSpPr>
        <xdr:cNvPr id="139" name="直線コネクタ 138"/>
        <xdr:cNvCxnSpPr/>
      </xdr:nvCxnSpPr>
      <xdr:spPr>
        <a:xfrm flipV="1">
          <a:off x="7861300" y="7054313"/>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148746</xdr:rowOff>
    </xdr:from>
    <xdr:to>
      <xdr:col>36</xdr:col>
      <xdr:colOff>165100</xdr:colOff>
      <xdr:row>41</xdr:row>
      <xdr:rowOff>78896</xdr:rowOff>
    </xdr:to>
    <xdr:sp macro="" textlink="">
      <xdr:nvSpPr>
        <xdr:cNvPr id="140" name="楕円 139"/>
        <xdr:cNvSpPr/>
      </xdr:nvSpPr>
      <xdr:spPr>
        <a:xfrm>
          <a:off x="6921500" y="70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26474</xdr:rowOff>
    </xdr:from>
    <xdr:to>
      <xdr:col>41</xdr:col>
      <xdr:colOff>50800</xdr:colOff>
      <xdr:row>41</xdr:row>
      <xdr:rowOff>28096</xdr:rowOff>
    </xdr:to>
    <xdr:cxnSp macro="">
      <xdr:nvCxnSpPr>
        <xdr:cNvPr id="141" name="直線コネクタ 140"/>
        <xdr:cNvCxnSpPr/>
      </xdr:nvCxnSpPr>
      <xdr:spPr>
        <a:xfrm flipV="1">
          <a:off x="6972300" y="7055924"/>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60291</xdr:rowOff>
    </xdr:from>
    <xdr:ext cx="534377" cy="259045"/>
    <xdr:sp macro="" textlink="">
      <xdr:nvSpPr>
        <xdr:cNvPr id="146" name="n_1mainValue【道路】&#10;一人当たり延長"/>
        <xdr:cNvSpPr txBox="1"/>
      </xdr:nvSpPr>
      <xdr:spPr>
        <a:xfrm>
          <a:off x="9359411" y="708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66790</xdr:rowOff>
    </xdr:from>
    <xdr:ext cx="534377" cy="259045"/>
    <xdr:sp macro="" textlink="">
      <xdr:nvSpPr>
        <xdr:cNvPr id="147" name="n_2mainValue【道路】&#10;一人当たり延長"/>
        <xdr:cNvSpPr txBox="1"/>
      </xdr:nvSpPr>
      <xdr:spPr>
        <a:xfrm>
          <a:off x="8483111" y="70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68401</xdr:rowOff>
    </xdr:from>
    <xdr:ext cx="534377" cy="259045"/>
    <xdr:sp macro="" textlink="">
      <xdr:nvSpPr>
        <xdr:cNvPr id="148" name="n_3mainValue【道路】&#10;一人当たり延長"/>
        <xdr:cNvSpPr txBox="1"/>
      </xdr:nvSpPr>
      <xdr:spPr>
        <a:xfrm>
          <a:off x="7594111" y="709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70023</xdr:rowOff>
    </xdr:from>
    <xdr:ext cx="534377" cy="259045"/>
    <xdr:sp macro="" textlink="">
      <xdr:nvSpPr>
        <xdr:cNvPr id="149" name="n_4mainValue【道路】&#10;一人当たり延長"/>
        <xdr:cNvSpPr txBox="1"/>
      </xdr:nvSpPr>
      <xdr:spPr>
        <a:xfrm>
          <a:off x="6705111" y="70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9" name="楕円 188"/>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109237</xdr:rowOff>
    </xdr:from>
    <xdr:ext cx="405111" cy="259045"/>
    <xdr:sp macro="" textlink="">
      <xdr:nvSpPr>
        <xdr:cNvPr id="190" name="【橋りょう・トンネル】&#10;有形固定資産減価償却率該当値テキスト"/>
        <xdr:cNvSpPr txBox="1"/>
      </xdr:nvSpPr>
      <xdr:spPr>
        <a:xfrm>
          <a:off x="4673600"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91" name="楕円 190"/>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137160</xdr:rowOff>
    </xdr:to>
    <xdr:cxnSp macro="">
      <xdr:nvCxnSpPr>
        <xdr:cNvPr id="192" name="直線コネクタ 191"/>
        <xdr:cNvCxnSpPr/>
      </xdr:nvCxnSpPr>
      <xdr:spPr>
        <a:xfrm>
          <a:off x="3797300" y="105727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93" name="楕円 192"/>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114300</xdr:rowOff>
    </xdr:to>
    <xdr:cxnSp macro="">
      <xdr:nvCxnSpPr>
        <xdr:cNvPr id="194" name="直線コネクタ 193"/>
        <xdr:cNvCxnSpPr/>
      </xdr:nvCxnSpPr>
      <xdr:spPr>
        <a:xfrm>
          <a:off x="2908300" y="10563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25400</xdr:rowOff>
    </xdr:from>
    <xdr:to>
      <xdr:col>10</xdr:col>
      <xdr:colOff>165100</xdr:colOff>
      <xdr:row>61</xdr:row>
      <xdr:rowOff>127000</xdr:rowOff>
    </xdr:to>
    <xdr:sp macro="" textlink="">
      <xdr:nvSpPr>
        <xdr:cNvPr id="195" name="楕円 194"/>
        <xdr:cNvSpPr/>
      </xdr:nvSpPr>
      <xdr:spPr>
        <a:xfrm>
          <a:off x="196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76200</xdr:rowOff>
    </xdr:from>
    <xdr:to>
      <xdr:col>15</xdr:col>
      <xdr:colOff>50800</xdr:colOff>
      <xdr:row>61</xdr:row>
      <xdr:rowOff>104775</xdr:rowOff>
    </xdr:to>
    <xdr:cxnSp macro="">
      <xdr:nvCxnSpPr>
        <xdr:cNvPr id="196" name="直線コネクタ 195"/>
        <xdr:cNvCxnSpPr/>
      </xdr:nvCxnSpPr>
      <xdr:spPr>
        <a:xfrm>
          <a:off x="2019300" y="1053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xdr:rowOff>
    </xdr:from>
    <xdr:to>
      <xdr:col>6</xdr:col>
      <xdr:colOff>38100</xdr:colOff>
      <xdr:row>61</xdr:row>
      <xdr:rowOff>111760</xdr:rowOff>
    </xdr:to>
    <xdr:sp macro="" textlink="">
      <xdr:nvSpPr>
        <xdr:cNvPr id="197" name="楕円 196"/>
        <xdr:cNvSpPr/>
      </xdr:nvSpPr>
      <xdr:spPr>
        <a:xfrm>
          <a:off x="107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60960</xdr:rowOff>
    </xdr:from>
    <xdr:to>
      <xdr:col>10</xdr:col>
      <xdr:colOff>114300</xdr:colOff>
      <xdr:row>61</xdr:row>
      <xdr:rowOff>76200</xdr:rowOff>
    </xdr:to>
    <xdr:cxnSp macro="">
      <xdr:nvCxnSpPr>
        <xdr:cNvPr id="198" name="直線コネクタ 197"/>
        <xdr:cNvCxnSpPr/>
      </xdr:nvCxnSpPr>
      <xdr:spPr>
        <a:xfrm>
          <a:off x="1130300" y="10519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10177</xdr:rowOff>
    </xdr:from>
    <xdr:ext cx="405111" cy="259045"/>
    <xdr:sp macro="" textlink="">
      <xdr:nvSpPr>
        <xdr:cNvPr id="203" name="n_1mainValue【橋りょう・トンネル】&#10;有形固定資産減価償却率"/>
        <xdr:cNvSpPr txBox="1"/>
      </xdr:nvSpPr>
      <xdr:spPr>
        <a:xfrm>
          <a:off x="3582044"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204" name="n_2main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143527</xdr:rowOff>
    </xdr:from>
    <xdr:ext cx="405111" cy="259045"/>
    <xdr:sp macro="" textlink="">
      <xdr:nvSpPr>
        <xdr:cNvPr id="205" name="n_3mainValue【橋りょう・トンネル】&#10;有形固定資産減価償却率"/>
        <xdr:cNvSpPr txBox="1"/>
      </xdr:nvSpPr>
      <xdr:spPr>
        <a:xfrm>
          <a:off x="181674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128287</xdr:rowOff>
    </xdr:from>
    <xdr:ext cx="405111" cy="259045"/>
    <xdr:sp macro="" textlink="">
      <xdr:nvSpPr>
        <xdr:cNvPr id="206" name="n_4mainValue【橋りょう・トンネル】&#10;有形固定資産減価償却率"/>
        <xdr:cNvSpPr txBox="1"/>
      </xdr:nvSpPr>
      <xdr:spPr>
        <a:xfrm>
          <a:off x="927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116055</xdr:rowOff>
    </xdr:from>
    <xdr:to>
      <xdr:col>55</xdr:col>
      <xdr:colOff>50800</xdr:colOff>
      <xdr:row>64</xdr:row>
      <xdr:rowOff>46205</xdr:rowOff>
    </xdr:to>
    <xdr:sp macro="" textlink="">
      <xdr:nvSpPr>
        <xdr:cNvPr id="246" name="楕円 245"/>
        <xdr:cNvSpPr/>
      </xdr:nvSpPr>
      <xdr:spPr>
        <a:xfrm>
          <a:off x="10426700" y="109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30982</xdr:rowOff>
    </xdr:from>
    <xdr:ext cx="599010" cy="259045"/>
    <xdr:sp macro="" textlink="">
      <xdr:nvSpPr>
        <xdr:cNvPr id="247" name="【橋りょう・トンネル】&#10;一人当たり有形固定資産（償却資産）額該当値テキスト"/>
        <xdr:cNvSpPr txBox="1"/>
      </xdr:nvSpPr>
      <xdr:spPr>
        <a:xfrm>
          <a:off x="10515600" y="1083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117056</xdr:rowOff>
    </xdr:from>
    <xdr:to>
      <xdr:col>50</xdr:col>
      <xdr:colOff>165100</xdr:colOff>
      <xdr:row>64</xdr:row>
      <xdr:rowOff>47206</xdr:rowOff>
    </xdr:to>
    <xdr:sp macro="" textlink="">
      <xdr:nvSpPr>
        <xdr:cNvPr id="248" name="楕円 247"/>
        <xdr:cNvSpPr/>
      </xdr:nvSpPr>
      <xdr:spPr>
        <a:xfrm>
          <a:off x="9588500" y="109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166855</xdr:rowOff>
    </xdr:from>
    <xdr:to>
      <xdr:col>55</xdr:col>
      <xdr:colOff>0</xdr:colOff>
      <xdr:row>63</xdr:row>
      <xdr:rowOff>167856</xdr:rowOff>
    </xdr:to>
    <xdr:cxnSp macro="">
      <xdr:nvCxnSpPr>
        <xdr:cNvPr id="249" name="直線コネクタ 248"/>
        <xdr:cNvCxnSpPr/>
      </xdr:nvCxnSpPr>
      <xdr:spPr>
        <a:xfrm flipV="1">
          <a:off x="9639300" y="10968205"/>
          <a:ext cx="8382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119085</xdr:rowOff>
    </xdr:from>
    <xdr:to>
      <xdr:col>46</xdr:col>
      <xdr:colOff>38100</xdr:colOff>
      <xdr:row>64</xdr:row>
      <xdr:rowOff>49235</xdr:rowOff>
    </xdr:to>
    <xdr:sp macro="" textlink="">
      <xdr:nvSpPr>
        <xdr:cNvPr id="250" name="楕円 249"/>
        <xdr:cNvSpPr/>
      </xdr:nvSpPr>
      <xdr:spPr>
        <a:xfrm>
          <a:off x="8699500" y="109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167856</xdr:rowOff>
    </xdr:from>
    <xdr:to>
      <xdr:col>50</xdr:col>
      <xdr:colOff>114300</xdr:colOff>
      <xdr:row>63</xdr:row>
      <xdr:rowOff>169885</xdr:rowOff>
    </xdr:to>
    <xdr:cxnSp macro="">
      <xdr:nvCxnSpPr>
        <xdr:cNvPr id="251" name="直線コネクタ 250"/>
        <xdr:cNvCxnSpPr/>
      </xdr:nvCxnSpPr>
      <xdr:spPr>
        <a:xfrm flipV="1">
          <a:off x="8750300" y="10969206"/>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119901</xdr:rowOff>
    </xdr:from>
    <xdr:to>
      <xdr:col>41</xdr:col>
      <xdr:colOff>101600</xdr:colOff>
      <xdr:row>64</xdr:row>
      <xdr:rowOff>50051</xdr:rowOff>
    </xdr:to>
    <xdr:sp macro="" textlink="">
      <xdr:nvSpPr>
        <xdr:cNvPr id="252" name="楕円 251"/>
        <xdr:cNvSpPr/>
      </xdr:nvSpPr>
      <xdr:spPr>
        <a:xfrm>
          <a:off x="7810500" y="109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169885</xdr:rowOff>
    </xdr:from>
    <xdr:to>
      <xdr:col>45</xdr:col>
      <xdr:colOff>177800</xdr:colOff>
      <xdr:row>63</xdr:row>
      <xdr:rowOff>170701</xdr:rowOff>
    </xdr:to>
    <xdr:cxnSp macro="">
      <xdr:nvCxnSpPr>
        <xdr:cNvPr id="253" name="直線コネクタ 252"/>
        <xdr:cNvCxnSpPr/>
      </xdr:nvCxnSpPr>
      <xdr:spPr>
        <a:xfrm flipV="1">
          <a:off x="7861300" y="1097123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122020</xdr:rowOff>
    </xdr:from>
    <xdr:to>
      <xdr:col>36</xdr:col>
      <xdr:colOff>165100</xdr:colOff>
      <xdr:row>64</xdr:row>
      <xdr:rowOff>52170</xdr:rowOff>
    </xdr:to>
    <xdr:sp macro="" textlink="">
      <xdr:nvSpPr>
        <xdr:cNvPr id="254" name="楕円 253"/>
        <xdr:cNvSpPr/>
      </xdr:nvSpPr>
      <xdr:spPr>
        <a:xfrm>
          <a:off x="6921500" y="109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170701</xdr:rowOff>
    </xdr:from>
    <xdr:to>
      <xdr:col>41</xdr:col>
      <xdr:colOff>50800</xdr:colOff>
      <xdr:row>64</xdr:row>
      <xdr:rowOff>1370</xdr:rowOff>
    </xdr:to>
    <xdr:cxnSp macro="">
      <xdr:nvCxnSpPr>
        <xdr:cNvPr id="255" name="直線コネクタ 254"/>
        <xdr:cNvCxnSpPr/>
      </xdr:nvCxnSpPr>
      <xdr:spPr>
        <a:xfrm flipV="1">
          <a:off x="6972300" y="10972051"/>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38333</xdr:rowOff>
    </xdr:from>
    <xdr:ext cx="599010" cy="259045"/>
    <xdr:sp macro="" textlink="">
      <xdr:nvSpPr>
        <xdr:cNvPr id="260" name="n_1mainValue【橋りょう・トンネル】&#10;一人当たり有形固定資産（償却資産）額"/>
        <xdr:cNvSpPr txBox="1"/>
      </xdr:nvSpPr>
      <xdr:spPr>
        <a:xfrm>
          <a:off x="9327095" y="1101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40362</xdr:rowOff>
    </xdr:from>
    <xdr:ext cx="599010" cy="259045"/>
    <xdr:sp macro="" textlink="">
      <xdr:nvSpPr>
        <xdr:cNvPr id="261" name="n_2mainValue【橋りょう・トンネル】&#10;一人当たり有形固定資産（償却資産）額"/>
        <xdr:cNvSpPr txBox="1"/>
      </xdr:nvSpPr>
      <xdr:spPr>
        <a:xfrm>
          <a:off x="8450795" y="1101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41178</xdr:rowOff>
    </xdr:from>
    <xdr:ext cx="599010" cy="259045"/>
    <xdr:sp macro="" textlink="">
      <xdr:nvSpPr>
        <xdr:cNvPr id="262" name="n_3mainValue【橋りょう・トンネル】&#10;一人当たり有形固定資産（償却資産）額"/>
        <xdr:cNvSpPr txBox="1"/>
      </xdr:nvSpPr>
      <xdr:spPr>
        <a:xfrm>
          <a:off x="7561795" y="1101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43297</xdr:rowOff>
    </xdr:from>
    <xdr:ext cx="534377" cy="259045"/>
    <xdr:sp macro="" textlink="">
      <xdr:nvSpPr>
        <xdr:cNvPr id="263" name="n_4mainValue【橋りょう・トンネル】&#10;一人当たり有形固定資産（償却資産）額"/>
        <xdr:cNvSpPr txBox="1"/>
      </xdr:nvSpPr>
      <xdr:spPr>
        <a:xfrm>
          <a:off x="6705111" y="1101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133986</xdr:rowOff>
    </xdr:from>
    <xdr:to>
      <xdr:col>24</xdr:col>
      <xdr:colOff>114300</xdr:colOff>
      <xdr:row>83</xdr:row>
      <xdr:rowOff>64136</xdr:rowOff>
    </xdr:to>
    <xdr:sp macro="" textlink="">
      <xdr:nvSpPr>
        <xdr:cNvPr id="304" name="楕円 303"/>
        <xdr:cNvSpPr/>
      </xdr:nvSpPr>
      <xdr:spPr>
        <a:xfrm>
          <a:off x="4584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156863</xdr:rowOff>
    </xdr:from>
    <xdr:ext cx="405111" cy="259045"/>
    <xdr:sp macro="" textlink="">
      <xdr:nvSpPr>
        <xdr:cNvPr id="305" name="【公営住宅】&#10;有形固定資産減価償却率該当値テキスト"/>
        <xdr:cNvSpPr txBox="1"/>
      </xdr:nvSpPr>
      <xdr:spPr>
        <a:xfrm>
          <a:off x="4673600"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6" name="楕円 305"/>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83</xdr:row>
      <xdr:rowOff>13336</xdr:rowOff>
    </xdr:to>
    <xdr:cxnSp macro="">
      <xdr:nvCxnSpPr>
        <xdr:cNvPr id="307" name="直線コネクタ 306"/>
        <xdr:cNvCxnSpPr/>
      </xdr:nvCxnSpPr>
      <xdr:spPr>
        <a:xfrm>
          <a:off x="3797300" y="14180820"/>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308" name="楕円 307"/>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121920</xdr:rowOff>
    </xdr:to>
    <xdr:cxnSp macro="">
      <xdr:nvCxnSpPr>
        <xdr:cNvPr id="309" name="直線コネクタ 308"/>
        <xdr:cNvCxnSpPr/>
      </xdr:nvCxnSpPr>
      <xdr:spPr>
        <a:xfrm>
          <a:off x="2908300" y="14165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310" name="楕円 309"/>
        <xdr:cNvSpPr/>
      </xdr:nvSpPr>
      <xdr:spPr>
        <a:xfrm>
          <a:off x="196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76200</xdr:rowOff>
    </xdr:from>
    <xdr:to>
      <xdr:col>15</xdr:col>
      <xdr:colOff>50800</xdr:colOff>
      <xdr:row>82</xdr:row>
      <xdr:rowOff>106680</xdr:rowOff>
    </xdr:to>
    <xdr:cxnSp macro="">
      <xdr:nvCxnSpPr>
        <xdr:cNvPr id="311" name="直線コネクタ 310"/>
        <xdr:cNvCxnSpPr/>
      </xdr:nvCxnSpPr>
      <xdr:spPr>
        <a:xfrm>
          <a:off x="2019300" y="14135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50164</xdr:rowOff>
    </xdr:from>
    <xdr:to>
      <xdr:col>6</xdr:col>
      <xdr:colOff>38100</xdr:colOff>
      <xdr:row>82</xdr:row>
      <xdr:rowOff>151764</xdr:rowOff>
    </xdr:to>
    <xdr:sp macro="" textlink="">
      <xdr:nvSpPr>
        <xdr:cNvPr id="312" name="楕円 311"/>
        <xdr:cNvSpPr/>
      </xdr:nvSpPr>
      <xdr:spPr>
        <a:xfrm>
          <a:off x="1079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82</xdr:row>
      <xdr:rowOff>100964</xdr:rowOff>
    </xdr:to>
    <xdr:cxnSp macro="">
      <xdr:nvCxnSpPr>
        <xdr:cNvPr id="313" name="直線コネクタ 312"/>
        <xdr:cNvCxnSpPr/>
      </xdr:nvCxnSpPr>
      <xdr:spPr>
        <a:xfrm flipV="1">
          <a:off x="1130300" y="141351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17797</xdr:rowOff>
    </xdr:from>
    <xdr:ext cx="405111" cy="259045"/>
    <xdr:sp macro="" textlink="">
      <xdr:nvSpPr>
        <xdr:cNvPr id="318" name="n_1mainValue【公営住宅】&#10;有形固定資産減価償却率"/>
        <xdr:cNvSpPr txBox="1"/>
      </xdr:nvSpPr>
      <xdr:spPr>
        <a:xfrm>
          <a:off x="35820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9" name="n_2main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320" name="n_3mainValue【公営住宅】&#10;有形固定資産減価償却率"/>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168291</xdr:rowOff>
    </xdr:from>
    <xdr:ext cx="405111" cy="259045"/>
    <xdr:sp macro="" textlink="">
      <xdr:nvSpPr>
        <xdr:cNvPr id="321" name="n_4mainValue【公営住宅】&#10;有形固定資産減価償却率"/>
        <xdr:cNvSpPr txBox="1"/>
      </xdr:nvSpPr>
      <xdr:spPr>
        <a:xfrm>
          <a:off x="927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80888</xdr:rowOff>
    </xdr:from>
    <xdr:to>
      <xdr:col>55</xdr:col>
      <xdr:colOff>50800</xdr:colOff>
      <xdr:row>86</xdr:row>
      <xdr:rowOff>11038</xdr:rowOff>
    </xdr:to>
    <xdr:sp macro="" textlink="">
      <xdr:nvSpPr>
        <xdr:cNvPr id="359" name="楕円 358"/>
        <xdr:cNvSpPr/>
      </xdr:nvSpPr>
      <xdr:spPr>
        <a:xfrm>
          <a:off x="10426700" y="146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40265</xdr:rowOff>
    </xdr:from>
    <xdr:ext cx="469744" cy="259045"/>
    <xdr:sp macro="" textlink="">
      <xdr:nvSpPr>
        <xdr:cNvPr id="360" name="【公営住宅】&#10;一人当たり面積該当値テキスト"/>
        <xdr:cNvSpPr txBox="1"/>
      </xdr:nvSpPr>
      <xdr:spPr>
        <a:xfrm>
          <a:off x="10515600" y="1444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81300</xdr:rowOff>
    </xdr:from>
    <xdr:to>
      <xdr:col>50</xdr:col>
      <xdr:colOff>165100</xdr:colOff>
      <xdr:row>86</xdr:row>
      <xdr:rowOff>11450</xdr:rowOff>
    </xdr:to>
    <xdr:sp macro="" textlink="">
      <xdr:nvSpPr>
        <xdr:cNvPr id="361" name="楕円 360"/>
        <xdr:cNvSpPr/>
      </xdr:nvSpPr>
      <xdr:spPr>
        <a:xfrm>
          <a:off x="9588500" y="146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131688</xdr:rowOff>
    </xdr:from>
    <xdr:to>
      <xdr:col>55</xdr:col>
      <xdr:colOff>0</xdr:colOff>
      <xdr:row>85</xdr:row>
      <xdr:rowOff>132100</xdr:rowOff>
    </xdr:to>
    <xdr:cxnSp macro="">
      <xdr:nvCxnSpPr>
        <xdr:cNvPr id="362" name="直線コネクタ 361"/>
        <xdr:cNvCxnSpPr/>
      </xdr:nvCxnSpPr>
      <xdr:spPr>
        <a:xfrm flipV="1">
          <a:off x="9639300" y="1470493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82764</xdr:rowOff>
    </xdr:from>
    <xdr:to>
      <xdr:col>46</xdr:col>
      <xdr:colOff>38100</xdr:colOff>
      <xdr:row>86</xdr:row>
      <xdr:rowOff>12914</xdr:rowOff>
    </xdr:to>
    <xdr:sp macro="" textlink="">
      <xdr:nvSpPr>
        <xdr:cNvPr id="363" name="楕円 362"/>
        <xdr:cNvSpPr/>
      </xdr:nvSpPr>
      <xdr:spPr>
        <a:xfrm>
          <a:off x="8699500" y="146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132100</xdr:rowOff>
    </xdr:from>
    <xdr:to>
      <xdr:col>50</xdr:col>
      <xdr:colOff>114300</xdr:colOff>
      <xdr:row>85</xdr:row>
      <xdr:rowOff>133564</xdr:rowOff>
    </xdr:to>
    <xdr:cxnSp macro="">
      <xdr:nvCxnSpPr>
        <xdr:cNvPr id="364" name="直線コネクタ 363"/>
        <xdr:cNvCxnSpPr/>
      </xdr:nvCxnSpPr>
      <xdr:spPr>
        <a:xfrm flipV="1">
          <a:off x="8750300" y="14705350"/>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83175</xdr:rowOff>
    </xdr:from>
    <xdr:to>
      <xdr:col>41</xdr:col>
      <xdr:colOff>101600</xdr:colOff>
      <xdr:row>86</xdr:row>
      <xdr:rowOff>13325</xdr:rowOff>
    </xdr:to>
    <xdr:sp macro="" textlink="">
      <xdr:nvSpPr>
        <xdr:cNvPr id="365" name="楕円 364"/>
        <xdr:cNvSpPr/>
      </xdr:nvSpPr>
      <xdr:spPr>
        <a:xfrm>
          <a:off x="7810500" y="14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133564</xdr:rowOff>
    </xdr:from>
    <xdr:to>
      <xdr:col>45</xdr:col>
      <xdr:colOff>177800</xdr:colOff>
      <xdr:row>85</xdr:row>
      <xdr:rowOff>133975</xdr:rowOff>
    </xdr:to>
    <xdr:cxnSp macro="">
      <xdr:nvCxnSpPr>
        <xdr:cNvPr id="366" name="直線コネクタ 365"/>
        <xdr:cNvCxnSpPr/>
      </xdr:nvCxnSpPr>
      <xdr:spPr>
        <a:xfrm flipV="1">
          <a:off x="7861300" y="1470681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83724</xdr:rowOff>
    </xdr:from>
    <xdr:to>
      <xdr:col>36</xdr:col>
      <xdr:colOff>165100</xdr:colOff>
      <xdr:row>86</xdr:row>
      <xdr:rowOff>13874</xdr:rowOff>
    </xdr:to>
    <xdr:sp macro="" textlink="">
      <xdr:nvSpPr>
        <xdr:cNvPr id="367" name="楕円 366"/>
        <xdr:cNvSpPr/>
      </xdr:nvSpPr>
      <xdr:spPr>
        <a:xfrm>
          <a:off x="6921500" y="1465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133975</xdr:rowOff>
    </xdr:from>
    <xdr:to>
      <xdr:col>41</xdr:col>
      <xdr:colOff>50800</xdr:colOff>
      <xdr:row>85</xdr:row>
      <xdr:rowOff>134524</xdr:rowOff>
    </xdr:to>
    <xdr:cxnSp macro="">
      <xdr:nvCxnSpPr>
        <xdr:cNvPr id="368" name="直線コネクタ 367"/>
        <xdr:cNvCxnSpPr/>
      </xdr:nvCxnSpPr>
      <xdr:spPr>
        <a:xfrm flipV="1">
          <a:off x="6972300" y="1470722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27977</xdr:rowOff>
    </xdr:from>
    <xdr:ext cx="469744" cy="259045"/>
    <xdr:sp macro="" textlink="">
      <xdr:nvSpPr>
        <xdr:cNvPr id="373" name="n_1mainValue【公営住宅】&#10;一人当たり面積"/>
        <xdr:cNvSpPr txBox="1"/>
      </xdr:nvSpPr>
      <xdr:spPr>
        <a:xfrm>
          <a:off x="9391727" y="144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29441</xdr:rowOff>
    </xdr:from>
    <xdr:ext cx="469744" cy="259045"/>
    <xdr:sp macro="" textlink="">
      <xdr:nvSpPr>
        <xdr:cNvPr id="374" name="n_2mainValue【公営住宅】&#10;一人当たり面積"/>
        <xdr:cNvSpPr txBox="1"/>
      </xdr:nvSpPr>
      <xdr:spPr>
        <a:xfrm>
          <a:off x="8515427" y="1443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29852</xdr:rowOff>
    </xdr:from>
    <xdr:ext cx="469744" cy="259045"/>
    <xdr:sp macro="" textlink="">
      <xdr:nvSpPr>
        <xdr:cNvPr id="375" name="n_3mainValue【公営住宅】&#10;一人当たり面積"/>
        <xdr:cNvSpPr txBox="1"/>
      </xdr:nvSpPr>
      <xdr:spPr>
        <a:xfrm>
          <a:off x="7626427" y="144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30401</xdr:rowOff>
    </xdr:from>
    <xdr:ext cx="469744" cy="259045"/>
    <xdr:sp macro="" textlink="">
      <xdr:nvSpPr>
        <xdr:cNvPr id="376" name="n_4mainValue【公営住宅】&#10;一人当たり面積"/>
        <xdr:cNvSpPr txBox="1"/>
      </xdr:nvSpPr>
      <xdr:spPr>
        <a:xfrm>
          <a:off x="6737427" y="1443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138067</xdr:rowOff>
    </xdr:from>
    <xdr:to>
      <xdr:col>85</xdr:col>
      <xdr:colOff>177800</xdr:colOff>
      <xdr:row>38</xdr:row>
      <xdr:rowOff>68218</xdr:rowOff>
    </xdr:to>
    <xdr:sp macro="" textlink="">
      <xdr:nvSpPr>
        <xdr:cNvPr id="434" name="楕円 433"/>
        <xdr:cNvSpPr/>
      </xdr:nvSpPr>
      <xdr:spPr>
        <a:xfrm>
          <a:off x="16268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160944</xdr:rowOff>
    </xdr:from>
    <xdr:ext cx="405111" cy="259045"/>
    <xdr:sp macro="" textlink="">
      <xdr:nvSpPr>
        <xdr:cNvPr id="435" name="【認定こども園・幼稚園・保育所】&#10;有形固定資産減価償却率該当値テキスト"/>
        <xdr:cNvSpPr txBox="1"/>
      </xdr:nvSpPr>
      <xdr:spPr>
        <a:xfrm>
          <a:off x="16357600"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27033</xdr:rowOff>
    </xdr:from>
    <xdr:to>
      <xdr:col>81</xdr:col>
      <xdr:colOff>101600</xdr:colOff>
      <xdr:row>38</xdr:row>
      <xdr:rowOff>128633</xdr:rowOff>
    </xdr:to>
    <xdr:sp macro="" textlink="">
      <xdr:nvSpPr>
        <xdr:cNvPr id="436" name="楕円 435"/>
        <xdr:cNvSpPr/>
      </xdr:nvSpPr>
      <xdr:spPr>
        <a:xfrm>
          <a:off x="15430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17417</xdr:rowOff>
    </xdr:from>
    <xdr:to>
      <xdr:col>85</xdr:col>
      <xdr:colOff>127000</xdr:colOff>
      <xdr:row>38</xdr:row>
      <xdr:rowOff>77833</xdr:rowOff>
    </xdr:to>
    <xdr:cxnSp macro="">
      <xdr:nvCxnSpPr>
        <xdr:cNvPr id="437" name="直線コネクタ 436"/>
        <xdr:cNvCxnSpPr/>
      </xdr:nvCxnSpPr>
      <xdr:spPr>
        <a:xfrm flipV="1">
          <a:off x="15481300" y="653251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38" name="楕円 437"/>
        <xdr:cNvSpPr/>
      </xdr:nvSpPr>
      <xdr:spPr>
        <a:xfrm>
          <a:off x="14541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71301</xdr:rowOff>
    </xdr:from>
    <xdr:to>
      <xdr:col>81</xdr:col>
      <xdr:colOff>50800</xdr:colOff>
      <xdr:row>38</xdr:row>
      <xdr:rowOff>77833</xdr:rowOff>
    </xdr:to>
    <xdr:cxnSp macro="">
      <xdr:nvCxnSpPr>
        <xdr:cNvPr id="439" name="直線コネクタ 438"/>
        <xdr:cNvCxnSpPr/>
      </xdr:nvCxnSpPr>
      <xdr:spPr>
        <a:xfrm>
          <a:off x="14592300" y="658640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169091</xdr:rowOff>
    </xdr:from>
    <xdr:to>
      <xdr:col>72</xdr:col>
      <xdr:colOff>38100</xdr:colOff>
      <xdr:row>38</xdr:row>
      <xdr:rowOff>99241</xdr:rowOff>
    </xdr:to>
    <xdr:sp macro="" textlink="">
      <xdr:nvSpPr>
        <xdr:cNvPr id="440" name="楕円 439"/>
        <xdr:cNvSpPr/>
      </xdr:nvSpPr>
      <xdr:spPr>
        <a:xfrm>
          <a:off x="13652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48441</xdr:rowOff>
    </xdr:from>
    <xdr:to>
      <xdr:col>76</xdr:col>
      <xdr:colOff>114300</xdr:colOff>
      <xdr:row>38</xdr:row>
      <xdr:rowOff>71301</xdr:rowOff>
    </xdr:to>
    <xdr:cxnSp macro="">
      <xdr:nvCxnSpPr>
        <xdr:cNvPr id="441" name="直線コネクタ 440"/>
        <xdr:cNvCxnSpPr/>
      </xdr:nvCxnSpPr>
      <xdr:spPr>
        <a:xfrm>
          <a:off x="13703300" y="65635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10704</xdr:rowOff>
    </xdr:from>
    <xdr:to>
      <xdr:col>67</xdr:col>
      <xdr:colOff>101600</xdr:colOff>
      <xdr:row>39</xdr:row>
      <xdr:rowOff>112304</xdr:rowOff>
    </xdr:to>
    <xdr:sp macro="" textlink="">
      <xdr:nvSpPr>
        <xdr:cNvPr id="442" name="楕円 441"/>
        <xdr:cNvSpPr/>
      </xdr:nvSpPr>
      <xdr:spPr>
        <a:xfrm>
          <a:off x="12763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48441</xdr:rowOff>
    </xdr:from>
    <xdr:to>
      <xdr:col>71</xdr:col>
      <xdr:colOff>177800</xdr:colOff>
      <xdr:row>39</xdr:row>
      <xdr:rowOff>61504</xdr:rowOff>
    </xdr:to>
    <xdr:cxnSp macro="">
      <xdr:nvCxnSpPr>
        <xdr:cNvPr id="443" name="直線コネクタ 442"/>
        <xdr:cNvCxnSpPr/>
      </xdr:nvCxnSpPr>
      <xdr:spPr>
        <a:xfrm flipV="1">
          <a:off x="12814300" y="6563541"/>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44"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6"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145160</xdr:rowOff>
    </xdr:from>
    <xdr:ext cx="405111" cy="259045"/>
    <xdr:sp macro="" textlink="">
      <xdr:nvSpPr>
        <xdr:cNvPr id="448" name="n_1mainValue【認定こども園・幼稚園・保育所】&#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9" name="n_2main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115769</xdr:rowOff>
    </xdr:from>
    <xdr:ext cx="405111" cy="259045"/>
    <xdr:sp macro="" textlink="">
      <xdr:nvSpPr>
        <xdr:cNvPr id="450" name="n_3mainValue【認定こども園・幼稚園・保育所】&#10;有形固定資産減価償却率"/>
        <xdr:cNvSpPr txBox="1"/>
      </xdr:nvSpPr>
      <xdr:spPr>
        <a:xfrm>
          <a:off x="13500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103431</xdr:rowOff>
    </xdr:from>
    <xdr:ext cx="405111" cy="259045"/>
    <xdr:sp macro="" textlink="">
      <xdr:nvSpPr>
        <xdr:cNvPr id="451" name="n_4mainValue【認定こども園・幼稚園・保育所】&#10;有形固定資産減価償却率"/>
        <xdr:cNvSpPr txBox="1"/>
      </xdr:nvSpPr>
      <xdr:spPr>
        <a:xfrm>
          <a:off x="12611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169091</xdr:rowOff>
    </xdr:from>
    <xdr:to>
      <xdr:col>116</xdr:col>
      <xdr:colOff>114300</xdr:colOff>
      <xdr:row>42</xdr:row>
      <xdr:rowOff>99241</xdr:rowOff>
    </xdr:to>
    <xdr:sp macro="" textlink="">
      <xdr:nvSpPr>
        <xdr:cNvPr id="493" name="楕円 492"/>
        <xdr:cNvSpPr/>
      </xdr:nvSpPr>
      <xdr:spPr>
        <a:xfrm>
          <a:off x="221107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84018</xdr:rowOff>
    </xdr:from>
    <xdr:ext cx="469744" cy="259045"/>
    <xdr:sp macro="" textlink="">
      <xdr:nvSpPr>
        <xdr:cNvPr id="494" name="【認定こども園・幼稚園・保育所】&#10;一人当たり面積該当値テキスト"/>
        <xdr:cNvSpPr txBox="1"/>
      </xdr:nvSpPr>
      <xdr:spPr>
        <a:xfrm>
          <a:off x="22199600" y="711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154396</xdr:rowOff>
    </xdr:from>
    <xdr:to>
      <xdr:col>112</xdr:col>
      <xdr:colOff>38100</xdr:colOff>
      <xdr:row>42</xdr:row>
      <xdr:rowOff>84546</xdr:rowOff>
    </xdr:to>
    <xdr:sp macro="" textlink="">
      <xdr:nvSpPr>
        <xdr:cNvPr id="495" name="楕円 494"/>
        <xdr:cNvSpPr/>
      </xdr:nvSpPr>
      <xdr:spPr>
        <a:xfrm>
          <a:off x="21272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33746</xdr:rowOff>
    </xdr:from>
    <xdr:to>
      <xdr:col>116</xdr:col>
      <xdr:colOff>63500</xdr:colOff>
      <xdr:row>42</xdr:row>
      <xdr:rowOff>48441</xdr:rowOff>
    </xdr:to>
    <xdr:cxnSp macro="">
      <xdr:nvCxnSpPr>
        <xdr:cNvPr id="496" name="直線コネクタ 495"/>
        <xdr:cNvCxnSpPr/>
      </xdr:nvCxnSpPr>
      <xdr:spPr>
        <a:xfrm>
          <a:off x="21323300" y="723464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154396</xdr:rowOff>
    </xdr:from>
    <xdr:to>
      <xdr:col>107</xdr:col>
      <xdr:colOff>101600</xdr:colOff>
      <xdr:row>42</xdr:row>
      <xdr:rowOff>84546</xdr:rowOff>
    </xdr:to>
    <xdr:sp macro="" textlink="">
      <xdr:nvSpPr>
        <xdr:cNvPr id="497" name="楕円 496"/>
        <xdr:cNvSpPr/>
      </xdr:nvSpPr>
      <xdr:spPr>
        <a:xfrm>
          <a:off x="20383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33746</xdr:rowOff>
    </xdr:from>
    <xdr:to>
      <xdr:col>111</xdr:col>
      <xdr:colOff>177800</xdr:colOff>
      <xdr:row>42</xdr:row>
      <xdr:rowOff>33746</xdr:rowOff>
    </xdr:to>
    <xdr:cxnSp macro="">
      <xdr:nvCxnSpPr>
        <xdr:cNvPr id="498" name="直線コネクタ 497"/>
        <xdr:cNvCxnSpPr/>
      </xdr:nvCxnSpPr>
      <xdr:spPr>
        <a:xfrm>
          <a:off x="20434300" y="723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156028</xdr:rowOff>
    </xdr:from>
    <xdr:to>
      <xdr:col>102</xdr:col>
      <xdr:colOff>165100</xdr:colOff>
      <xdr:row>42</xdr:row>
      <xdr:rowOff>86178</xdr:rowOff>
    </xdr:to>
    <xdr:sp macro="" textlink="">
      <xdr:nvSpPr>
        <xdr:cNvPr id="499" name="楕円 498"/>
        <xdr:cNvSpPr/>
      </xdr:nvSpPr>
      <xdr:spPr>
        <a:xfrm>
          <a:off x="19494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33746</xdr:rowOff>
    </xdr:from>
    <xdr:to>
      <xdr:col>107</xdr:col>
      <xdr:colOff>50800</xdr:colOff>
      <xdr:row>42</xdr:row>
      <xdr:rowOff>35378</xdr:rowOff>
    </xdr:to>
    <xdr:cxnSp macro="">
      <xdr:nvCxnSpPr>
        <xdr:cNvPr id="500" name="直線コネクタ 499"/>
        <xdr:cNvCxnSpPr/>
      </xdr:nvCxnSpPr>
      <xdr:spPr>
        <a:xfrm flipV="1">
          <a:off x="19545300" y="72346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156028</xdr:rowOff>
    </xdr:from>
    <xdr:to>
      <xdr:col>98</xdr:col>
      <xdr:colOff>38100</xdr:colOff>
      <xdr:row>42</xdr:row>
      <xdr:rowOff>86178</xdr:rowOff>
    </xdr:to>
    <xdr:sp macro="" textlink="">
      <xdr:nvSpPr>
        <xdr:cNvPr id="501" name="楕円 500"/>
        <xdr:cNvSpPr/>
      </xdr:nvSpPr>
      <xdr:spPr>
        <a:xfrm>
          <a:off x="18605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35378</xdr:rowOff>
    </xdr:from>
    <xdr:to>
      <xdr:col>102</xdr:col>
      <xdr:colOff>114300</xdr:colOff>
      <xdr:row>42</xdr:row>
      <xdr:rowOff>35378</xdr:rowOff>
    </xdr:to>
    <xdr:cxnSp macro="">
      <xdr:nvCxnSpPr>
        <xdr:cNvPr id="502" name="直線コネクタ 501"/>
        <xdr:cNvCxnSpPr/>
      </xdr:nvCxnSpPr>
      <xdr:spPr>
        <a:xfrm>
          <a:off x="18656300" y="7236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75673</xdr:rowOff>
    </xdr:from>
    <xdr:ext cx="469744" cy="259045"/>
    <xdr:sp macro="" textlink="">
      <xdr:nvSpPr>
        <xdr:cNvPr id="507" name="n_1mainValue【認定こども園・幼稚園・保育所】&#10;一人当たり面積"/>
        <xdr:cNvSpPr txBox="1"/>
      </xdr:nvSpPr>
      <xdr:spPr>
        <a:xfrm>
          <a:off x="21075727" y="72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75673</xdr:rowOff>
    </xdr:from>
    <xdr:ext cx="469744" cy="259045"/>
    <xdr:sp macro="" textlink="">
      <xdr:nvSpPr>
        <xdr:cNvPr id="508" name="n_2mainValue【認定こども園・幼稚園・保育所】&#10;一人当たり面積"/>
        <xdr:cNvSpPr txBox="1"/>
      </xdr:nvSpPr>
      <xdr:spPr>
        <a:xfrm>
          <a:off x="20199427" y="72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77305</xdr:rowOff>
    </xdr:from>
    <xdr:ext cx="469744" cy="259045"/>
    <xdr:sp macro="" textlink="">
      <xdr:nvSpPr>
        <xdr:cNvPr id="509" name="n_3mainValue【認定こども園・幼稚園・保育所】&#10;一人当たり面積"/>
        <xdr:cNvSpPr txBox="1"/>
      </xdr:nvSpPr>
      <xdr:spPr>
        <a:xfrm>
          <a:off x="19310427" y="72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77305</xdr:rowOff>
    </xdr:from>
    <xdr:ext cx="469744" cy="259045"/>
    <xdr:sp macro="" textlink="">
      <xdr:nvSpPr>
        <xdr:cNvPr id="510" name="n_4mainValue【認定こども園・幼稚園・保育所】&#10;一人当たり面積"/>
        <xdr:cNvSpPr txBox="1"/>
      </xdr:nvSpPr>
      <xdr:spPr>
        <a:xfrm>
          <a:off x="18421427" y="72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51" name="楕円 550"/>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552" name="【学校施設】&#10;有形固定資産減価償却率該当値テキスト"/>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99695</xdr:rowOff>
    </xdr:from>
    <xdr:to>
      <xdr:col>81</xdr:col>
      <xdr:colOff>101600</xdr:colOff>
      <xdr:row>61</xdr:row>
      <xdr:rowOff>29845</xdr:rowOff>
    </xdr:to>
    <xdr:sp macro="" textlink="">
      <xdr:nvSpPr>
        <xdr:cNvPr id="553" name="楕円 552"/>
        <xdr:cNvSpPr/>
      </xdr:nvSpPr>
      <xdr:spPr>
        <a:xfrm>
          <a:off x="15430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150495</xdr:rowOff>
    </xdr:from>
    <xdr:to>
      <xdr:col>85</xdr:col>
      <xdr:colOff>127000</xdr:colOff>
      <xdr:row>61</xdr:row>
      <xdr:rowOff>41910</xdr:rowOff>
    </xdr:to>
    <xdr:cxnSp macro="">
      <xdr:nvCxnSpPr>
        <xdr:cNvPr id="554" name="直線コネクタ 553"/>
        <xdr:cNvCxnSpPr/>
      </xdr:nvCxnSpPr>
      <xdr:spPr>
        <a:xfrm>
          <a:off x="15481300" y="1043749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44450</xdr:rowOff>
    </xdr:from>
    <xdr:to>
      <xdr:col>76</xdr:col>
      <xdr:colOff>165100</xdr:colOff>
      <xdr:row>60</xdr:row>
      <xdr:rowOff>146050</xdr:rowOff>
    </xdr:to>
    <xdr:sp macro="" textlink="">
      <xdr:nvSpPr>
        <xdr:cNvPr id="555" name="楕円 554"/>
        <xdr:cNvSpPr/>
      </xdr:nvSpPr>
      <xdr:spPr>
        <a:xfrm>
          <a:off x="14541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95250</xdr:rowOff>
    </xdr:from>
    <xdr:to>
      <xdr:col>81</xdr:col>
      <xdr:colOff>50800</xdr:colOff>
      <xdr:row>60</xdr:row>
      <xdr:rowOff>150495</xdr:rowOff>
    </xdr:to>
    <xdr:cxnSp macro="">
      <xdr:nvCxnSpPr>
        <xdr:cNvPr id="556" name="直線コネクタ 555"/>
        <xdr:cNvCxnSpPr/>
      </xdr:nvCxnSpPr>
      <xdr:spPr>
        <a:xfrm>
          <a:off x="14592300" y="103822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57" name="楕円 556"/>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95250</xdr:rowOff>
    </xdr:to>
    <xdr:cxnSp macro="">
      <xdr:nvCxnSpPr>
        <xdr:cNvPr id="558" name="直線コネクタ 557"/>
        <xdr:cNvCxnSpPr/>
      </xdr:nvCxnSpPr>
      <xdr:spPr>
        <a:xfrm>
          <a:off x="13703300" y="10355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114935</xdr:rowOff>
    </xdr:from>
    <xdr:to>
      <xdr:col>67</xdr:col>
      <xdr:colOff>101600</xdr:colOff>
      <xdr:row>61</xdr:row>
      <xdr:rowOff>45085</xdr:rowOff>
    </xdr:to>
    <xdr:sp macro="" textlink="">
      <xdr:nvSpPr>
        <xdr:cNvPr id="559" name="楕円 558"/>
        <xdr:cNvSpPr/>
      </xdr:nvSpPr>
      <xdr:spPr>
        <a:xfrm>
          <a:off x="12763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60</xdr:row>
      <xdr:rowOff>165735</xdr:rowOff>
    </xdr:to>
    <xdr:cxnSp macro="">
      <xdr:nvCxnSpPr>
        <xdr:cNvPr id="560" name="直線コネクタ 559"/>
        <xdr:cNvCxnSpPr/>
      </xdr:nvCxnSpPr>
      <xdr:spPr>
        <a:xfrm flipV="1">
          <a:off x="12814300" y="1035558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20972</xdr:rowOff>
    </xdr:from>
    <xdr:ext cx="405111" cy="259045"/>
    <xdr:sp macro="" textlink="">
      <xdr:nvSpPr>
        <xdr:cNvPr id="565" name="n_1mainValue【学校施設】&#10;有形固定資産減価償却率"/>
        <xdr:cNvSpPr txBox="1"/>
      </xdr:nvSpPr>
      <xdr:spPr>
        <a:xfrm>
          <a:off x="15266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137177</xdr:rowOff>
    </xdr:from>
    <xdr:ext cx="405111" cy="259045"/>
    <xdr:sp macro="" textlink="">
      <xdr:nvSpPr>
        <xdr:cNvPr id="566" name="n_2mainValue【学校施設】&#10;有形固定資産減価償却率"/>
        <xdr:cNvSpPr txBox="1"/>
      </xdr:nvSpPr>
      <xdr:spPr>
        <a:xfrm>
          <a:off x="14389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67" name="n_3mainValue【学校施設】&#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36212</xdr:rowOff>
    </xdr:from>
    <xdr:ext cx="405111" cy="259045"/>
    <xdr:sp macro="" textlink="">
      <xdr:nvSpPr>
        <xdr:cNvPr id="568" name="n_4mainValue【学校施設】&#10;有形固定資産減価償却率"/>
        <xdr:cNvSpPr txBox="1"/>
      </xdr:nvSpPr>
      <xdr:spPr>
        <a:xfrm>
          <a:off x="12611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xdr:rowOff>
    </xdr:from>
    <xdr:to>
      <xdr:col>116</xdr:col>
      <xdr:colOff>114300</xdr:colOff>
      <xdr:row>62</xdr:row>
      <xdr:rowOff>115951</xdr:rowOff>
    </xdr:to>
    <xdr:sp macro="" textlink="">
      <xdr:nvSpPr>
        <xdr:cNvPr id="608" name="楕円 607"/>
        <xdr:cNvSpPr/>
      </xdr:nvSpPr>
      <xdr:spPr>
        <a:xfrm>
          <a:off x="221107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100728</xdr:rowOff>
    </xdr:from>
    <xdr:ext cx="469744" cy="259045"/>
    <xdr:sp macro="" textlink="">
      <xdr:nvSpPr>
        <xdr:cNvPr id="609" name="【学校施設】&#10;一人当たり面積該当値テキスト"/>
        <xdr:cNvSpPr txBox="1"/>
      </xdr:nvSpPr>
      <xdr:spPr>
        <a:xfrm>
          <a:off x="22199600" y="1055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157226</xdr:rowOff>
    </xdr:from>
    <xdr:to>
      <xdr:col>112</xdr:col>
      <xdr:colOff>38100</xdr:colOff>
      <xdr:row>62</xdr:row>
      <xdr:rowOff>87376</xdr:rowOff>
    </xdr:to>
    <xdr:sp macro="" textlink="">
      <xdr:nvSpPr>
        <xdr:cNvPr id="610" name="楕円 609"/>
        <xdr:cNvSpPr/>
      </xdr:nvSpPr>
      <xdr:spPr>
        <a:xfrm>
          <a:off x="21272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36576</xdr:rowOff>
    </xdr:from>
    <xdr:to>
      <xdr:col>116</xdr:col>
      <xdr:colOff>63500</xdr:colOff>
      <xdr:row>62</xdr:row>
      <xdr:rowOff>65151</xdr:rowOff>
    </xdr:to>
    <xdr:cxnSp macro="">
      <xdr:nvCxnSpPr>
        <xdr:cNvPr id="611" name="直線コネクタ 610"/>
        <xdr:cNvCxnSpPr/>
      </xdr:nvCxnSpPr>
      <xdr:spPr>
        <a:xfrm>
          <a:off x="21323300" y="1066647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35496</xdr:rowOff>
    </xdr:from>
    <xdr:to>
      <xdr:col>107</xdr:col>
      <xdr:colOff>101600</xdr:colOff>
      <xdr:row>62</xdr:row>
      <xdr:rowOff>137096</xdr:rowOff>
    </xdr:to>
    <xdr:sp macro="" textlink="">
      <xdr:nvSpPr>
        <xdr:cNvPr id="612" name="楕円 611"/>
        <xdr:cNvSpPr/>
      </xdr:nvSpPr>
      <xdr:spPr>
        <a:xfrm>
          <a:off x="20383500" y="1066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36576</xdr:rowOff>
    </xdr:from>
    <xdr:to>
      <xdr:col>111</xdr:col>
      <xdr:colOff>177800</xdr:colOff>
      <xdr:row>62</xdr:row>
      <xdr:rowOff>86296</xdr:rowOff>
    </xdr:to>
    <xdr:cxnSp macro="">
      <xdr:nvCxnSpPr>
        <xdr:cNvPr id="613" name="直線コネクタ 612"/>
        <xdr:cNvCxnSpPr/>
      </xdr:nvCxnSpPr>
      <xdr:spPr>
        <a:xfrm flipV="1">
          <a:off x="20434300" y="10666476"/>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39116</xdr:rowOff>
    </xdr:from>
    <xdr:to>
      <xdr:col>102</xdr:col>
      <xdr:colOff>165100</xdr:colOff>
      <xdr:row>62</xdr:row>
      <xdr:rowOff>140716</xdr:rowOff>
    </xdr:to>
    <xdr:sp macro="" textlink="">
      <xdr:nvSpPr>
        <xdr:cNvPr id="614" name="楕円 613"/>
        <xdr:cNvSpPr/>
      </xdr:nvSpPr>
      <xdr:spPr>
        <a:xfrm>
          <a:off x="19494500" y="106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86296</xdr:rowOff>
    </xdr:from>
    <xdr:to>
      <xdr:col>107</xdr:col>
      <xdr:colOff>50800</xdr:colOff>
      <xdr:row>62</xdr:row>
      <xdr:rowOff>89916</xdr:rowOff>
    </xdr:to>
    <xdr:cxnSp macro="">
      <xdr:nvCxnSpPr>
        <xdr:cNvPr id="615" name="直線コネクタ 614"/>
        <xdr:cNvCxnSpPr/>
      </xdr:nvCxnSpPr>
      <xdr:spPr>
        <a:xfrm flipV="1">
          <a:off x="19545300" y="1071619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55118</xdr:rowOff>
    </xdr:from>
    <xdr:to>
      <xdr:col>98</xdr:col>
      <xdr:colOff>38100</xdr:colOff>
      <xdr:row>62</xdr:row>
      <xdr:rowOff>156718</xdr:rowOff>
    </xdr:to>
    <xdr:sp macro="" textlink="">
      <xdr:nvSpPr>
        <xdr:cNvPr id="616" name="楕円 615"/>
        <xdr:cNvSpPr/>
      </xdr:nvSpPr>
      <xdr:spPr>
        <a:xfrm>
          <a:off x="186055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89916</xdr:rowOff>
    </xdr:from>
    <xdr:to>
      <xdr:col>102</xdr:col>
      <xdr:colOff>114300</xdr:colOff>
      <xdr:row>62</xdr:row>
      <xdr:rowOff>105918</xdr:rowOff>
    </xdr:to>
    <xdr:cxnSp macro="">
      <xdr:nvCxnSpPr>
        <xdr:cNvPr id="617" name="直線コネクタ 616"/>
        <xdr:cNvCxnSpPr/>
      </xdr:nvCxnSpPr>
      <xdr:spPr>
        <a:xfrm flipV="1">
          <a:off x="18656300" y="1071981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78503</xdr:rowOff>
    </xdr:from>
    <xdr:ext cx="469744" cy="259045"/>
    <xdr:sp macro="" textlink="">
      <xdr:nvSpPr>
        <xdr:cNvPr id="622" name="n_1mainValue【学校施設】&#10;一人当たり面積"/>
        <xdr:cNvSpPr txBox="1"/>
      </xdr:nvSpPr>
      <xdr:spPr>
        <a:xfrm>
          <a:off x="210757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128223</xdr:rowOff>
    </xdr:from>
    <xdr:ext cx="469744" cy="259045"/>
    <xdr:sp macro="" textlink="">
      <xdr:nvSpPr>
        <xdr:cNvPr id="623" name="n_2mainValue【学校施設】&#10;一人当たり面積"/>
        <xdr:cNvSpPr txBox="1"/>
      </xdr:nvSpPr>
      <xdr:spPr>
        <a:xfrm>
          <a:off x="20199427" y="1075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131843</xdr:rowOff>
    </xdr:from>
    <xdr:ext cx="469744" cy="259045"/>
    <xdr:sp macro="" textlink="">
      <xdr:nvSpPr>
        <xdr:cNvPr id="624" name="n_3mainValue【学校施設】&#10;一人当たり面積"/>
        <xdr:cNvSpPr txBox="1"/>
      </xdr:nvSpPr>
      <xdr:spPr>
        <a:xfrm>
          <a:off x="19310427" y="1076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147845</xdr:rowOff>
    </xdr:from>
    <xdr:ext cx="469744" cy="259045"/>
    <xdr:sp macro="" textlink="">
      <xdr:nvSpPr>
        <xdr:cNvPr id="625" name="n_4mainValue【学校施設】&#10;一人当たり面積"/>
        <xdr:cNvSpPr txBox="1"/>
      </xdr:nvSpPr>
      <xdr:spPr>
        <a:xfrm>
          <a:off x="18421427" y="1077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57513</xdr:rowOff>
    </xdr:from>
    <xdr:to>
      <xdr:col>85</xdr:col>
      <xdr:colOff>177800</xdr:colOff>
      <xdr:row>85</xdr:row>
      <xdr:rowOff>159113</xdr:rowOff>
    </xdr:to>
    <xdr:sp macro="" textlink="">
      <xdr:nvSpPr>
        <xdr:cNvPr id="667" name="楕円 666"/>
        <xdr:cNvSpPr/>
      </xdr:nvSpPr>
      <xdr:spPr>
        <a:xfrm>
          <a:off x="16268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35940</xdr:rowOff>
    </xdr:from>
    <xdr:ext cx="405111" cy="259045"/>
    <xdr:sp macro="" textlink="">
      <xdr:nvSpPr>
        <xdr:cNvPr id="668" name="【児童館】&#10;有形固定資産減価償却率該当値テキスト"/>
        <xdr:cNvSpPr txBox="1"/>
      </xdr:nvSpPr>
      <xdr:spPr>
        <a:xfrm>
          <a:off x="16357600"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669" name="楕円 668"/>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85</xdr:row>
      <xdr:rowOff>108313</xdr:rowOff>
    </xdr:to>
    <xdr:cxnSp macro="">
      <xdr:nvCxnSpPr>
        <xdr:cNvPr id="670" name="直線コネクタ 669"/>
        <xdr:cNvCxnSpPr/>
      </xdr:nvCxnSpPr>
      <xdr:spPr>
        <a:xfrm>
          <a:off x="15481300" y="146456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157118</xdr:rowOff>
    </xdr:from>
    <xdr:to>
      <xdr:col>76</xdr:col>
      <xdr:colOff>165100</xdr:colOff>
      <xdr:row>85</xdr:row>
      <xdr:rowOff>87268</xdr:rowOff>
    </xdr:to>
    <xdr:sp macro="" textlink="">
      <xdr:nvSpPr>
        <xdr:cNvPr id="671" name="楕円 670"/>
        <xdr:cNvSpPr/>
      </xdr:nvSpPr>
      <xdr:spPr>
        <a:xfrm>
          <a:off x="14541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36468</xdr:rowOff>
    </xdr:from>
    <xdr:to>
      <xdr:col>81</xdr:col>
      <xdr:colOff>50800</xdr:colOff>
      <xdr:row>85</xdr:row>
      <xdr:rowOff>72389</xdr:rowOff>
    </xdr:to>
    <xdr:cxnSp macro="">
      <xdr:nvCxnSpPr>
        <xdr:cNvPr id="672" name="直線コネクタ 671"/>
        <xdr:cNvCxnSpPr/>
      </xdr:nvCxnSpPr>
      <xdr:spPr>
        <a:xfrm>
          <a:off x="14592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121194</xdr:rowOff>
    </xdr:from>
    <xdr:to>
      <xdr:col>72</xdr:col>
      <xdr:colOff>38100</xdr:colOff>
      <xdr:row>85</xdr:row>
      <xdr:rowOff>51344</xdr:rowOff>
    </xdr:to>
    <xdr:sp macro="" textlink="">
      <xdr:nvSpPr>
        <xdr:cNvPr id="673" name="楕円 672"/>
        <xdr:cNvSpPr/>
      </xdr:nvSpPr>
      <xdr:spPr>
        <a:xfrm>
          <a:off x="13652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xdr:rowOff>
    </xdr:from>
    <xdr:to>
      <xdr:col>76</xdr:col>
      <xdr:colOff>114300</xdr:colOff>
      <xdr:row>85</xdr:row>
      <xdr:rowOff>36468</xdr:rowOff>
    </xdr:to>
    <xdr:cxnSp macro="">
      <xdr:nvCxnSpPr>
        <xdr:cNvPr id="674" name="直線コネクタ 673"/>
        <xdr:cNvCxnSpPr/>
      </xdr:nvCxnSpPr>
      <xdr:spPr>
        <a:xfrm>
          <a:off x="13703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85271</xdr:rowOff>
    </xdr:from>
    <xdr:to>
      <xdr:col>67</xdr:col>
      <xdr:colOff>101600</xdr:colOff>
      <xdr:row>85</xdr:row>
      <xdr:rowOff>15421</xdr:rowOff>
    </xdr:to>
    <xdr:sp macro="" textlink="">
      <xdr:nvSpPr>
        <xdr:cNvPr id="675" name="楕円 674"/>
        <xdr:cNvSpPr/>
      </xdr:nvSpPr>
      <xdr:spPr>
        <a:xfrm>
          <a:off x="12763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136071</xdr:rowOff>
    </xdr:from>
    <xdr:to>
      <xdr:col>71</xdr:col>
      <xdr:colOff>177800</xdr:colOff>
      <xdr:row>85</xdr:row>
      <xdr:rowOff>544</xdr:rowOff>
    </xdr:to>
    <xdr:cxnSp macro="">
      <xdr:nvCxnSpPr>
        <xdr:cNvPr id="676" name="直線コネクタ 675"/>
        <xdr:cNvCxnSpPr/>
      </xdr:nvCxnSpPr>
      <xdr:spPr>
        <a:xfrm>
          <a:off x="12814300" y="1453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681" name="n_1mainValue【児童館】&#10;有形固定資産減価償却率"/>
        <xdr:cNvSpPr txBox="1"/>
      </xdr:nvSpPr>
      <xdr:spPr>
        <a:xfrm>
          <a:off x="15266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78395</xdr:rowOff>
    </xdr:from>
    <xdr:ext cx="405111" cy="259045"/>
    <xdr:sp macro="" textlink="">
      <xdr:nvSpPr>
        <xdr:cNvPr id="682" name="n_2mainValue【児童館】&#10;有形固定資産減価償却率"/>
        <xdr:cNvSpPr txBox="1"/>
      </xdr:nvSpPr>
      <xdr:spPr>
        <a:xfrm>
          <a:off x="14389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42471</xdr:rowOff>
    </xdr:from>
    <xdr:ext cx="405111" cy="259045"/>
    <xdr:sp macro="" textlink="">
      <xdr:nvSpPr>
        <xdr:cNvPr id="683" name="n_3mainValue【児童館】&#10;有形固定資産減価償却率"/>
        <xdr:cNvSpPr txBox="1"/>
      </xdr:nvSpPr>
      <xdr:spPr>
        <a:xfrm>
          <a:off x="13500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6548</xdr:rowOff>
    </xdr:from>
    <xdr:ext cx="405111" cy="259045"/>
    <xdr:sp macro="" textlink="">
      <xdr:nvSpPr>
        <xdr:cNvPr id="684" name="n_4mainValue【児童館】&#10;有形固定資産減価償却率"/>
        <xdr:cNvSpPr txBox="1"/>
      </xdr:nvSpPr>
      <xdr:spPr>
        <a:xfrm>
          <a:off x="12611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724" name="楕円 723"/>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725" name="【児童館】&#10;一人当たり面積該当値テキスト"/>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726" name="楕円 725"/>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727" name="直線コネクタ 726"/>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133350</xdr:rowOff>
    </xdr:from>
    <xdr:to>
      <xdr:col>107</xdr:col>
      <xdr:colOff>101600</xdr:colOff>
      <xdr:row>86</xdr:row>
      <xdr:rowOff>63500</xdr:rowOff>
    </xdr:to>
    <xdr:sp macro="" textlink="">
      <xdr:nvSpPr>
        <xdr:cNvPr id="728" name="楕円 727"/>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12700</xdr:rowOff>
    </xdr:from>
    <xdr:to>
      <xdr:col>111</xdr:col>
      <xdr:colOff>177800</xdr:colOff>
      <xdr:row>86</xdr:row>
      <xdr:rowOff>12700</xdr:rowOff>
    </xdr:to>
    <xdr:cxnSp macro="">
      <xdr:nvCxnSpPr>
        <xdr:cNvPr id="729" name="直線コネクタ 728"/>
        <xdr:cNvCxnSpPr/>
      </xdr:nvCxnSpPr>
      <xdr:spPr>
        <a:xfrm>
          <a:off x="20434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133350</xdr:rowOff>
    </xdr:from>
    <xdr:to>
      <xdr:col>102</xdr:col>
      <xdr:colOff>165100</xdr:colOff>
      <xdr:row>86</xdr:row>
      <xdr:rowOff>63500</xdr:rowOff>
    </xdr:to>
    <xdr:sp macro="" textlink="">
      <xdr:nvSpPr>
        <xdr:cNvPr id="730" name="楕円 729"/>
        <xdr:cNvSpPr/>
      </xdr:nvSpPr>
      <xdr:spPr>
        <a:xfrm>
          <a:off x="19494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12700</xdr:rowOff>
    </xdr:from>
    <xdr:to>
      <xdr:col>107</xdr:col>
      <xdr:colOff>50800</xdr:colOff>
      <xdr:row>86</xdr:row>
      <xdr:rowOff>12700</xdr:rowOff>
    </xdr:to>
    <xdr:cxnSp macro="">
      <xdr:nvCxnSpPr>
        <xdr:cNvPr id="731" name="直線コネクタ 730"/>
        <xdr:cNvCxnSpPr/>
      </xdr:nvCxnSpPr>
      <xdr:spPr>
        <a:xfrm>
          <a:off x="19545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133350</xdr:rowOff>
    </xdr:from>
    <xdr:to>
      <xdr:col>98</xdr:col>
      <xdr:colOff>38100</xdr:colOff>
      <xdr:row>86</xdr:row>
      <xdr:rowOff>63500</xdr:rowOff>
    </xdr:to>
    <xdr:sp macro="" textlink="">
      <xdr:nvSpPr>
        <xdr:cNvPr id="732" name="楕円 731"/>
        <xdr:cNvSpPr/>
      </xdr:nvSpPr>
      <xdr:spPr>
        <a:xfrm>
          <a:off x="18605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12700</xdr:rowOff>
    </xdr:from>
    <xdr:to>
      <xdr:col>102</xdr:col>
      <xdr:colOff>114300</xdr:colOff>
      <xdr:row>86</xdr:row>
      <xdr:rowOff>12700</xdr:rowOff>
    </xdr:to>
    <xdr:cxnSp macro="">
      <xdr:nvCxnSpPr>
        <xdr:cNvPr id="733" name="直線コネクタ 732"/>
        <xdr:cNvCxnSpPr/>
      </xdr:nvCxnSpPr>
      <xdr:spPr>
        <a:xfrm>
          <a:off x="18656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4"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5"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6"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738" name="n_1mainValue【児童館】&#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739" name="n_2mainValue【児童館】&#10;一人当たり面積"/>
        <xdr:cNvSpPr txBox="1"/>
      </xdr:nvSpPr>
      <xdr:spPr>
        <a:xfrm>
          <a:off x="20199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54627</xdr:rowOff>
    </xdr:from>
    <xdr:ext cx="469744" cy="259045"/>
    <xdr:sp macro="" textlink="">
      <xdr:nvSpPr>
        <xdr:cNvPr id="740" name="n_3mainValue【児童館】&#10;一人当たり面積"/>
        <xdr:cNvSpPr txBox="1"/>
      </xdr:nvSpPr>
      <xdr:spPr>
        <a:xfrm>
          <a:off x="19310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54627</xdr:rowOff>
    </xdr:from>
    <xdr:ext cx="469744" cy="259045"/>
    <xdr:sp macro="" textlink="">
      <xdr:nvSpPr>
        <xdr:cNvPr id="741" name="n_4mainValue【児童館】&#10;一人当たり面積"/>
        <xdr:cNvSpPr txBox="1"/>
      </xdr:nvSpPr>
      <xdr:spPr>
        <a:xfrm>
          <a:off x="18421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771"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164464</xdr:rowOff>
    </xdr:from>
    <xdr:to>
      <xdr:col>85</xdr:col>
      <xdr:colOff>177800</xdr:colOff>
      <xdr:row>101</xdr:row>
      <xdr:rowOff>94614</xdr:rowOff>
    </xdr:to>
    <xdr:sp macro="" textlink="">
      <xdr:nvSpPr>
        <xdr:cNvPr id="782" name="楕円 781"/>
        <xdr:cNvSpPr/>
      </xdr:nvSpPr>
      <xdr:spPr>
        <a:xfrm>
          <a:off x="162687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15891</xdr:rowOff>
    </xdr:from>
    <xdr:ext cx="405111" cy="259045"/>
    <xdr:sp macro="" textlink="">
      <xdr:nvSpPr>
        <xdr:cNvPr id="783" name="【公民館】&#10;有形固定資産減価償却率該当値テキスト"/>
        <xdr:cNvSpPr txBox="1"/>
      </xdr:nvSpPr>
      <xdr:spPr>
        <a:xfrm>
          <a:off x="16357600"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113030</xdr:rowOff>
    </xdr:from>
    <xdr:to>
      <xdr:col>81</xdr:col>
      <xdr:colOff>101600</xdr:colOff>
      <xdr:row>101</xdr:row>
      <xdr:rowOff>43180</xdr:rowOff>
    </xdr:to>
    <xdr:sp macro="" textlink="">
      <xdr:nvSpPr>
        <xdr:cNvPr id="784" name="楕円 783"/>
        <xdr:cNvSpPr/>
      </xdr:nvSpPr>
      <xdr:spPr>
        <a:xfrm>
          <a:off x="15430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163830</xdr:rowOff>
    </xdr:from>
    <xdr:to>
      <xdr:col>85</xdr:col>
      <xdr:colOff>127000</xdr:colOff>
      <xdr:row>101</xdr:row>
      <xdr:rowOff>43814</xdr:rowOff>
    </xdr:to>
    <xdr:cxnSp macro="">
      <xdr:nvCxnSpPr>
        <xdr:cNvPr id="785" name="直線コネクタ 784"/>
        <xdr:cNvCxnSpPr/>
      </xdr:nvCxnSpPr>
      <xdr:spPr>
        <a:xfrm>
          <a:off x="15481300" y="173088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116839</xdr:rowOff>
    </xdr:from>
    <xdr:to>
      <xdr:col>76</xdr:col>
      <xdr:colOff>165100</xdr:colOff>
      <xdr:row>101</xdr:row>
      <xdr:rowOff>46989</xdr:rowOff>
    </xdr:to>
    <xdr:sp macro="" textlink="">
      <xdr:nvSpPr>
        <xdr:cNvPr id="786" name="楕円 785"/>
        <xdr:cNvSpPr/>
      </xdr:nvSpPr>
      <xdr:spPr>
        <a:xfrm>
          <a:off x="14541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163830</xdr:rowOff>
    </xdr:from>
    <xdr:to>
      <xdr:col>81</xdr:col>
      <xdr:colOff>50800</xdr:colOff>
      <xdr:row>100</xdr:row>
      <xdr:rowOff>167639</xdr:rowOff>
    </xdr:to>
    <xdr:cxnSp macro="">
      <xdr:nvCxnSpPr>
        <xdr:cNvPr id="787" name="直線コネクタ 786"/>
        <xdr:cNvCxnSpPr/>
      </xdr:nvCxnSpPr>
      <xdr:spPr>
        <a:xfrm flipV="1">
          <a:off x="14592300" y="17308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63500</xdr:rowOff>
    </xdr:from>
    <xdr:to>
      <xdr:col>72</xdr:col>
      <xdr:colOff>38100</xdr:colOff>
      <xdr:row>100</xdr:row>
      <xdr:rowOff>165100</xdr:rowOff>
    </xdr:to>
    <xdr:sp macro="" textlink="">
      <xdr:nvSpPr>
        <xdr:cNvPr id="788" name="楕円 787"/>
        <xdr:cNvSpPr/>
      </xdr:nvSpPr>
      <xdr:spPr>
        <a:xfrm>
          <a:off x="13652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114300</xdr:rowOff>
    </xdr:from>
    <xdr:to>
      <xdr:col>76</xdr:col>
      <xdr:colOff>114300</xdr:colOff>
      <xdr:row>100</xdr:row>
      <xdr:rowOff>167639</xdr:rowOff>
    </xdr:to>
    <xdr:cxnSp macro="">
      <xdr:nvCxnSpPr>
        <xdr:cNvPr id="789" name="直線コネクタ 788"/>
        <xdr:cNvCxnSpPr/>
      </xdr:nvCxnSpPr>
      <xdr:spPr>
        <a:xfrm>
          <a:off x="13703300" y="17259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143511</xdr:rowOff>
    </xdr:from>
    <xdr:to>
      <xdr:col>67</xdr:col>
      <xdr:colOff>101600</xdr:colOff>
      <xdr:row>103</xdr:row>
      <xdr:rowOff>73661</xdr:rowOff>
    </xdr:to>
    <xdr:sp macro="" textlink="">
      <xdr:nvSpPr>
        <xdr:cNvPr id="790" name="楕円 789"/>
        <xdr:cNvSpPr/>
      </xdr:nvSpPr>
      <xdr:spPr>
        <a:xfrm>
          <a:off x="12763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114300</xdr:rowOff>
    </xdr:from>
    <xdr:to>
      <xdr:col>71</xdr:col>
      <xdr:colOff>177800</xdr:colOff>
      <xdr:row>103</xdr:row>
      <xdr:rowOff>22861</xdr:rowOff>
    </xdr:to>
    <xdr:cxnSp macro="">
      <xdr:nvCxnSpPr>
        <xdr:cNvPr id="791" name="直線コネクタ 790"/>
        <xdr:cNvCxnSpPr/>
      </xdr:nvCxnSpPr>
      <xdr:spPr>
        <a:xfrm flipV="1">
          <a:off x="12814300" y="17259300"/>
          <a:ext cx="889000" cy="4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792" name="n_1ave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793"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94" name="n_3ave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5" name="n_4aveValue【公民館】&#10;有形固定資産減価償却率"/>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59707</xdr:rowOff>
    </xdr:from>
    <xdr:ext cx="405111" cy="259045"/>
    <xdr:sp macro="" textlink="">
      <xdr:nvSpPr>
        <xdr:cNvPr id="796" name="n_1mainValue【公民館】&#10;有形固定資産減価償却率"/>
        <xdr:cNvSpPr txBox="1"/>
      </xdr:nvSpPr>
      <xdr:spPr>
        <a:xfrm>
          <a:off x="152660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63516</xdr:rowOff>
    </xdr:from>
    <xdr:ext cx="405111" cy="259045"/>
    <xdr:sp macro="" textlink="">
      <xdr:nvSpPr>
        <xdr:cNvPr id="797" name="n_2mainValue【公民館】&#10;有形固定資産減価償却率"/>
        <xdr:cNvSpPr txBox="1"/>
      </xdr:nvSpPr>
      <xdr:spPr>
        <a:xfrm>
          <a:off x="14389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10177</xdr:rowOff>
    </xdr:from>
    <xdr:ext cx="405111" cy="259045"/>
    <xdr:sp macro="" textlink="">
      <xdr:nvSpPr>
        <xdr:cNvPr id="798" name="n_3mainValue【公民館】&#10;有形固定資産減価償却率"/>
        <xdr:cNvSpPr txBox="1"/>
      </xdr:nvSpPr>
      <xdr:spPr>
        <a:xfrm>
          <a:off x="135007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90188</xdr:rowOff>
    </xdr:from>
    <xdr:ext cx="405111" cy="259045"/>
    <xdr:sp macro="" textlink="">
      <xdr:nvSpPr>
        <xdr:cNvPr id="799" name="n_4mainValue【公民館】&#10;有形固定資産減価償却率"/>
        <xdr:cNvSpPr txBox="1"/>
      </xdr:nvSpPr>
      <xdr:spPr>
        <a:xfrm>
          <a:off x="12611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39" name="楕円 838"/>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40" name="【公民館】&#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841" name="楕円 840"/>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107</xdr:row>
      <xdr:rowOff>19050</xdr:rowOff>
    </xdr:to>
    <xdr:cxnSp macro="">
      <xdr:nvCxnSpPr>
        <xdr:cNvPr id="842" name="直線コネクタ 841"/>
        <xdr:cNvCxnSpPr/>
      </xdr:nvCxnSpPr>
      <xdr:spPr>
        <a:xfrm>
          <a:off x="21323300" y="182194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149225</xdr:rowOff>
    </xdr:from>
    <xdr:to>
      <xdr:col>107</xdr:col>
      <xdr:colOff>101600</xdr:colOff>
      <xdr:row>107</xdr:row>
      <xdr:rowOff>79375</xdr:rowOff>
    </xdr:to>
    <xdr:sp macro="" textlink="">
      <xdr:nvSpPr>
        <xdr:cNvPr id="843" name="楕円 842"/>
        <xdr:cNvSpPr/>
      </xdr:nvSpPr>
      <xdr:spPr>
        <a:xfrm>
          <a:off x="20383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107</xdr:row>
      <xdr:rowOff>28575</xdr:rowOff>
    </xdr:to>
    <xdr:cxnSp macro="">
      <xdr:nvCxnSpPr>
        <xdr:cNvPr id="844" name="直線コネクタ 843"/>
        <xdr:cNvCxnSpPr/>
      </xdr:nvCxnSpPr>
      <xdr:spPr>
        <a:xfrm flipV="1">
          <a:off x="20434300" y="1821942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45" name="楕円 844"/>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28575</xdr:rowOff>
    </xdr:from>
    <xdr:to>
      <xdr:col>107</xdr:col>
      <xdr:colOff>50800</xdr:colOff>
      <xdr:row>107</xdr:row>
      <xdr:rowOff>30480</xdr:rowOff>
    </xdr:to>
    <xdr:cxnSp macro="">
      <xdr:nvCxnSpPr>
        <xdr:cNvPr id="846" name="直線コネクタ 845"/>
        <xdr:cNvCxnSpPr/>
      </xdr:nvCxnSpPr>
      <xdr:spPr>
        <a:xfrm flipV="1">
          <a:off x="19545300" y="1837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164464</xdr:rowOff>
    </xdr:from>
    <xdr:to>
      <xdr:col>98</xdr:col>
      <xdr:colOff>38100</xdr:colOff>
      <xdr:row>107</xdr:row>
      <xdr:rowOff>94614</xdr:rowOff>
    </xdr:to>
    <xdr:sp macro="" textlink="">
      <xdr:nvSpPr>
        <xdr:cNvPr id="847" name="楕円 846"/>
        <xdr:cNvSpPr/>
      </xdr:nvSpPr>
      <xdr:spPr>
        <a:xfrm>
          <a:off x="18605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43814</xdr:rowOff>
    </xdr:to>
    <xdr:cxnSp macro="">
      <xdr:nvCxnSpPr>
        <xdr:cNvPr id="848" name="直線コネクタ 847"/>
        <xdr:cNvCxnSpPr/>
      </xdr:nvCxnSpPr>
      <xdr:spPr>
        <a:xfrm flipV="1">
          <a:off x="18656300" y="183756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9"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113047</xdr:rowOff>
    </xdr:from>
    <xdr:ext cx="469744" cy="259045"/>
    <xdr:sp macro="" textlink="">
      <xdr:nvSpPr>
        <xdr:cNvPr id="853" name="n_1mainValue【公民館】&#10;一人当たり面積"/>
        <xdr:cNvSpPr txBox="1"/>
      </xdr:nvSpPr>
      <xdr:spPr>
        <a:xfrm>
          <a:off x="21075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70502</xdr:rowOff>
    </xdr:from>
    <xdr:ext cx="469744" cy="259045"/>
    <xdr:sp macro="" textlink="">
      <xdr:nvSpPr>
        <xdr:cNvPr id="854" name="n_2mainValue【公民館】&#10;一人当たり面積"/>
        <xdr:cNvSpPr txBox="1"/>
      </xdr:nvSpPr>
      <xdr:spPr>
        <a:xfrm>
          <a:off x="20199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855" name="n_3main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85741</xdr:rowOff>
    </xdr:from>
    <xdr:ext cx="469744" cy="259045"/>
    <xdr:sp macro="" textlink="">
      <xdr:nvSpPr>
        <xdr:cNvPr id="856" name="n_4mainValue【公民館】&#10;一人当たり面積"/>
        <xdr:cNvSpPr txBox="1"/>
      </xdr:nvSpPr>
      <xdr:spPr>
        <a:xfrm>
          <a:off x="18421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においては、有形固定資産原価償却率が類似団体平均を上回っており、老朽化が進んでいる。現在、泗水中学校において長寿命化改修等を実施しており、今後も優先順位の高い学校から順に長寿命化事業を実施していく予定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％以上の高水準で老朽化が進んでいるため、令和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年度に改修を予定している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図書館と公民館の機能を併せもつ生涯学習センターを整備したこと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、大幅に減価償却率が改善されている。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今後は、各個別施設計画に基づき計画的な施設の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を行いつつ、規模の適正化についても検討し、将来の人口動向や財政状況等を見据え、耐用年数経過時には縮小建替えによる面積削減を検討す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47,990
47,257
276.85
34,217,936
33,938,831
38,740
15,182,466
33,446,235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27033</xdr:rowOff>
    </xdr:from>
    <xdr:to>
      <xdr:col>24</xdr:col>
      <xdr:colOff>114300</xdr:colOff>
      <xdr:row>34</xdr:row>
      <xdr:rowOff>128633</xdr:rowOff>
    </xdr:to>
    <xdr:sp macro="" textlink="">
      <xdr:nvSpPr>
        <xdr:cNvPr id="74" name="楕円 73"/>
        <xdr:cNvSpPr/>
      </xdr:nvSpPr>
      <xdr:spPr>
        <a:xfrm>
          <a:off x="45847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49910</xdr:rowOff>
    </xdr:from>
    <xdr:ext cx="405111" cy="259045"/>
    <xdr:sp macro="" textlink="">
      <xdr:nvSpPr>
        <xdr:cNvPr id="75" name="【図書館】&#10;有形固定資産減価償却率該当値テキスト"/>
        <xdr:cNvSpPr txBox="1"/>
      </xdr:nvSpPr>
      <xdr:spPr>
        <a:xfrm>
          <a:off x="4673600" y="570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164193</xdr:rowOff>
    </xdr:from>
    <xdr:to>
      <xdr:col>20</xdr:col>
      <xdr:colOff>38100</xdr:colOff>
      <xdr:row>34</xdr:row>
      <xdr:rowOff>94343</xdr:rowOff>
    </xdr:to>
    <xdr:sp macro="" textlink="">
      <xdr:nvSpPr>
        <xdr:cNvPr id="76" name="楕円 75"/>
        <xdr:cNvSpPr/>
      </xdr:nvSpPr>
      <xdr:spPr>
        <a:xfrm>
          <a:off x="3746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43543</xdr:rowOff>
    </xdr:from>
    <xdr:to>
      <xdr:col>24</xdr:col>
      <xdr:colOff>63500</xdr:colOff>
      <xdr:row>34</xdr:row>
      <xdr:rowOff>77833</xdr:rowOff>
    </xdr:to>
    <xdr:cxnSp macro="">
      <xdr:nvCxnSpPr>
        <xdr:cNvPr id="77" name="直線コネクタ 76"/>
        <xdr:cNvCxnSpPr/>
      </xdr:nvCxnSpPr>
      <xdr:spPr>
        <a:xfrm>
          <a:off x="3797300" y="587284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120106</xdr:rowOff>
    </xdr:from>
    <xdr:to>
      <xdr:col>15</xdr:col>
      <xdr:colOff>101600</xdr:colOff>
      <xdr:row>34</xdr:row>
      <xdr:rowOff>50256</xdr:rowOff>
    </xdr:to>
    <xdr:sp macro="" textlink="">
      <xdr:nvSpPr>
        <xdr:cNvPr id="78" name="楕円 77"/>
        <xdr:cNvSpPr/>
      </xdr:nvSpPr>
      <xdr:spPr>
        <a:xfrm>
          <a:off x="2857500" y="5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170906</xdr:rowOff>
    </xdr:from>
    <xdr:to>
      <xdr:col>19</xdr:col>
      <xdr:colOff>177800</xdr:colOff>
      <xdr:row>34</xdr:row>
      <xdr:rowOff>43543</xdr:rowOff>
    </xdr:to>
    <xdr:cxnSp macro="">
      <xdr:nvCxnSpPr>
        <xdr:cNvPr id="79" name="直線コネクタ 78"/>
        <xdr:cNvCxnSpPr/>
      </xdr:nvCxnSpPr>
      <xdr:spPr>
        <a:xfrm>
          <a:off x="2908300" y="58287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74386</xdr:rowOff>
    </xdr:from>
    <xdr:to>
      <xdr:col>10</xdr:col>
      <xdr:colOff>165100</xdr:colOff>
      <xdr:row>34</xdr:row>
      <xdr:rowOff>4536</xdr:rowOff>
    </xdr:to>
    <xdr:sp macro="" textlink="">
      <xdr:nvSpPr>
        <xdr:cNvPr id="80" name="楕円 79"/>
        <xdr:cNvSpPr/>
      </xdr:nvSpPr>
      <xdr:spPr>
        <a:xfrm>
          <a:off x="19685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125186</xdr:rowOff>
    </xdr:from>
    <xdr:to>
      <xdr:col>15</xdr:col>
      <xdr:colOff>50800</xdr:colOff>
      <xdr:row>33</xdr:row>
      <xdr:rowOff>170906</xdr:rowOff>
    </xdr:to>
    <xdr:cxnSp macro="">
      <xdr:nvCxnSpPr>
        <xdr:cNvPr id="81" name="直線コネクタ 80"/>
        <xdr:cNvCxnSpPr/>
      </xdr:nvCxnSpPr>
      <xdr:spPr>
        <a:xfrm>
          <a:off x="2019300" y="5783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125186</xdr:rowOff>
    </xdr:from>
    <xdr:to>
      <xdr:col>10</xdr:col>
      <xdr:colOff>114300</xdr:colOff>
      <xdr:row>36</xdr:row>
      <xdr:rowOff>141514</xdr:rowOff>
    </xdr:to>
    <xdr:cxnSp macro="">
      <xdr:nvCxnSpPr>
        <xdr:cNvPr id="83" name="直線コネクタ 82"/>
        <xdr:cNvCxnSpPr/>
      </xdr:nvCxnSpPr>
      <xdr:spPr>
        <a:xfrm flipV="1">
          <a:off x="1130300" y="5783036"/>
          <a:ext cx="889000" cy="5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110870</xdr:rowOff>
    </xdr:from>
    <xdr:ext cx="405111" cy="259045"/>
    <xdr:sp macro="" textlink="">
      <xdr:nvSpPr>
        <xdr:cNvPr id="88" name="n_1mainValue【図書館】&#10;有形固定資産減価償却率"/>
        <xdr:cNvSpPr txBox="1"/>
      </xdr:nvSpPr>
      <xdr:spPr>
        <a:xfrm>
          <a:off x="3582044" y="559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66783</xdr:rowOff>
    </xdr:from>
    <xdr:ext cx="405111" cy="259045"/>
    <xdr:sp macro="" textlink="">
      <xdr:nvSpPr>
        <xdr:cNvPr id="89" name="n_2mainValue【図書館】&#10;有形固定資産減価償却率"/>
        <xdr:cNvSpPr txBox="1"/>
      </xdr:nvSpPr>
      <xdr:spPr>
        <a:xfrm>
          <a:off x="270574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21063</xdr:rowOff>
    </xdr:from>
    <xdr:ext cx="340478" cy="259045"/>
    <xdr:sp macro="" textlink="">
      <xdr:nvSpPr>
        <xdr:cNvPr id="90" name="n_3mainValue【図書館】&#10;有形固定資産減価償却率"/>
        <xdr:cNvSpPr txBox="1"/>
      </xdr:nvSpPr>
      <xdr:spPr>
        <a:xfrm>
          <a:off x="1849061" y="5507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37391</xdr:rowOff>
    </xdr:from>
    <xdr:ext cx="405111" cy="259045"/>
    <xdr:sp macro="" textlink="">
      <xdr:nvSpPr>
        <xdr:cNvPr id="91" name="n_4mainValue【図書館】&#10;有形固定資産減価償却率"/>
        <xdr:cNvSpPr txBox="1"/>
      </xdr:nvSpPr>
      <xdr:spPr>
        <a:xfrm>
          <a:off x="927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31" name="楕円 130"/>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78757</xdr:rowOff>
    </xdr:from>
    <xdr:ext cx="469744" cy="259045"/>
    <xdr:sp macro="" textlink="">
      <xdr:nvSpPr>
        <xdr:cNvPr id="132" name="【図書館】&#10;一人当たり面積該当値テキスト"/>
        <xdr:cNvSpPr txBox="1"/>
      </xdr:nvSpPr>
      <xdr:spPr>
        <a:xfrm>
          <a:off x="10515600"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33" name="楕円 132"/>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110490</xdr:rowOff>
    </xdr:to>
    <xdr:cxnSp macro="">
      <xdr:nvCxnSpPr>
        <xdr:cNvPr id="134" name="直線コネクタ 133"/>
        <xdr:cNvCxnSpPr/>
      </xdr:nvCxnSpPr>
      <xdr:spPr>
        <a:xfrm flipV="1">
          <a:off x="9639300" y="696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59690</xdr:rowOff>
    </xdr:from>
    <xdr:to>
      <xdr:col>46</xdr:col>
      <xdr:colOff>38100</xdr:colOff>
      <xdr:row>40</xdr:row>
      <xdr:rowOff>161290</xdr:rowOff>
    </xdr:to>
    <xdr:sp macro="" textlink="">
      <xdr:nvSpPr>
        <xdr:cNvPr id="135" name="楕円 134"/>
        <xdr:cNvSpPr/>
      </xdr:nvSpPr>
      <xdr:spPr>
        <a:xfrm>
          <a:off x="8699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110490</xdr:rowOff>
    </xdr:to>
    <xdr:cxnSp macro="">
      <xdr:nvCxnSpPr>
        <xdr:cNvPr id="136" name="直線コネクタ 135"/>
        <xdr:cNvCxnSpPr/>
      </xdr:nvCxnSpPr>
      <xdr:spPr>
        <a:xfrm>
          <a:off x="8750300" y="696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110490</xdr:rowOff>
    </xdr:from>
    <xdr:to>
      <xdr:col>45</xdr:col>
      <xdr:colOff>177800</xdr:colOff>
      <xdr:row>40</xdr:row>
      <xdr:rowOff>114300</xdr:rowOff>
    </xdr:to>
    <xdr:cxnSp macro="">
      <xdr:nvCxnSpPr>
        <xdr:cNvPr id="138" name="直線コネクタ 137"/>
        <xdr:cNvCxnSpPr/>
      </xdr:nvCxnSpPr>
      <xdr:spPr>
        <a:xfrm flipV="1">
          <a:off x="7861300" y="696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109220</xdr:rowOff>
    </xdr:from>
    <xdr:to>
      <xdr:col>36</xdr:col>
      <xdr:colOff>165100</xdr:colOff>
      <xdr:row>42</xdr:row>
      <xdr:rowOff>39370</xdr:rowOff>
    </xdr:to>
    <xdr:sp macro="" textlink="">
      <xdr:nvSpPr>
        <xdr:cNvPr id="139" name="楕円 138"/>
        <xdr:cNvSpPr/>
      </xdr:nvSpPr>
      <xdr:spPr>
        <a:xfrm>
          <a:off x="6921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41</xdr:row>
      <xdr:rowOff>160020</xdr:rowOff>
    </xdr:to>
    <xdr:cxnSp macro="">
      <xdr:nvCxnSpPr>
        <xdr:cNvPr id="140" name="直線コネクタ 139"/>
        <xdr:cNvCxnSpPr/>
      </xdr:nvCxnSpPr>
      <xdr:spPr>
        <a:xfrm flipV="1">
          <a:off x="6972300" y="69723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6367</xdr:rowOff>
    </xdr:from>
    <xdr:ext cx="469744" cy="259045"/>
    <xdr:sp macro="" textlink="">
      <xdr:nvSpPr>
        <xdr:cNvPr id="145" name="n_1mainValue【図書館】&#10;一人当たり面積"/>
        <xdr:cNvSpPr txBox="1"/>
      </xdr:nvSpPr>
      <xdr:spPr>
        <a:xfrm>
          <a:off x="93917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6367</xdr:rowOff>
    </xdr:from>
    <xdr:ext cx="469744" cy="259045"/>
    <xdr:sp macro="" textlink="">
      <xdr:nvSpPr>
        <xdr:cNvPr id="146" name="n_2mainValue【図書館】&#10;一人当たり面積"/>
        <xdr:cNvSpPr txBox="1"/>
      </xdr:nvSpPr>
      <xdr:spPr>
        <a:xfrm>
          <a:off x="8515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47" name="n_3mainValue【図書館】&#10;一人当たり面積"/>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30497</xdr:rowOff>
    </xdr:from>
    <xdr:ext cx="469744" cy="259045"/>
    <xdr:sp macro="" textlink="">
      <xdr:nvSpPr>
        <xdr:cNvPr id="148" name="n_4mainValue【図書館】&#10;一人当たり面積"/>
        <xdr:cNvSpPr txBox="1"/>
      </xdr:nvSpPr>
      <xdr:spPr>
        <a:xfrm>
          <a:off x="6737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xdr:rowOff>
    </xdr:from>
    <xdr:to>
      <xdr:col>24</xdr:col>
      <xdr:colOff>114300</xdr:colOff>
      <xdr:row>61</xdr:row>
      <xdr:rowOff>117475</xdr:rowOff>
    </xdr:to>
    <xdr:sp macro="" textlink="">
      <xdr:nvSpPr>
        <xdr:cNvPr id="189" name="楕円 188"/>
        <xdr:cNvSpPr/>
      </xdr:nvSpPr>
      <xdr:spPr>
        <a:xfrm>
          <a:off x="4584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165752</xdr:rowOff>
    </xdr:from>
    <xdr:ext cx="405111" cy="259045"/>
    <xdr:sp macro="" textlink="">
      <xdr:nvSpPr>
        <xdr:cNvPr id="190" name="【体育館・プール】&#10;有形固定資産減価償却率該当値テキスト"/>
        <xdr:cNvSpPr txBox="1"/>
      </xdr:nvSpPr>
      <xdr:spPr>
        <a:xfrm>
          <a:off x="46736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145415</xdr:rowOff>
    </xdr:from>
    <xdr:to>
      <xdr:col>20</xdr:col>
      <xdr:colOff>38100</xdr:colOff>
      <xdr:row>61</xdr:row>
      <xdr:rowOff>75565</xdr:rowOff>
    </xdr:to>
    <xdr:sp macro="" textlink="">
      <xdr:nvSpPr>
        <xdr:cNvPr id="191" name="楕円 190"/>
        <xdr:cNvSpPr/>
      </xdr:nvSpPr>
      <xdr:spPr>
        <a:xfrm>
          <a:off x="3746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24765</xdr:rowOff>
    </xdr:from>
    <xdr:to>
      <xdr:col>24</xdr:col>
      <xdr:colOff>63500</xdr:colOff>
      <xdr:row>61</xdr:row>
      <xdr:rowOff>66675</xdr:rowOff>
    </xdr:to>
    <xdr:cxnSp macro="">
      <xdr:nvCxnSpPr>
        <xdr:cNvPr id="192" name="直線コネクタ 191"/>
        <xdr:cNvCxnSpPr/>
      </xdr:nvCxnSpPr>
      <xdr:spPr>
        <a:xfrm>
          <a:off x="3797300" y="104832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133985</xdr:rowOff>
    </xdr:from>
    <xdr:to>
      <xdr:col>15</xdr:col>
      <xdr:colOff>101600</xdr:colOff>
      <xdr:row>61</xdr:row>
      <xdr:rowOff>64135</xdr:rowOff>
    </xdr:to>
    <xdr:sp macro="" textlink="">
      <xdr:nvSpPr>
        <xdr:cNvPr id="193" name="楕円 192"/>
        <xdr:cNvSpPr/>
      </xdr:nvSpPr>
      <xdr:spPr>
        <a:xfrm>
          <a:off x="2857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xdr:rowOff>
    </xdr:from>
    <xdr:to>
      <xdr:col>19</xdr:col>
      <xdr:colOff>177800</xdr:colOff>
      <xdr:row>61</xdr:row>
      <xdr:rowOff>24765</xdr:rowOff>
    </xdr:to>
    <xdr:cxnSp macro="">
      <xdr:nvCxnSpPr>
        <xdr:cNvPr id="194" name="直線コネクタ 193"/>
        <xdr:cNvCxnSpPr/>
      </xdr:nvCxnSpPr>
      <xdr:spPr>
        <a:xfrm>
          <a:off x="2908300" y="104717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114935</xdr:rowOff>
    </xdr:from>
    <xdr:to>
      <xdr:col>10</xdr:col>
      <xdr:colOff>165100</xdr:colOff>
      <xdr:row>61</xdr:row>
      <xdr:rowOff>45085</xdr:rowOff>
    </xdr:to>
    <xdr:sp macro="" textlink="">
      <xdr:nvSpPr>
        <xdr:cNvPr id="195" name="楕円 194"/>
        <xdr:cNvSpPr/>
      </xdr:nvSpPr>
      <xdr:spPr>
        <a:xfrm>
          <a:off x="1968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165735</xdr:rowOff>
    </xdr:from>
    <xdr:to>
      <xdr:col>15</xdr:col>
      <xdr:colOff>50800</xdr:colOff>
      <xdr:row>61</xdr:row>
      <xdr:rowOff>13335</xdr:rowOff>
    </xdr:to>
    <xdr:cxnSp macro="">
      <xdr:nvCxnSpPr>
        <xdr:cNvPr id="196" name="直線コネクタ 195"/>
        <xdr:cNvCxnSpPr/>
      </xdr:nvCxnSpPr>
      <xdr:spPr>
        <a:xfrm>
          <a:off x="2019300" y="104527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126365</xdr:rowOff>
    </xdr:from>
    <xdr:to>
      <xdr:col>6</xdr:col>
      <xdr:colOff>38100</xdr:colOff>
      <xdr:row>61</xdr:row>
      <xdr:rowOff>56515</xdr:rowOff>
    </xdr:to>
    <xdr:sp macro="" textlink="">
      <xdr:nvSpPr>
        <xdr:cNvPr id="197" name="楕円 196"/>
        <xdr:cNvSpPr/>
      </xdr:nvSpPr>
      <xdr:spPr>
        <a:xfrm>
          <a:off x="1079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165735</xdr:rowOff>
    </xdr:from>
    <xdr:to>
      <xdr:col>10</xdr:col>
      <xdr:colOff>114300</xdr:colOff>
      <xdr:row>61</xdr:row>
      <xdr:rowOff>5715</xdr:rowOff>
    </xdr:to>
    <xdr:cxnSp macro="">
      <xdr:nvCxnSpPr>
        <xdr:cNvPr id="198" name="直線コネクタ 197"/>
        <xdr:cNvCxnSpPr/>
      </xdr:nvCxnSpPr>
      <xdr:spPr>
        <a:xfrm flipV="1">
          <a:off x="1130300" y="10452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66692</xdr:rowOff>
    </xdr:from>
    <xdr:ext cx="405111" cy="259045"/>
    <xdr:sp macro="" textlink="">
      <xdr:nvSpPr>
        <xdr:cNvPr id="203" name="n_1mainValue【体育館・プール】&#10;有形固定資産減価償却率"/>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55262</xdr:rowOff>
    </xdr:from>
    <xdr:ext cx="405111" cy="259045"/>
    <xdr:sp macro="" textlink="">
      <xdr:nvSpPr>
        <xdr:cNvPr id="204" name="n_2mainValue【体育館・プール】&#10;有形固定資産減価償却率"/>
        <xdr:cNvSpPr txBox="1"/>
      </xdr:nvSpPr>
      <xdr:spPr>
        <a:xfrm>
          <a:off x="2705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36212</xdr:rowOff>
    </xdr:from>
    <xdr:ext cx="405111" cy="259045"/>
    <xdr:sp macro="" textlink="">
      <xdr:nvSpPr>
        <xdr:cNvPr id="205" name="n_3mainValue【体育館・プール】&#10;有形固定資産減価償却率"/>
        <xdr:cNvSpPr txBox="1"/>
      </xdr:nvSpPr>
      <xdr:spPr>
        <a:xfrm>
          <a:off x="1816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206" name="n_4mainValue【体育館・プール】&#10;有形固定資産減価償却率"/>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20828</xdr:rowOff>
    </xdr:from>
    <xdr:to>
      <xdr:col>55</xdr:col>
      <xdr:colOff>50800</xdr:colOff>
      <xdr:row>63</xdr:row>
      <xdr:rowOff>122428</xdr:rowOff>
    </xdr:to>
    <xdr:sp macro="" textlink="">
      <xdr:nvSpPr>
        <xdr:cNvPr id="246" name="楕円 245"/>
        <xdr:cNvSpPr/>
      </xdr:nvSpPr>
      <xdr:spPr>
        <a:xfrm>
          <a:off x="10426700" y="108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43705</xdr:rowOff>
    </xdr:from>
    <xdr:ext cx="469744" cy="259045"/>
    <xdr:sp macro="" textlink="">
      <xdr:nvSpPr>
        <xdr:cNvPr id="247" name="【体育館・プール】&#10;一人当たり面積該当値テキスト"/>
        <xdr:cNvSpPr txBox="1"/>
      </xdr:nvSpPr>
      <xdr:spPr>
        <a:xfrm>
          <a:off x="10515600" y="1067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xdr:rowOff>
    </xdr:from>
    <xdr:to>
      <xdr:col>50</xdr:col>
      <xdr:colOff>165100</xdr:colOff>
      <xdr:row>63</xdr:row>
      <xdr:rowOff>102616</xdr:rowOff>
    </xdr:to>
    <xdr:sp macro="" textlink="">
      <xdr:nvSpPr>
        <xdr:cNvPr id="248" name="楕円 247"/>
        <xdr:cNvSpPr/>
      </xdr:nvSpPr>
      <xdr:spPr>
        <a:xfrm>
          <a:off x="9588500" y="108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51816</xdr:rowOff>
    </xdr:from>
    <xdr:to>
      <xdr:col>55</xdr:col>
      <xdr:colOff>0</xdr:colOff>
      <xdr:row>63</xdr:row>
      <xdr:rowOff>71628</xdr:rowOff>
    </xdr:to>
    <xdr:cxnSp macro="">
      <xdr:nvCxnSpPr>
        <xdr:cNvPr id="249" name="直線コネクタ 248"/>
        <xdr:cNvCxnSpPr/>
      </xdr:nvCxnSpPr>
      <xdr:spPr>
        <a:xfrm>
          <a:off x="9639300" y="1085316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xdr:rowOff>
    </xdr:from>
    <xdr:to>
      <xdr:col>46</xdr:col>
      <xdr:colOff>38100</xdr:colOff>
      <xdr:row>63</xdr:row>
      <xdr:rowOff>113665</xdr:rowOff>
    </xdr:to>
    <xdr:sp macro="" textlink="">
      <xdr:nvSpPr>
        <xdr:cNvPr id="250" name="楕円 249"/>
        <xdr:cNvSpPr/>
      </xdr:nvSpPr>
      <xdr:spPr>
        <a:xfrm>
          <a:off x="8699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51816</xdr:rowOff>
    </xdr:from>
    <xdr:to>
      <xdr:col>50</xdr:col>
      <xdr:colOff>114300</xdr:colOff>
      <xdr:row>63</xdr:row>
      <xdr:rowOff>62865</xdr:rowOff>
    </xdr:to>
    <xdr:cxnSp macro="">
      <xdr:nvCxnSpPr>
        <xdr:cNvPr id="251" name="直線コネクタ 250"/>
        <xdr:cNvCxnSpPr/>
      </xdr:nvCxnSpPr>
      <xdr:spPr>
        <a:xfrm flipV="1">
          <a:off x="8750300" y="1085316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5969</xdr:rowOff>
    </xdr:from>
    <xdr:to>
      <xdr:col>41</xdr:col>
      <xdr:colOff>101600</xdr:colOff>
      <xdr:row>63</xdr:row>
      <xdr:rowOff>107569</xdr:rowOff>
    </xdr:to>
    <xdr:sp macro="" textlink="">
      <xdr:nvSpPr>
        <xdr:cNvPr id="252" name="楕円 251"/>
        <xdr:cNvSpPr/>
      </xdr:nvSpPr>
      <xdr:spPr>
        <a:xfrm>
          <a:off x="7810500" y="108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56769</xdr:rowOff>
    </xdr:from>
    <xdr:to>
      <xdr:col>45</xdr:col>
      <xdr:colOff>177800</xdr:colOff>
      <xdr:row>63</xdr:row>
      <xdr:rowOff>62865</xdr:rowOff>
    </xdr:to>
    <xdr:cxnSp macro="">
      <xdr:nvCxnSpPr>
        <xdr:cNvPr id="253" name="直線コネクタ 252"/>
        <xdr:cNvCxnSpPr/>
      </xdr:nvCxnSpPr>
      <xdr:spPr>
        <a:xfrm>
          <a:off x="7861300" y="1085811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32258</xdr:rowOff>
    </xdr:from>
    <xdr:to>
      <xdr:col>36</xdr:col>
      <xdr:colOff>165100</xdr:colOff>
      <xdr:row>63</xdr:row>
      <xdr:rowOff>133858</xdr:rowOff>
    </xdr:to>
    <xdr:sp macro="" textlink="">
      <xdr:nvSpPr>
        <xdr:cNvPr id="254" name="楕円 253"/>
        <xdr:cNvSpPr/>
      </xdr:nvSpPr>
      <xdr:spPr>
        <a:xfrm>
          <a:off x="6921500" y="108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56769</xdr:rowOff>
    </xdr:from>
    <xdr:to>
      <xdr:col>41</xdr:col>
      <xdr:colOff>50800</xdr:colOff>
      <xdr:row>63</xdr:row>
      <xdr:rowOff>83058</xdr:rowOff>
    </xdr:to>
    <xdr:cxnSp macro="">
      <xdr:nvCxnSpPr>
        <xdr:cNvPr id="255" name="直線コネクタ 254"/>
        <xdr:cNvCxnSpPr/>
      </xdr:nvCxnSpPr>
      <xdr:spPr>
        <a:xfrm flipV="1">
          <a:off x="6972300" y="1085811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119143</xdr:rowOff>
    </xdr:from>
    <xdr:ext cx="469744" cy="259045"/>
    <xdr:sp macro="" textlink="">
      <xdr:nvSpPr>
        <xdr:cNvPr id="260" name="n_1mainValue【体育館・プール】&#10;一人当たり面積"/>
        <xdr:cNvSpPr txBox="1"/>
      </xdr:nvSpPr>
      <xdr:spPr>
        <a:xfrm>
          <a:off x="9391727" y="105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130192</xdr:rowOff>
    </xdr:from>
    <xdr:ext cx="469744" cy="259045"/>
    <xdr:sp macro="" textlink="">
      <xdr:nvSpPr>
        <xdr:cNvPr id="261" name="n_2mainValue【体育館・プール】&#10;一人当たり面積"/>
        <xdr:cNvSpPr txBox="1"/>
      </xdr:nvSpPr>
      <xdr:spPr>
        <a:xfrm>
          <a:off x="8515427" y="1058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124096</xdr:rowOff>
    </xdr:from>
    <xdr:ext cx="469744" cy="259045"/>
    <xdr:sp macro="" textlink="">
      <xdr:nvSpPr>
        <xdr:cNvPr id="262" name="n_3mainValue【体育館・プール】&#10;一人当たり面積"/>
        <xdr:cNvSpPr txBox="1"/>
      </xdr:nvSpPr>
      <xdr:spPr>
        <a:xfrm>
          <a:off x="7626427" y="1058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150385</xdr:rowOff>
    </xdr:from>
    <xdr:ext cx="469744" cy="259045"/>
    <xdr:sp macro="" textlink="">
      <xdr:nvSpPr>
        <xdr:cNvPr id="263" name="n_4mainValue【体育館・プール】&#10;一人当たり面積"/>
        <xdr:cNvSpPr txBox="1"/>
      </xdr:nvSpPr>
      <xdr:spPr>
        <a:xfrm>
          <a:off x="6737427" y="1060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xdr:rowOff>
    </xdr:from>
    <xdr:to>
      <xdr:col>24</xdr:col>
      <xdr:colOff>114300</xdr:colOff>
      <xdr:row>82</xdr:row>
      <xdr:rowOff>110127</xdr:rowOff>
    </xdr:to>
    <xdr:sp macro="" textlink="">
      <xdr:nvSpPr>
        <xdr:cNvPr id="305" name="楕円 304"/>
        <xdr:cNvSpPr/>
      </xdr:nvSpPr>
      <xdr:spPr>
        <a:xfrm>
          <a:off x="4584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31404</xdr:rowOff>
    </xdr:from>
    <xdr:ext cx="405111" cy="259045"/>
    <xdr:sp macro="" textlink="">
      <xdr:nvSpPr>
        <xdr:cNvPr id="306" name="【福祉施設】&#10;有形固定資産減価償却率該当値テキスト"/>
        <xdr:cNvSpPr txBox="1"/>
      </xdr:nvSpPr>
      <xdr:spPr>
        <a:xfrm>
          <a:off x="4673600" y="1391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139156</xdr:rowOff>
    </xdr:from>
    <xdr:to>
      <xdr:col>20</xdr:col>
      <xdr:colOff>38100</xdr:colOff>
      <xdr:row>82</xdr:row>
      <xdr:rowOff>69306</xdr:rowOff>
    </xdr:to>
    <xdr:sp macro="" textlink="">
      <xdr:nvSpPr>
        <xdr:cNvPr id="307" name="楕円 306"/>
        <xdr:cNvSpPr/>
      </xdr:nvSpPr>
      <xdr:spPr>
        <a:xfrm>
          <a:off x="3746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18506</xdr:rowOff>
    </xdr:from>
    <xdr:to>
      <xdr:col>24</xdr:col>
      <xdr:colOff>63500</xdr:colOff>
      <xdr:row>82</xdr:row>
      <xdr:rowOff>59327</xdr:rowOff>
    </xdr:to>
    <xdr:cxnSp macro="">
      <xdr:nvCxnSpPr>
        <xdr:cNvPr id="308" name="直線コネクタ 307"/>
        <xdr:cNvCxnSpPr/>
      </xdr:nvCxnSpPr>
      <xdr:spPr>
        <a:xfrm>
          <a:off x="3797300" y="1407740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80373</xdr:rowOff>
    </xdr:from>
    <xdr:to>
      <xdr:col>15</xdr:col>
      <xdr:colOff>101600</xdr:colOff>
      <xdr:row>82</xdr:row>
      <xdr:rowOff>10523</xdr:rowOff>
    </xdr:to>
    <xdr:sp macro="" textlink="">
      <xdr:nvSpPr>
        <xdr:cNvPr id="309" name="楕円 308"/>
        <xdr:cNvSpPr/>
      </xdr:nvSpPr>
      <xdr:spPr>
        <a:xfrm>
          <a:off x="2857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131173</xdr:rowOff>
    </xdr:from>
    <xdr:to>
      <xdr:col>19</xdr:col>
      <xdr:colOff>177800</xdr:colOff>
      <xdr:row>82</xdr:row>
      <xdr:rowOff>18506</xdr:rowOff>
    </xdr:to>
    <xdr:cxnSp macro="">
      <xdr:nvCxnSpPr>
        <xdr:cNvPr id="310" name="直線コネクタ 309"/>
        <xdr:cNvCxnSpPr/>
      </xdr:nvCxnSpPr>
      <xdr:spPr>
        <a:xfrm>
          <a:off x="2908300" y="140186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37919</xdr:rowOff>
    </xdr:from>
    <xdr:to>
      <xdr:col>10</xdr:col>
      <xdr:colOff>165100</xdr:colOff>
      <xdr:row>81</xdr:row>
      <xdr:rowOff>139519</xdr:rowOff>
    </xdr:to>
    <xdr:sp macro="" textlink="">
      <xdr:nvSpPr>
        <xdr:cNvPr id="311" name="楕円 310"/>
        <xdr:cNvSpPr/>
      </xdr:nvSpPr>
      <xdr:spPr>
        <a:xfrm>
          <a:off x="1968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88719</xdr:rowOff>
    </xdr:from>
    <xdr:to>
      <xdr:col>15</xdr:col>
      <xdr:colOff>50800</xdr:colOff>
      <xdr:row>81</xdr:row>
      <xdr:rowOff>131173</xdr:rowOff>
    </xdr:to>
    <xdr:cxnSp macro="">
      <xdr:nvCxnSpPr>
        <xdr:cNvPr id="312" name="直線コネクタ 311"/>
        <xdr:cNvCxnSpPr/>
      </xdr:nvCxnSpPr>
      <xdr:spPr>
        <a:xfrm>
          <a:off x="2019300" y="139761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168548</xdr:rowOff>
    </xdr:from>
    <xdr:to>
      <xdr:col>6</xdr:col>
      <xdr:colOff>38100</xdr:colOff>
      <xdr:row>81</xdr:row>
      <xdr:rowOff>98698</xdr:rowOff>
    </xdr:to>
    <xdr:sp macro="" textlink="">
      <xdr:nvSpPr>
        <xdr:cNvPr id="313" name="楕円 312"/>
        <xdr:cNvSpPr/>
      </xdr:nvSpPr>
      <xdr:spPr>
        <a:xfrm>
          <a:off x="1079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47898</xdr:rowOff>
    </xdr:from>
    <xdr:to>
      <xdr:col>10</xdr:col>
      <xdr:colOff>114300</xdr:colOff>
      <xdr:row>81</xdr:row>
      <xdr:rowOff>88719</xdr:rowOff>
    </xdr:to>
    <xdr:cxnSp macro="">
      <xdr:nvCxnSpPr>
        <xdr:cNvPr id="314" name="直線コネクタ 313"/>
        <xdr:cNvCxnSpPr/>
      </xdr:nvCxnSpPr>
      <xdr:spPr>
        <a:xfrm>
          <a:off x="1130300" y="1393534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85833</xdr:rowOff>
    </xdr:from>
    <xdr:ext cx="405111" cy="259045"/>
    <xdr:sp macro="" textlink="">
      <xdr:nvSpPr>
        <xdr:cNvPr id="319" name="n_1mainValue【福祉施設】&#10;有形固定資産減価償却率"/>
        <xdr:cNvSpPr txBox="1"/>
      </xdr:nvSpPr>
      <xdr:spPr>
        <a:xfrm>
          <a:off x="3582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27050</xdr:rowOff>
    </xdr:from>
    <xdr:ext cx="405111" cy="259045"/>
    <xdr:sp macro="" textlink="">
      <xdr:nvSpPr>
        <xdr:cNvPr id="320" name="n_2mainValue【福祉施設】&#10;有形固定資産減価償却率"/>
        <xdr:cNvSpPr txBox="1"/>
      </xdr:nvSpPr>
      <xdr:spPr>
        <a:xfrm>
          <a:off x="2705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156046</xdr:rowOff>
    </xdr:from>
    <xdr:ext cx="405111" cy="259045"/>
    <xdr:sp macro="" textlink="">
      <xdr:nvSpPr>
        <xdr:cNvPr id="321" name="n_3mainValue【福祉施設】&#10;有形固定資産減価償却率"/>
        <xdr:cNvSpPr txBox="1"/>
      </xdr:nvSpPr>
      <xdr:spPr>
        <a:xfrm>
          <a:off x="1816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115225</xdr:rowOff>
    </xdr:from>
    <xdr:ext cx="405111" cy="259045"/>
    <xdr:sp macro="" textlink="">
      <xdr:nvSpPr>
        <xdr:cNvPr id="322" name="n_4mainValue【福祉施設】&#10;有形固定資産減価償却率"/>
        <xdr:cNvSpPr txBox="1"/>
      </xdr:nvSpPr>
      <xdr:spPr>
        <a:xfrm>
          <a:off x="927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109220</xdr:rowOff>
    </xdr:from>
    <xdr:to>
      <xdr:col>55</xdr:col>
      <xdr:colOff>50800</xdr:colOff>
      <xdr:row>86</xdr:row>
      <xdr:rowOff>39370</xdr:rowOff>
    </xdr:to>
    <xdr:sp macro="" textlink="">
      <xdr:nvSpPr>
        <xdr:cNvPr id="362" name="楕円 361"/>
        <xdr:cNvSpPr/>
      </xdr:nvSpPr>
      <xdr:spPr>
        <a:xfrm>
          <a:off x="10426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24147</xdr:rowOff>
    </xdr:from>
    <xdr:ext cx="469744" cy="259045"/>
    <xdr:sp macro="" textlink="">
      <xdr:nvSpPr>
        <xdr:cNvPr id="363" name="【福祉施設】&#10;一人当たり面積該当値テキスト"/>
        <xdr:cNvSpPr txBox="1"/>
      </xdr:nvSpPr>
      <xdr:spPr>
        <a:xfrm>
          <a:off x="10515600" y="145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59689</xdr:rowOff>
    </xdr:from>
    <xdr:to>
      <xdr:col>50</xdr:col>
      <xdr:colOff>165100</xdr:colOff>
      <xdr:row>84</xdr:row>
      <xdr:rowOff>161289</xdr:rowOff>
    </xdr:to>
    <xdr:sp macro="" textlink="">
      <xdr:nvSpPr>
        <xdr:cNvPr id="364" name="楕円 363"/>
        <xdr:cNvSpPr/>
      </xdr:nvSpPr>
      <xdr:spPr>
        <a:xfrm>
          <a:off x="9588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110489</xdr:rowOff>
    </xdr:from>
    <xdr:to>
      <xdr:col>55</xdr:col>
      <xdr:colOff>0</xdr:colOff>
      <xdr:row>85</xdr:row>
      <xdr:rowOff>160020</xdr:rowOff>
    </xdr:to>
    <xdr:cxnSp macro="">
      <xdr:nvCxnSpPr>
        <xdr:cNvPr id="365" name="直線コネクタ 364"/>
        <xdr:cNvCxnSpPr/>
      </xdr:nvCxnSpPr>
      <xdr:spPr>
        <a:xfrm>
          <a:off x="9639300" y="14512289"/>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86361</xdr:rowOff>
    </xdr:from>
    <xdr:to>
      <xdr:col>46</xdr:col>
      <xdr:colOff>38100</xdr:colOff>
      <xdr:row>86</xdr:row>
      <xdr:rowOff>16511</xdr:rowOff>
    </xdr:to>
    <xdr:sp macro="" textlink="">
      <xdr:nvSpPr>
        <xdr:cNvPr id="366" name="楕円 365"/>
        <xdr:cNvSpPr/>
      </xdr:nvSpPr>
      <xdr:spPr>
        <a:xfrm>
          <a:off x="8699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110489</xdr:rowOff>
    </xdr:from>
    <xdr:to>
      <xdr:col>50</xdr:col>
      <xdr:colOff>114300</xdr:colOff>
      <xdr:row>85</xdr:row>
      <xdr:rowOff>137161</xdr:rowOff>
    </xdr:to>
    <xdr:cxnSp macro="">
      <xdr:nvCxnSpPr>
        <xdr:cNvPr id="367" name="直線コネクタ 366"/>
        <xdr:cNvCxnSpPr/>
      </xdr:nvCxnSpPr>
      <xdr:spPr>
        <a:xfrm flipV="1">
          <a:off x="8750300" y="1451228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86361</xdr:rowOff>
    </xdr:from>
    <xdr:to>
      <xdr:col>41</xdr:col>
      <xdr:colOff>101600</xdr:colOff>
      <xdr:row>86</xdr:row>
      <xdr:rowOff>16511</xdr:rowOff>
    </xdr:to>
    <xdr:sp macro="" textlink="">
      <xdr:nvSpPr>
        <xdr:cNvPr id="368" name="楕円 367"/>
        <xdr:cNvSpPr/>
      </xdr:nvSpPr>
      <xdr:spPr>
        <a:xfrm>
          <a:off x="7810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137161</xdr:rowOff>
    </xdr:from>
    <xdr:to>
      <xdr:col>45</xdr:col>
      <xdr:colOff>177800</xdr:colOff>
      <xdr:row>85</xdr:row>
      <xdr:rowOff>137161</xdr:rowOff>
    </xdr:to>
    <xdr:cxnSp macro="">
      <xdr:nvCxnSpPr>
        <xdr:cNvPr id="369" name="直線コネクタ 368"/>
        <xdr:cNvCxnSpPr/>
      </xdr:nvCxnSpPr>
      <xdr:spPr>
        <a:xfrm>
          <a:off x="7861300" y="1471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68580</xdr:rowOff>
    </xdr:from>
    <xdr:to>
      <xdr:col>36</xdr:col>
      <xdr:colOff>165100</xdr:colOff>
      <xdr:row>85</xdr:row>
      <xdr:rowOff>170180</xdr:rowOff>
    </xdr:to>
    <xdr:sp macro="" textlink="">
      <xdr:nvSpPr>
        <xdr:cNvPr id="370" name="楕円 369"/>
        <xdr:cNvSpPr/>
      </xdr:nvSpPr>
      <xdr:spPr>
        <a:xfrm>
          <a:off x="6921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119380</xdr:rowOff>
    </xdr:from>
    <xdr:to>
      <xdr:col>41</xdr:col>
      <xdr:colOff>50800</xdr:colOff>
      <xdr:row>85</xdr:row>
      <xdr:rowOff>137161</xdr:rowOff>
    </xdr:to>
    <xdr:cxnSp macro="">
      <xdr:nvCxnSpPr>
        <xdr:cNvPr id="371" name="直線コネクタ 370"/>
        <xdr:cNvCxnSpPr/>
      </xdr:nvCxnSpPr>
      <xdr:spPr>
        <a:xfrm>
          <a:off x="6972300" y="1469263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6366</xdr:rowOff>
    </xdr:from>
    <xdr:ext cx="469744" cy="259045"/>
    <xdr:sp macro="" textlink="">
      <xdr:nvSpPr>
        <xdr:cNvPr id="376" name="n_1mainValue【福祉施設】&#10;一人当たり面積"/>
        <xdr:cNvSpPr txBox="1"/>
      </xdr:nvSpPr>
      <xdr:spPr>
        <a:xfrm>
          <a:off x="9391727" y="1423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377" name="n_2mainValue【福祉施設】&#10;一人当たり面積"/>
        <xdr:cNvSpPr txBox="1"/>
      </xdr:nvSpPr>
      <xdr:spPr>
        <a:xfrm>
          <a:off x="8515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78" name="n_3mainValue【福祉施設】&#10;一人当たり面積"/>
        <xdr:cNvSpPr txBox="1"/>
      </xdr:nvSpPr>
      <xdr:spPr>
        <a:xfrm>
          <a:off x="7626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161307</xdr:rowOff>
    </xdr:from>
    <xdr:ext cx="469744" cy="259045"/>
    <xdr:sp macro="" textlink="">
      <xdr:nvSpPr>
        <xdr:cNvPr id="379" name="n_4mainValue【福祉施設】&#10;一人当たり面積"/>
        <xdr:cNvSpPr txBox="1"/>
      </xdr:nvSpPr>
      <xdr:spPr>
        <a:xfrm>
          <a:off x="6737427" y="1473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156029</xdr:rowOff>
    </xdr:from>
    <xdr:to>
      <xdr:col>24</xdr:col>
      <xdr:colOff>114300</xdr:colOff>
      <xdr:row>107</xdr:row>
      <xdr:rowOff>86179</xdr:rowOff>
    </xdr:to>
    <xdr:sp macro="" textlink="">
      <xdr:nvSpPr>
        <xdr:cNvPr id="421" name="楕円 420"/>
        <xdr:cNvSpPr/>
      </xdr:nvSpPr>
      <xdr:spPr>
        <a:xfrm>
          <a:off x="4584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134456</xdr:rowOff>
    </xdr:from>
    <xdr:ext cx="405111" cy="259045"/>
    <xdr:sp macro="" textlink="">
      <xdr:nvSpPr>
        <xdr:cNvPr id="422" name="【市民会館】&#10;有形固定資産減価償却率該当値テキスト"/>
        <xdr:cNvSpPr txBox="1"/>
      </xdr:nvSpPr>
      <xdr:spPr>
        <a:xfrm>
          <a:off x="4673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43362</xdr:rowOff>
    </xdr:from>
    <xdr:to>
      <xdr:col>20</xdr:col>
      <xdr:colOff>38100</xdr:colOff>
      <xdr:row>106</xdr:row>
      <xdr:rowOff>144962</xdr:rowOff>
    </xdr:to>
    <xdr:sp macro="" textlink="">
      <xdr:nvSpPr>
        <xdr:cNvPr id="423" name="楕円 422"/>
        <xdr:cNvSpPr/>
      </xdr:nvSpPr>
      <xdr:spPr>
        <a:xfrm>
          <a:off x="3746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94162</xdr:rowOff>
    </xdr:from>
    <xdr:to>
      <xdr:col>24</xdr:col>
      <xdr:colOff>63500</xdr:colOff>
      <xdr:row>107</xdr:row>
      <xdr:rowOff>35379</xdr:rowOff>
    </xdr:to>
    <xdr:cxnSp macro="">
      <xdr:nvCxnSpPr>
        <xdr:cNvPr id="424" name="直線コネクタ 423"/>
        <xdr:cNvCxnSpPr/>
      </xdr:nvCxnSpPr>
      <xdr:spPr>
        <a:xfrm>
          <a:off x="3797300" y="18267862"/>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164193</xdr:rowOff>
    </xdr:from>
    <xdr:to>
      <xdr:col>15</xdr:col>
      <xdr:colOff>101600</xdr:colOff>
      <xdr:row>106</xdr:row>
      <xdr:rowOff>94343</xdr:rowOff>
    </xdr:to>
    <xdr:sp macro="" textlink="">
      <xdr:nvSpPr>
        <xdr:cNvPr id="425" name="楕円 424"/>
        <xdr:cNvSpPr/>
      </xdr:nvSpPr>
      <xdr:spPr>
        <a:xfrm>
          <a:off x="2857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43543</xdr:rowOff>
    </xdr:from>
    <xdr:to>
      <xdr:col>19</xdr:col>
      <xdr:colOff>177800</xdr:colOff>
      <xdr:row>106</xdr:row>
      <xdr:rowOff>94162</xdr:rowOff>
    </xdr:to>
    <xdr:cxnSp macro="">
      <xdr:nvCxnSpPr>
        <xdr:cNvPr id="426" name="直線コネクタ 425"/>
        <xdr:cNvCxnSpPr/>
      </xdr:nvCxnSpPr>
      <xdr:spPr>
        <a:xfrm>
          <a:off x="2908300" y="1821724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108676</xdr:rowOff>
    </xdr:from>
    <xdr:to>
      <xdr:col>10</xdr:col>
      <xdr:colOff>165100</xdr:colOff>
      <xdr:row>106</xdr:row>
      <xdr:rowOff>38826</xdr:rowOff>
    </xdr:to>
    <xdr:sp macro="" textlink="">
      <xdr:nvSpPr>
        <xdr:cNvPr id="427" name="楕円 426"/>
        <xdr:cNvSpPr/>
      </xdr:nvSpPr>
      <xdr:spPr>
        <a:xfrm>
          <a:off x="1968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159476</xdr:rowOff>
    </xdr:from>
    <xdr:to>
      <xdr:col>15</xdr:col>
      <xdr:colOff>50800</xdr:colOff>
      <xdr:row>106</xdr:row>
      <xdr:rowOff>43543</xdr:rowOff>
    </xdr:to>
    <xdr:cxnSp macro="">
      <xdr:nvCxnSpPr>
        <xdr:cNvPr id="428" name="直線コネクタ 427"/>
        <xdr:cNvCxnSpPr/>
      </xdr:nvCxnSpPr>
      <xdr:spPr>
        <a:xfrm>
          <a:off x="2019300" y="181617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59689</xdr:rowOff>
    </xdr:from>
    <xdr:to>
      <xdr:col>6</xdr:col>
      <xdr:colOff>38100</xdr:colOff>
      <xdr:row>105</xdr:row>
      <xdr:rowOff>161289</xdr:rowOff>
    </xdr:to>
    <xdr:sp macro="" textlink="">
      <xdr:nvSpPr>
        <xdr:cNvPr id="429" name="楕円 428"/>
        <xdr:cNvSpPr/>
      </xdr:nvSpPr>
      <xdr:spPr>
        <a:xfrm>
          <a:off x="1079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110489</xdr:rowOff>
    </xdr:from>
    <xdr:to>
      <xdr:col>10</xdr:col>
      <xdr:colOff>114300</xdr:colOff>
      <xdr:row>105</xdr:row>
      <xdr:rowOff>159476</xdr:rowOff>
    </xdr:to>
    <xdr:cxnSp macro="">
      <xdr:nvCxnSpPr>
        <xdr:cNvPr id="430" name="直線コネクタ 429"/>
        <xdr:cNvCxnSpPr/>
      </xdr:nvCxnSpPr>
      <xdr:spPr>
        <a:xfrm>
          <a:off x="1130300" y="1811273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136089</xdr:rowOff>
    </xdr:from>
    <xdr:ext cx="405111" cy="259045"/>
    <xdr:sp macro="" textlink="">
      <xdr:nvSpPr>
        <xdr:cNvPr id="435" name="n_1mainValue【市民会館】&#10;有形固定資産減価償却率"/>
        <xdr:cNvSpPr txBox="1"/>
      </xdr:nvSpPr>
      <xdr:spPr>
        <a:xfrm>
          <a:off x="3582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85470</xdr:rowOff>
    </xdr:from>
    <xdr:ext cx="405111" cy="259045"/>
    <xdr:sp macro="" textlink="">
      <xdr:nvSpPr>
        <xdr:cNvPr id="436" name="n_2mainValue【市民会館】&#10;有形固定資産減価償却率"/>
        <xdr:cNvSpPr txBox="1"/>
      </xdr:nvSpPr>
      <xdr:spPr>
        <a:xfrm>
          <a:off x="2705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29953</xdr:rowOff>
    </xdr:from>
    <xdr:ext cx="405111" cy="259045"/>
    <xdr:sp macro="" textlink="">
      <xdr:nvSpPr>
        <xdr:cNvPr id="437" name="n_3mainValue【市民会館】&#10;有形固定資産減価償却率"/>
        <xdr:cNvSpPr txBox="1"/>
      </xdr:nvSpPr>
      <xdr:spPr>
        <a:xfrm>
          <a:off x="1816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152416</xdr:rowOff>
    </xdr:from>
    <xdr:ext cx="405111" cy="259045"/>
    <xdr:sp macro="" textlink="">
      <xdr:nvSpPr>
        <xdr:cNvPr id="438" name="n_4mainValue【市民会館】&#10;有形固定資産減価償却率"/>
        <xdr:cNvSpPr txBox="1"/>
      </xdr:nvSpPr>
      <xdr:spPr>
        <a:xfrm>
          <a:off x="927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52070</xdr:rowOff>
    </xdr:from>
    <xdr:to>
      <xdr:col>55</xdr:col>
      <xdr:colOff>50800</xdr:colOff>
      <xdr:row>107</xdr:row>
      <xdr:rowOff>153670</xdr:rowOff>
    </xdr:to>
    <xdr:sp macro="" textlink="">
      <xdr:nvSpPr>
        <xdr:cNvPr id="478" name="楕円 477"/>
        <xdr:cNvSpPr/>
      </xdr:nvSpPr>
      <xdr:spPr>
        <a:xfrm>
          <a:off x="10426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30497</xdr:rowOff>
    </xdr:from>
    <xdr:ext cx="469744" cy="259045"/>
    <xdr:sp macro="" textlink="">
      <xdr:nvSpPr>
        <xdr:cNvPr id="479" name="【市民会館】&#10;一人当たり面積該当値テキスト"/>
        <xdr:cNvSpPr txBox="1"/>
      </xdr:nvSpPr>
      <xdr:spPr>
        <a:xfrm>
          <a:off x="10515600"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53975</xdr:rowOff>
    </xdr:from>
    <xdr:to>
      <xdr:col>50</xdr:col>
      <xdr:colOff>165100</xdr:colOff>
      <xdr:row>107</xdr:row>
      <xdr:rowOff>155575</xdr:rowOff>
    </xdr:to>
    <xdr:sp macro="" textlink="">
      <xdr:nvSpPr>
        <xdr:cNvPr id="480" name="楕円 479"/>
        <xdr:cNvSpPr/>
      </xdr:nvSpPr>
      <xdr:spPr>
        <a:xfrm>
          <a:off x="9588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102870</xdr:rowOff>
    </xdr:from>
    <xdr:to>
      <xdr:col>55</xdr:col>
      <xdr:colOff>0</xdr:colOff>
      <xdr:row>107</xdr:row>
      <xdr:rowOff>104775</xdr:rowOff>
    </xdr:to>
    <xdr:cxnSp macro="">
      <xdr:nvCxnSpPr>
        <xdr:cNvPr id="481" name="直線コネクタ 480"/>
        <xdr:cNvCxnSpPr/>
      </xdr:nvCxnSpPr>
      <xdr:spPr>
        <a:xfrm flipV="1">
          <a:off x="9639300" y="184480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55880</xdr:rowOff>
    </xdr:from>
    <xdr:to>
      <xdr:col>46</xdr:col>
      <xdr:colOff>38100</xdr:colOff>
      <xdr:row>107</xdr:row>
      <xdr:rowOff>157480</xdr:rowOff>
    </xdr:to>
    <xdr:sp macro="" textlink="">
      <xdr:nvSpPr>
        <xdr:cNvPr id="482" name="楕円 481"/>
        <xdr:cNvSpPr/>
      </xdr:nvSpPr>
      <xdr:spPr>
        <a:xfrm>
          <a:off x="8699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104775</xdr:rowOff>
    </xdr:from>
    <xdr:to>
      <xdr:col>50</xdr:col>
      <xdr:colOff>114300</xdr:colOff>
      <xdr:row>107</xdr:row>
      <xdr:rowOff>106680</xdr:rowOff>
    </xdr:to>
    <xdr:cxnSp macro="">
      <xdr:nvCxnSpPr>
        <xdr:cNvPr id="483" name="直線コネクタ 482"/>
        <xdr:cNvCxnSpPr/>
      </xdr:nvCxnSpPr>
      <xdr:spPr>
        <a:xfrm flipV="1">
          <a:off x="8750300" y="18449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57786</xdr:rowOff>
    </xdr:from>
    <xdr:to>
      <xdr:col>41</xdr:col>
      <xdr:colOff>101600</xdr:colOff>
      <xdr:row>107</xdr:row>
      <xdr:rowOff>159386</xdr:rowOff>
    </xdr:to>
    <xdr:sp macro="" textlink="">
      <xdr:nvSpPr>
        <xdr:cNvPr id="484" name="楕円 483"/>
        <xdr:cNvSpPr/>
      </xdr:nvSpPr>
      <xdr:spPr>
        <a:xfrm>
          <a:off x="7810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106680</xdr:rowOff>
    </xdr:from>
    <xdr:to>
      <xdr:col>45</xdr:col>
      <xdr:colOff>177800</xdr:colOff>
      <xdr:row>107</xdr:row>
      <xdr:rowOff>108586</xdr:rowOff>
    </xdr:to>
    <xdr:cxnSp macro="">
      <xdr:nvCxnSpPr>
        <xdr:cNvPr id="485" name="直線コネクタ 484"/>
        <xdr:cNvCxnSpPr/>
      </xdr:nvCxnSpPr>
      <xdr:spPr>
        <a:xfrm flipV="1">
          <a:off x="7861300" y="184518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59689</xdr:rowOff>
    </xdr:from>
    <xdr:to>
      <xdr:col>36</xdr:col>
      <xdr:colOff>165100</xdr:colOff>
      <xdr:row>107</xdr:row>
      <xdr:rowOff>161289</xdr:rowOff>
    </xdr:to>
    <xdr:sp macro="" textlink="">
      <xdr:nvSpPr>
        <xdr:cNvPr id="486" name="楕円 485"/>
        <xdr:cNvSpPr/>
      </xdr:nvSpPr>
      <xdr:spPr>
        <a:xfrm>
          <a:off x="692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108586</xdr:rowOff>
    </xdr:from>
    <xdr:to>
      <xdr:col>41</xdr:col>
      <xdr:colOff>50800</xdr:colOff>
      <xdr:row>107</xdr:row>
      <xdr:rowOff>110489</xdr:rowOff>
    </xdr:to>
    <xdr:cxnSp macro="">
      <xdr:nvCxnSpPr>
        <xdr:cNvPr id="487" name="直線コネクタ 486"/>
        <xdr:cNvCxnSpPr/>
      </xdr:nvCxnSpPr>
      <xdr:spPr>
        <a:xfrm flipV="1">
          <a:off x="6972300" y="184537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146702</xdr:rowOff>
    </xdr:from>
    <xdr:ext cx="469744" cy="259045"/>
    <xdr:sp macro="" textlink="">
      <xdr:nvSpPr>
        <xdr:cNvPr id="492" name="n_1mainValue【市民会館】&#10;一人当たり面積"/>
        <xdr:cNvSpPr txBox="1"/>
      </xdr:nvSpPr>
      <xdr:spPr>
        <a:xfrm>
          <a:off x="9391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148607</xdr:rowOff>
    </xdr:from>
    <xdr:ext cx="469744" cy="259045"/>
    <xdr:sp macro="" textlink="">
      <xdr:nvSpPr>
        <xdr:cNvPr id="493" name="n_2mainValue【市民会館】&#10;一人当たり面積"/>
        <xdr:cNvSpPr txBox="1"/>
      </xdr:nvSpPr>
      <xdr:spPr>
        <a:xfrm>
          <a:off x="8515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150513</xdr:rowOff>
    </xdr:from>
    <xdr:ext cx="469744" cy="259045"/>
    <xdr:sp macro="" textlink="">
      <xdr:nvSpPr>
        <xdr:cNvPr id="494" name="n_3mainValue【市民会館】&#10;一人当たり面積"/>
        <xdr:cNvSpPr txBox="1"/>
      </xdr:nvSpPr>
      <xdr:spPr>
        <a:xfrm>
          <a:off x="7626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152416</xdr:rowOff>
    </xdr:from>
    <xdr:ext cx="469744" cy="259045"/>
    <xdr:sp macro="" textlink="">
      <xdr:nvSpPr>
        <xdr:cNvPr id="495" name="n_4mainValue【市民会館】&#10;一人当たり面積"/>
        <xdr:cNvSpPr txBox="1"/>
      </xdr:nvSpPr>
      <xdr:spPr>
        <a:xfrm>
          <a:off x="6737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23767</xdr:rowOff>
    </xdr:from>
    <xdr:to>
      <xdr:col>85</xdr:col>
      <xdr:colOff>177800</xdr:colOff>
      <xdr:row>37</xdr:row>
      <xdr:rowOff>125367</xdr:rowOff>
    </xdr:to>
    <xdr:sp macro="" textlink="">
      <xdr:nvSpPr>
        <xdr:cNvPr id="537" name="楕円 536"/>
        <xdr:cNvSpPr/>
      </xdr:nvSpPr>
      <xdr:spPr>
        <a:xfrm>
          <a:off x="16268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46644</xdr:rowOff>
    </xdr:from>
    <xdr:ext cx="405111" cy="259045"/>
    <xdr:sp macro="" textlink="">
      <xdr:nvSpPr>
        <xdr:cNvPr id="538" name="【一般廃棄物処理施設】&#10;有形固定資産減価償却率該当値テキスト"/>
        <xdr:cNvSpPr txBox="1"/>
      </xdr:nvSpPr>
      <xdr:spPr>
        <a:xfrm>
          <a:off x="163576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539" name="楕円 538"/>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74567</xdr:rowOff>
    </xdr:from>
    <xdr:to>
      <xdr:col>85</xdr:col>
      <xdr:colOff>127000</xdr:colOff>
      <xdr:row>37</xdr:row>
      <xdr:rowOff>99060</xdr:rowOff>
    </xdr:to>
    <xdr:cxnSp macro="">
      <xdr:nvCxnSpPr>
        <xdr:cNvPr id="540" name="直線コネクタ 539"/>
        <xdr:cNvCxnSpPr/>
      </xdr:nvCxnSpPr>
      <xdr:spPr>
        <a:xfrm flipV="1">
          <a:off x="15481300" y="641821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xdr:rowOff>
    </xdr:from>
    <xdr:to>
      <xdr:col>76</xdr:col>
      <xdr:colOff>165100</xdr:colOff>
      <xdr:row>37</xdr:row>
      <xdr:rowOff>102507</xdr:rowOff>
    </xdr:to>
    <xdr:sp macro="" textlink="">
      <xdr:nvSpPr>
        <xdr:cNvPr id="541" name="楕円 540"/>
        <xdr:cNvSpPr/>
      </xdr:nvSpPr>
      <xdr:spPr>
        <a:xfrm>
          <a:off x="14541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51707</xdr:rowOff>
    </xdr:from>
    <xdr:to>
      <xdr:col>81</xdr:col>
      <xdr:colOff>50800</xdr:colOff>
      <xdr:row>37</xdr:row>
      <xdr:rowOff>99060</xdr:rowOff>
    </xdr:to>
    <xdr:cxnSp macro="">
      <xdr:nvCxnSpPr>
        <xdr:cNvPr id="542" name="直線コネクタ 541"/>
        <xdr:cNvCxnSpPr/>
      </xdr:nvCxnSpPr>
      <xdr:spPr>
        <a:xfrm>
          <a:off x="14592300" y="639535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110308</xdr:rowOff>
    </xdr:from>
    <xdr:to>
      <xdr:col>72</xdr:col>
      <xdr:colOff>38100</xdr:colOff>
      <xdr:row>37</xdr:row>
      <xdr:rowOff>40458</xdr:rowOff>
    </xdr:to>
    <xdr:sp macro="" textlink="">
      <xdr:nvSpPr>
        <xdr:cNvPr id="543" name="楕円 542"/>
        <xdr:cNvSpPr/>
      </xdr:nvSpPr>
      <xdr:spPr>
        <a:xfrm>
          <a:off x="13652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161108</xdr:rowOff>
    </xdr:from>
    <xdr:to>
      <xdr:col>76</xdr:col>
      <xdr:colOff>114300</xdr:colOff>
      <xdr:row>37</xdr:row>
      <xdr:rowOff>51707</xdr:rowOff>
    </xdr:to>
    <xdr:cxnSp macro="">
      <xdr:nvCxnSpPr>
        <xdr:cNvPr id="544" name="直線コネクタ 543"/>
        <xdr:cNvCxnSpPr/>
      </xdr:nvCxnSpPr>
      <xdr:spPr>
        <a:xfrm>
          <a:off x="13703300" y="63333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62956</xdr:rowOff>
    </xdr:from>
    <xdr:to>
      <xdr:col>67</xdr:col>
      <xdr:colOff>101600</xdr:colOff>
      <xdr:row>36</xdr:row>
      <xdr:rowOff>164556</xdr:rowOff>
    </xdr:to>
    <xdr:sp macro="" textlink="">
      <xdr:nvSpPr>
        <xdr:cNvPr id="545" name="楕円 544"/>
        <xdr:cNvSpPr/>
      </xdr:nvSpPr>
      <xdr:spPr>
        <a:xfrm>
          <a:off x="12763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113756</xdr:rowOff>
    </xdr:from>
    <xdr:to>
      <xdr:col>71</xdr:col>
      <xdr:colOff>177800</xdr:colOff>
      <xdr:row>36</xdr:row>
      <xdr:rowOff>161108</xdr:rowOff>
    </xdr:to>
    <xdr:cxnSp macro="">
      <xdr:nvCxnSpPr>
        <xdr:cNvPr id="546" name="直線コネクタ 545"/>
        <xdr:cNvCxnSpPr/>
      </xdr:nvCxnSpPr>
      <xdr:spPr>
        <a:xfrm>
          <a:off x="12814300" y="628595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551" name="n_1mainValue【一般廃棄物処理施設】&#10;有形固定資産減価償却率"/>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119034</xdr:rowOff>
    </xdr:from>
    <xdr:ext cx="405111" cy="259045"/>
    <xdr:sp macro="" textlink="">
      <xdr:nvSpPr>
        <xdr:cNvPr id="552" name="n_2mainValue【一般廃棄物処理施設】&#10;有形固定資産減価償却率"/>
        <xdr:cNvSpPr txBox="1"/>
      </xdr:nvSpPr>
      <xdr:spPr>
        <a:xfrm>
          <a:off x="14389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31585</xdr:rowOff>
    </xdr:from>
    <xdr:ext cx="405111" cy="259045"/>
    <xdr:sp macro="" textlink="">
      <xdr:nvSpPr>
        <xdr:cNvPr id="553" name="n_3mainValue【一般廃棄物処理施設】&#10;有形固定資産減価償却率"/>
        <xdr:cNvSpPr txBox="1"/>
      </xdr:nvSpPr>
      <xdr:spPr>
        <a:xfrm>
          <a:off x="13500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9633</xdr:rowOff>
    </xdr:from>
    <xdr:ext cx="405111" cy="259045"/>
    <xdr:sp macro="" textlink="">
      <xdr:nvSpPr>
        <xdr:cNvPr id="554" name="n_4mainValue【一般廃棄物処理施設】&#10;有形固定資産減価償却率"/>
        <xdr:cNvSpPr txBox="1"/>
      </xdr:nvSpPr>
      <xdr:spPr>
        <a:xfrm>
          <a:off x="12611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104690</xdr:rowOff>
    </xdr:from>
    <xdr:to>
      <xdr:col>116</xdr:col>
      <xdr:colOff>114300</xdr:colOff>
      <xdr:row>41</xdr:row>
      <xdr:rowOff>34840</xdr:rowOff>
    </xdr:to>
    <xdr:sp macro="" textlink="">
      <xdr:nvSpPr>
        <xdr:cNvPr id="592" name="楕円 591"/>
        <xdr:cNvSpPr/>
      </xdr:nvSpPr>
      <xdr:spPr>
        <a:xfrm>
          <a:off x="22110700" y="69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83117</xdr:rowOff>
    </xdr:from>
    <xdr:ext cx="534377" cy="259045"/>
    <xdr:sp macro="" textlink="">
      <xdr:nvSpPr>
        <xdr:cNvPr id="593" name="【一般廃棄物処理施設】&#10;一人当たり有形固定資産（償却資産）額該当値テキスト"/>
        <xdr:cNvSpPr txBox="1"/>
      </xdr:nvSpPr>
      <xdr:spPr>
        <a:xfrm>
          <a:off x="22199600" y="694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91447</xdr:rowOff>
    </xdr:from>
    <xdr:to>
      <xdr:col>112</xdr:col>
      <xdr:colOff>38100</xdr:colOff>
      <xdr:row>40</xdr:row>
      <xdr:rowOff>21597</xdr:rowOff>
    </xdr:to>
    <xdr:sp macro="" textlink="">
      <xdr:nvSpPr>
        <xdr:cNvPr id="594" name="楕円 593"/>
        <xdr:cNvSpPr/>
      </xdr:nvSpPr>
      <xdr:spPr>
        <a:xfrm>
          <a:off x="21272500" y="67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142247</xdr:rowOff>
    </xdr:from>
    <xdr:to>
      <xdr:col>116</xdr:col>
      <xdr:colOff>63500</xdr:colOff>
      <xdr:row>40</xdr:row>
      <xdr:rowOff>155490</xdr:rowOff>
    </xdr:to>
    <xdr:cxnSp macro="">
      <xdr:nvCxnSpPr>
        <xdr:cNvPr id="595" name="直線コネクタ 594"/>
        <xdr:cNvCxnSpPr/>
      </xdr:nvCxnSpPr>
      <xdr:spPr>
        <a:xfrm>
          <a:off x="21323300" y="6828797"/>
          <a:ext cx="838200" cy="18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99398</xdr:rowOff>
    </xdr:from>
    <xdr:to>
      <xdr:col>107</xdr:col>
      <xdr:colOff>101600</xdr:colOff>
      <xdr:row>40</xdr:row>
      <xdr:rowOff>29548</xdr:rowOff>
    </xdr:to>
    <xdr:sp macro="" textlink="">
      <xdr:nvSpPr>
        <xdr:cNvPr id="596" name="楕円 595"/>
        <xdr:cNvSpPr/>
      </xdr:nvSpPr>
      <xdr:spPr>
        <a:xfrm>
          <a:off x="20383500" y="67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142247</xdr:rowOff>
    </xdr:from>
    <xdr:to>
      <xdr:col>111</xdr:col>
      <xdr:colOff>177800</xdr:colOff>
      <xdr:row>39</xdr:row>
      <xdr:rowOff>150198</xdr:rowOff>
    </xdr:to>
    <xdr:cxnSp macro="">
      <xdr:nvCxnSpPr>
        <xdr:cNvPr id="597" name="直線コネクタ 596"/>
        <xdr:cNvCxnSpPr/>
      </xdr:nvCxnSpPr>
      <xdr:spPr>
        <a:xfrm flipV="1">
          <a:off x="20434300" y="6828797"/>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113047</xdr:rowOff>
    </xdr:from>
    <xdr:to>
      <xdr:col>102</xdr:col>
      <xdr:colOff>165100</xdr:colOff>
      <xdr:row>40</xdr:row>
      <xdr:rowOff>43197</xdr:rowOff>
    </xdr:to>
    <xdr:sp macro="" textlink="">
      <xdr:nvSpPr>
        <xdr:cNvPr id="598" name="楕円 597"/>
        <xdr:cNvSpPr/>
      </xdr:nvSpPr>
      <xdr:spPr>
        <a:xfrm>
          <a:off x="19494500" y="67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150198</xdr:rowOff>
    </xdr:from>
    <xdr:to>
      <xdr:col>107</xdr:col>
      <xdr:colOff>50800</xdr:colOff>
      <xdr:row>39</xdr:row>
      <xdr:rowOff>163847</xdr:rowOff>
    </xdr:to>
    <xdr:cxnSp macro="">
      <xdr:nvCxnSpPr>
        <xdr:cNvPr id="599" name="直線コネクタ 598"/>
        <xdr:cNvCxnSpPr/>
      </xdr:nvCxnSpPr>
      <xdr:spPr>
        <a:xfrm flipV="1">
          <a:off x="19545300" y="6836748"/>
          <a:ext cx="889000" cy="1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119892</xdr:rowOff>
    </xdr:from>
    <xdr:to>
      <xdr:col>98</xdr:col>
      <xdr:colOff>38100</xdr:colOff>
      <xdr:row>40</xdr:row>
      <xdr:rowOff>50042</xdr:rowOff>
    </xdr:to>
    <xdr:sp macro="" textlink="">
      <xdr:nvSpPr>
        <xdr:cNvPr id="600" name="楕円 599"/>
        <xdr:cNvSpPr/>
      </xdr:nvSpPr>
      <xdr:spPr>
        <a:xfrm>
          <a:off x="18605500" y="68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163847</xdr:rowOff>
    </xdr:from>
    <xdr:to>
      <xdr:col>102</xdr:col>
      <xdr:colOff>114300</xdr:colOff>
      <xdr:row>39</xdr:row>
      <xdr:rowOff>170692</xdr:rowOff>
    </xdr:to>
    <xdr:cxnSp macro="">
      <xdr:nvCxnSpPr>
        <xdr:cNvPr id="601" name="直線コネクタ 600"/>
        <xdr:cNvCxnSpPr/>
      </xdr:nvCxnSpPr>
      <xdr:spPr>
        <a:xfrm flipV="1">
          <a:off x="18656300" y="6850397"/>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38124</xdr:rowOff>
    </xdr:from>
    <xdr:ext cx="599010" cy="259045"/>
    <xdr:sp macro="" textlink="">
      <xdr:nvSpPr>
        <xdr:cNvPr id="606" name="n_1mainValue【一般廃棄物処理施設】&#10;一人当たり有形固定資産（償却資産）額"/>
        <xdr:cNvSpPr txBox="1"/>
      </xdr:nvSpPr>
      <xdr:spPr>
        <a:xfrm>
          <a:off x="21011095" y="65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46075</xdr:rowOff>
    </xdr:from>
    <xdr:ext cx="599010" cy="259045"/>
    <xdr:sp macro="" textlink="">
      <xdr:nvSpPr>
        <xdr:cNvPr id="607" name="n_2mainValue【一般廃棄物処理施設】&#10;一人当たり有形固定資産（償却資産）額"/>
        <xdr:cNvSpPr txBox="1"/>
      </xdr:nvSpPr>
      <xdr:spPr>
        <a:xfrm>
          <a:off x="20134795" y="656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34324</xdr:rowOff>
    </xdr:from>
    <xdr:ext cx="599010" cy="259045"/>
    <xdr:sp macro="" textlink="">
      <xdr:nvSpPr>
        <xdr:cNvPr id="608" name="n_3mainValue【一般廃棄物処理施設】&#10;一人当たり有形固定資産（償却資産）額"/>
        <xdr:cNvSpPr txBox="1"/>
      </xdr:nvSpPr>
      <xdr:spPr>
        <a:xfrm>
          <a:off x="19245795" y="689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66569</xdr:rowOff>
    </xdr:from>
    <xdr:ext cx="599010" cy="259045"/>
    <xdr:sp macro="" textlink="">
      <xdr:nvSpPr>
        <xdr:cNvPr id="609" name="n_4mainValue【一般廃棄物処理施設】&#10;一人当たり有形固定資産（償却資産）額"/>
        <xdr:cNvSpPr txBox="1"/>
      </xdr:nvSpPr>
      <xdr:spPr>
        <a:xfrm>
          <a:off x="18356795" y="658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651" name="楕円 650"/>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652" name="【保健センター・保健所】&#10;有形固定資産減価償却率該当値テキスト"/>
        <xdr:cNvSpPr txBox="1"/>
      </xdr:nvSpPr>
      <xdr:spPr>
        <a:xfrm>
          <a:off x="16357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653" name="楕円 652"/>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654" name="直線コネクタ 653"/>
        <xdr:cNvCxnSpPr/>
      </xdr:nvCxnSpPr>
      <xdr:spPr>
        <a:xfrm>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655" name="楕円 654"/>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656" name="直線コネクタ 655"/>
        <xdr:cNvCxnSpPr/>
      </xdr:nvCxnSpPr>
      <xdr:spPr>
        <a:xfrm>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57" name="楕円 656"/>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32657</xdr:rowOff>
    </xdr:to>
    <xdr:cxnSp macro="">
      <xdr:nvCxnSpPr>
        <xdr:cNvPr id="658" name="直線コネクタ 657"/>
        <xdr:cNvCxnSpPr/>
      </xdr:nvCxnSpPr>
      <xdr:spPr>
        <a:xfrm>
          <a:off x="13703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659" name="楕円 658"/>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0</xdr:rowOff>
    </xdr:to>
    <xdr:cxnSp macro="">
      <xdr:nvCxnSpPr>
        <xdr:cNvPr id="660" name="直線コネクタ 659"/>
        <xdr:cNvCxnSpPr/>
      </xdr:nvCxnSpPr>
      <xdr:spPr>
        <a:xfrm>
          <a:off x="12814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665" name="n_1main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666" name="n_2main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67" name="n_3mainValue【保健センター・保健所】&#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8" name="n_4main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708" name="楕円 707"/>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5097</xdr:rowOff>
    </xdr:from>
    <xdr:ext cx="469744" cy="259045"/>
    <xdr:sp macro="" textlink="">
      <xdr:nvSpPr>
        <xdr:cNvPr id="709" name="【保健センター・保健所】&#10;一人当たり面積該当値テキスト"/>
        <xdr:cNvSpPr txBox="1"/>
      </xdr:nvSpPr>
      <xdr:spPr>
        <a:xfrm>
          <a:off x="22199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90170</xdr:rowOff>
    </xdr:from>
    <xdr:to>
      <xdr:col>112</xdr:col>
      <xdr:colOff>38100</xdr:colOff>
      <xdr:row>64</xdr:row>
      <xdr:rowOff>20320</xdr:rowOff>
    </xdr:to>
    <xdr:sp macro="" textlink="">
      <xdr:nvSpPr>
        <xdr:cNvPr id="710" name="楕円 709"/>
        <xdr:cNvSpPr/>
      </xdr:nvSpPr>
      <xdr:spPr>
        <a:xfrm>
          <a:off x="21272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140970</xdr:rowOff>
    </xdr:to>
    <xdr:cxnSp macro="">
      <xdr:nvCxnSpPr>
        <xdr:cNvPr id="711" name="直線コネクタ 710"/>
        <xdr:cNvCxnSpPr/>
      </xdr:nvCxnSpPr>
      <xdr:spPr>
        <a:xfrm>
          <a:off x="21323300" y="1094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712" name="楕円 711"/>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140970</xdr:rowOff>
    </xdr:from>
    <xdr:to>
      <xdr:col>111</xdr:col>
      <xdr:colOff>177800</xdr:colOff>
      <xdr:row>63</xdr:row>
      <xdr:rowOff>144780</xdr:rowOff>
    </xdr:to>
    <xdr:cxnSp macro="">
      <xdr:nvCxnSpPr>
        <xdr:cNvPr id="713" name="直線コネクタ 712"/>
        <xdr:cNvCxnSpPr/>
      </xdr:nvCxnSpPr>
      <xdr:spPr>
        <a:xfrm flipV="1">
          <a:off x="20434300" y="1094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714" name="楕円 713"/>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715" name="直線コネクタ 714"/>
        <xdr:cNvCxnSpPr/>
      </xdr:nvCxnSpPr>
      <xdr:spPr>
        <a:xfrm>
          <a:off x="19545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93980</xdr:rowOff>
    </xdr:from>
    <xdr:to>
      <xdr:col>98</xdr:col>
      <xdr:colOff>38100</xdr:colOff>
      <xdr:row>64</xdr:row>
      <xdr:rowOff>24130</xdr:rowOff>
    </xdr:to>
    <xdr:sp macro="" textlink="">
      <xdr:nvSpPr>
        <xdr:cNvPr id="716" name="楕円 715"/>
        <xdr:cNvSpPr/>
      </xdr:nvSpPr>
      <xdr:spPr>
        <a:xfrm>
          <a:off x="18605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144780</xdr:rowOff>
    </xdr:from>
    <xdr:to>
      <xdr:col>102</xdr:col>
      <xdr:colOff>114300</xdr:colOff>
      <xdr:row>63</xdr:row>
      <xdr:rowOff>144780</xdr:rowOff>
    </xdr:to>
    <xdr:cxnSp macro="">
      <xdr:nvCxnSpPr>
        <xdr:cNvPr id="717" name="直線コネクタ 716"/>
        <xdr:cNvCxnSpPr/>
      </xdr:nvCxnSpPr>
      <xdr:spPr>
        <a:xfrm>
          <a:off x="18656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11447</xdr:rowOff>
    </xdr:from>
    <xdr:ext cx="469744" cy="259045"/>
    <xdr:sp macro="" textlink="">
      <xdr:nvSpPr>
        <xdr:cNvPr id="722" name="n_1mainValue【保健センター・保健所】&#10;一人当たり面積"/>
        <xdr:cNvSpPr txBox="1"/>
      </xdr:nvSpPr>
      <xdr:spPr>
        <a:xfrm>
          <a:off x="21075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723"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724"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15257</xdr:rowOff>
    </xdr:from>
    <xdr:ext cx="469744" cy="259045"/>
    <xdr:sp macro="" textlink="">
      <xdr:nvSpPr>
        <xdr:cNvPr id="725" name="n_4mainValue【保健センター・保健所】&#10;一人当たり面積"/>
        <xdr:cNvSpPr txBox="1"/>
      </xdr:nvSpPr>
      <xdr:spPr>
        <a:xfrm>
          <a:off x="18421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106680</xdr:rowOff>
    </xdr:from>
    <xdr:to>
      <xdr:col>85</xdr:col>
      <xdr:colOff>177800</xdr:colOff>
      <xdr:row>82</xdr:row>
      <xdr:rowOff>36830</xdr:rowOff>
    </xdr:to>
    <xdr:sp macro="" textlink="">
      <xdr:nvSpPr>
        <xdr:cNvPr id="765" name="楕円 764"/>
        <xdr:cNvSpPr/>
      </xdr:nvSpPr>
      <xdr:spPr>
        <a:xfrm>
          <a:off x="16268700" y="13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129557</xdr:rowOff>
    </xdr:from>
    <xdr:ext cx="405111" cy="259045"/>
    <xdr:sp macro="" textlink="">
      <xdr:nvSpPr>
        <xdr:cNvPr id="766" name="【消防施設】&#10;有形固定資産減価償却率該当値テキスト"/>
        <xdr:cNvSpPr txBox="1"/>
      </xdr:nvSpPr>
      <xdr:spPr>
        <a:xfrm>
          <a:off x="16357600"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62230</xdr:rowOff>
    </xdr:from>
    <xdr:to>
      <xdr:col>81</xdr:col>
      <xdr:colOff>101600</xdr:colOff>
      <xdr:row>82</xdr:row>
      <xdr:rowOff>163830</xdr:rowOff>
    </xdr:to>
    <xdr:sp macro="" textlink="">
      <xdr:nvSpPr>
        <xdr:cNvPr id="767" name="楕円 766"/>
        <xdr:cNvSpPr/>
      </xdr:nvSpPr>
      <xdr:spPr>
        <a:xfrm>
          <a:off x="154305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157480</xdr:rowOff>
    </xdr:from>
    <xdr:to>
      <xdr:col>85</xdr:col>
      <xdr:colOff>127000</xdr:colOff>
      <xdr:row>82</xdr:row>
      <xdr:rowOff>113030</xdr:rowOff>
    </xdr:to>
    <xdr:cxnSp macro="">
      <xdr:nvCxnSpPr>
        <xdr:cNvPr id="768" name="直線コネクタ 767"/>
        <xdr:cNvCxnSpPr/>
      </xdr:nvCxnSpPr>
      <xdr:spPr>
        <a:xfrm flipV="1">
          <a:off x="15481300" y="1404493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156211</xdr:rowOff>
    </xdr:from>
    <xdr:to>
      <xdr:col>76</xdr:col>
      <xdr:colOff>165100</xdr:colOff>
      <xdr:row>81</xdr:row>
      <xdr:rowOff>86361</xdr:rowOff>
    </xdr:to>
    <xdr:sp macro="" textlink="">
      <xdr:nvSpPr>
        <xdr:cNvPr id="769" name="楕円 768"/>
        <xdr:cNvSpPr/>
      </xdr:nvSpPr>
      <xdr:spPr>
        <a:xfrm>
          <a:off x="14541500" y="138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35561</xdr:rowOff>
    </xdr:from>
    <xdr:to>
      <xdr:col>81</xdr:col>
      <xdr:colOff>50800</xdr:colOff>
      <xdr:row>82</xdr:row>
      <xdr:rowOff>113030</xdr:rowOff>
    </xdr:to>
    <xdr:cxnSp macro="">
      <xdr:nvCxnSpPr>
        <xdr:cNvPr id="770" name="直線コネクタ 769"/>
        <xdr:cNvCxnSpPr/>
      </xdr:nvCxnSpPr>
      <xdr:spPr>
        <a:xfrm>
          <a:off x="14592300" y="13923011"/>
          <a:ext cx="889000" cy="2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118111</xdr:rowOff>
    </xdr:from>
    <xdr:to>
      <xdr:col>72</xdr:col>
      <xdr:colOff>38100</xdr:colOff>
      <xdr:row>82</xdr:row>
      <xdr:rowOff>48261</xdr:rowOff>
    </xdr:to>
    <xdr:sp macro="" textlink="">
      <xdr:nvSpPr>
        <xdr:cNvPr id="771" name="楕円 770"/>
        <xdr:cNvSpPr/>
      </xdr:nvSpPr>
      <xdr:spPr>
        <a:xfrm>
          <a:off x="13652500" y="140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35561</xdr:rowOff>
    </xdr:from>
    <xdr:to>
      <xdr:col>76</xdr:col>
      <xdr:colOff>114300</xdr:colOff>
      <xdr:row>81</xdr:row>
      <xdr:rowOff>168911</xdr:rowOff>
    </xdr:to>
    <xdr:cxnSp macro="">
      <xdr:nvCxnSpPr>
        <xdr:cNvPr id="772" name="直線コネクタ 771"/>
        <xdr:cNvCxnSpPr/>
      </xdr:nvCxnSpPr>
      <xdr:spPr>
        <a:xfrm flipV="1">
          <a:off x="13703300" y="1392301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82550</xdr:rowOff>
    </xdr:from>
    <xdr:to>
      <xdr:col>67</xdr:col>
      <xdr:colOff>101600</xdr:colOff>
      <xdr:row>82</xdr:row>
      <xdr:rowOff>12700</xdr:rowOff>
    </xdr:to>
    <xdr:sp macro="" textlink="">
      <xdr:nvSpPr>
        <xdr:cNvPr id="773" name="楕円 772"/>
        <xdr:cNvSpPr/>
      </xdr:nvSpPr>
      <xdr:spPr>
        <a:xfrm>
          <a:off x="1276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133350</xdr:rowOff>
    </xdr:from>
    <xdr:to>
      <xdr:col>71</xdr:col>
      <xdr:colOff>177800</xdr:colOff>
      <xdr:row>81</xdr:row>
      <xdr:rowOff>168911</xdr:rowOff>
    </xdr:to>
    <xdr:cxnSp macro="">
      <xdr:nvCxnSpPr>
        <xdr:cNvPr id="774" name="直線コネクタ 773"/>
        <xdr:cNvCxnSpPr/>
      </xdr:nvCxnSpPr>
      <xdr:spPr>
        <a:xfrm>
          <a:off x="12814300" y="1402080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154957</xdr:rowOff>
    </xdr:from>
    <xdr:ext cx="405111" cy="259045"/>
    <xdr:sp macro="" textlink="">
      <xdr:nvSpPr>
        <xdr:cNvPr id="779" name="n_1mainValue【消防施設】&#10;有形固定資産減価償却率"/>
        <xdr:cNvSpPr txBox="1"/>
      </xdr:nvSpPr>
      <xdr:spPr>
        <a:xfrm>
          <a:off x="15266044" y="1421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102888</xdr:rowOff>
    </xdr:from>
    <xdr:ext cx="405111" cy="259045"/>
    <xdr:sp macro="" textlink="">
      <xdr:nvSpPr>
        <xdr:cNvPr id="780" name="n_2mainValue【消防施設】&#10;有形固定資産減価償却率"/>
        <xdr:cNvSpPr txBox="1"/>
      </xdr:nvSpPr>
      <xdr:spPr>
        <a:xfrm>
          <a:off x="1438974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39388</xdr:rowOff>
    </xdr:from>
    <xdr:ext cx="405111" cy="259045"/>
    <xdr:sp macro="" textlink="">
      <xdr:nvSpPr>
        <xdr:cNvPr id="781" name="n_3mainValue【消防施設】&#10;有形固定資産減価償却率"/>
        <xdr:cNvSpPr txBox="1"/>
      </xdr:nvSpPr>
      <xdr:spPr>
        <a:xfrm>
          <a:off x="13500744" y="1409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782" name="n_4mainValue【消防施設】&#10;有形固定資産減価償却率"/>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63336</xdr:rowOff>
    </xdr:from>
    <xdr:to>
      <xdr:col>116</xdr:col>
      <xdr:colOff>114300</xdr:colOff>
      <xdr:row>86</xdr:row>
      <xdr:rowOff>164936</xdr:rowOff>
    </xdr:to>
    <xdr:sp macro="" textlink="">
      <xdr:nvSpPr>
        <xdr:cNvPr id="822" name="楕円 821"/>
        <xdr:cNvSpPr/>
      </xdr:nvSpPr>
      <xdr:spPr>
        <a:xfrm>
          <a:off x="22110700" y="148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63466</xdr:rowOff>
    </xdr:from>
    <xdr:to>
      <xdr:col>112</xdr:col>
      <xdr:colOff>38100</xdr:colOff>
      <xdr:row>86</xdr:row>
      <xdr:rowOff>165066</xdr:rowOff>
    </xdr:to>
    <xdr:sp macro="" textlink="">
      <xdr:nvSpPr>
        <xdr:cNvPr id="824" name="楕円 823"/>
        <xdr:cNvSpPr/>
      </xdr:nvSpPr>
      <xdr:spPr>
        <a:xfrm>
          <a:off x="21272500" y="148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114136</xdr:rowOff>
    </xdr:from>
    <xdr:to>
      <xdr:col>116</xdr:col>
      <xdr:colOff>63500</xdr:colOff>
      <xdr:row>86</xdr:row>
      <xdr:rowOff>114266</xdr:rowOff>
    </xdr:to>
    <xdr:cxnSp macro="">
      <xdr:nvCxnSpPr>
        <xdr:cNvPr id="825" name="直線コネクタ 824"/>
        <xdr:cNvCxnSpPr/>
      </xdr:nvCxnSpPr>
      <xdr:spPr>
        <a:xfrm flipV="1">
          <a:off x="21323300" y="14858836"/>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63336</xdr:rowOff>
    </xdr:from>
    <xdr:to>
      <xdr:col>107</xdr:col>
      <xdr:colOff>101600</xdr:colOff>
      <xdr:row>86</xdr:row>
      <xdr:rowOff>164936</xdr:rowOff>
    </xdr:to>
    <xdr:sp macro="" textlink="">
      <xdr:nvSpPr>
        <xdr:cNvPr id="826" name="楕円 825"/>
        <xdr:cNvSpPr/>
      </xdr:nvSpPr>
      <xdr:spPr>
        <a:xfrm>
          <a:off x="20383500" y="148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114136</xdr:rowOff>
    </xdr:from>
    <xdr:to>
      <xdr:col>111</xdr:col>
      <xdr:colOff>177800</xdr:colOff>
      <xdr:row>86</xdr:row>
      <xdr:rowOff>114266</xdr:rowOff>
    </xdr:to>
    <xdr:cxnSp macro="">
      <xdr:nvCxnSpPr>
        <xdr:cNvPr id="827" name="直線コネクタ 826"/>
        <xdr:cNvCxnSpPr/>
      </xdr:nvCxnSpPr>
      <xdr:spPr>
        <a:xfrm>
          <a:off x="20434300" y="14858836"/>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63336</xdr:rowOff>
    </xdr:from>
    <xdr:to>
      <xdr:col>102</xdr:col>
      <xdr:colOff>165100</xdr:colOff>
      <xdr:row>86</xdr:row>
      <xdr:rowOff>164936</xdr:rowOff>
    </xdr:to>
    <xdr:sp macro="" textlink="">
      <xdr:nvSpPr>
        <xdr:cNvPr id="828" name="楕円 827"/>
        <xdr:cNvSpPr/>
      </xdr:nvSpPr>
      <xdr:spPr>
        <a:xfrm>
          <a:off x="19494500" y="148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114136</xdr:rowOff>
    </xdr:from>
    <xdr:to>
      <xdr:col>107</xdr:col>
      <xdr:colOff>50800</xdr:colOff>
      <xdr:row>86</xdr:row>
      <xdr:rowOff>114136</xdr:rowOff>
    </xdr:to>
    <xdr:cxnSp macro="">
      <xdr:nvCxnSpPr>
        <xdr:cNvPr id="829" name="直線コネクタ 828"/>
        <xdr:cNvCxnSpPr/>
      </xdr:nvCxnSpPr>
      <xdr:spPr>
        <a:xfrm>
          <a:off x="19545300" y="14858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63340</xdr:rowOff>
    </xdr:from>
    <xdr:to>
      <xdr:col>98</xdr:col>
      <xdr:colOff>38100</xdr:colOff>
      <xdr:row>86</xdr:row>
      <xdr:rowOff>164940</xdr:rowOff>
    </xdr:to>
    <xdr:sp macro="" textlink="">
      <xdr:nvSpPr>
        <xdr:cNvPr id="830" name="楕円 829"/>
        <xdr:cNvSpPr/>
      </xdr:nvSpPr>
      <xdr:spPr>
        <a:xfrm>
          <a:off x="18605500" y="148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114136</xdr:rowOff>
    </xdr:from>
    <xdr:to>
      <xdr:col>102</xdr:col>
      <xdr:colOff>114300</xdr:colOff>
      <xdr:row>86</xdr:row>
      <xdr:rowOff>114140</xdr:rowOff>
    </xdr:to>
    <xdr:cxnSp macro="">
      <xdr:nvCxnSpPr>
        <xdr:cNvPr id="831" name="直線コネクタ 830"/>
        <xdr:cNvCxnSpPr/>
      </xdr:nvCxnSpPr>
      <xdr:spPr>
        <a:xfrm flipV="1">
          <a:off x="18656300" y="14858836"/>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156193</xdr:rowOff>
    </xdr:from>
    <xdr:ext cx="469744" cy="259045"/>
    <xdr:sp macro="" textlink="">
      <xdr:nvSpPr>
        <xdr:cNvPr id="836" name="n_1mainValue【消防施設】&#10;一人当たり面積"/>
        <xdr:cNvSpPr txBox="1"/>
      </xdr:nvSpPr>
      <xdr:spPr>
        <a:xfrm>
          <a:off x="21075727" y="149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156063</xdr:rowOff>
    </xdr:from>
    <xdr:ext cx="469744" cy="259045"/>
    <xdr:sp macro="" textlink="">
      <xdr:nvSpPr>
        <xdr:cNvPr id="837" name="n_2mainValue【消防施設】&#10;一人当たり面積"/>
        <xdr:cNvSpPr txBox="1"/>
      </xdr:nvSpPr>
      <xdr:spPr>
        <a:xfrm>
          <a:off x="20199427" y="1490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156063</xdr:rowOff>
    </xdr:from>
    <xdr:ext cx="469744" cy="259045"/>
    <xdr:sp macro="" textlink="">
      <xdr:nvSpPr>
        <xdr:cNvPr id="838" name="n_3mainValue【消防施設】&#10;一人当たり面積"/>
        <xdr:cNvSpPr txBox="1"/>
      </xdr:nvSpPr>
      <xdr:spPr>
        <a:xfrm>
          <a:off x="19310427" y="1490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156067</xdr:rowOff>
    </xdr:from>
    <xdr:ext cx="469744" cy="259045"/>
    <xdr:sp macro="" textlink="">
      <xdr:nvSpPr>
        <xdr:cNvPr id="839" name="n_4mainValue【消防施設】&#10;一人当たり面積"/>
        <xdr:cNvSpPr txBox="1"/>
      </xdr:nvSpPr>
      <xdr:spPr>
        <a:xfrm>
          <a:off x="18421427" y="1490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881" name="楕円 880"/>
        <xdr:cNvSpPr/>
      </xdr:nvSpPr>
      <xdr:spPr>
        <a:xfrm>
          <a:off x="16268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159311</xdr:rowOff>
    </xdr:from>
    <xdr:ext cx="405111" cy="259045"/>
    <xdr:sp macro="" textlink="">
      <xdr:nvSpPr>
        <xdr:cNvPr id="882" name="【庁舎】&#10;有形固定資産減価償却率該当値テキスト"/>
        <xdr:cNvSpPr txBox="1"/>
      </xdr:nvSpPr>
      <xdr:spPr>
        <a:xfrm>
          <a:off x="16357600" y="176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883" name="楕円 882"/>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104</xdr:row>
      <xdr:rowOff>15784</xdr:rowOff>
    </xdr:to>
    <xdr:cxnSp macro="">
      <xdr:nvCxnSpPr>
        <xdr:cNvPr id="884" name="直線コネクタ 883"/>
        <xdr:cNvCxnSpPr/>
      </xdr:nvCxnSpPr>
      <xdr:spPr>
        <a:xfrm>
          <a:off x="15481300" y="17662071"/>
          <a:ext cx="8382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885" name="楕円 884"/>
        <xdr:cNvSpPr/>
      </xdr:nvSpPr>
      <xdr:spPr>
        <a:xfrm>
          <a:off x="14541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40277</xdr:rowOff>
    </xdr:to>
    <xdr:cxnSp macro="">
      <xdr:nvCxnSpPr>
        <xdr:cNvPr id="886" name="直線コネクタ 885"/>
        <xdr:cNvCxnSpPr/>
      </xdr:nvCxnSpPr>
      <xdr:spPr>
        <a:xfrm flipV="1">
          <a:off x="14592300" y="1766207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110308</xdr:rowOff>
    </xdr:from>
    <xdr:to>
      <xdr:col>72</xdr:col>
      <xdr:colOff>38100</xdr:colOff>
      <xdr:row>103</xdr:row>
      <xdr:rowOff>40458</xdr:rowOff>
    </xdr:to>
    <xdr:sp macro="" textlink="">
      <xdr:nvSpPr>
        <xdr:cNvPr id="887" name="楕円 886"/>
        <xdr:cNvSpPr/>
      </xdr:nvSpPr>
      <xdr:spPr>
        <a:xfrm>
          <a:off x="13652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161108</xdr:rowOff>
    </xdr:from>
    <xdr:to>
      <xdr:col>76</xdr:col>
      <xdr:colOff>114300</xdr:colOff>
      <xdr:row>103</xdr:row>
      <xdr:rowOff>40277</xdr:rowOff>
    </xdr:to>
    <xdr:cxnSp macro="">
      <xdr:nvCxnSpPr>
        <xdr:cNvPr id="888" name="直線コネクタ 887"/>
        <xdr:cNvCxnSpPr/>
      </xdr:nvCxnSpPr>
      <xdr:spPr>
        <a:xfrm>
          <a:off x="13703300" y="176490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92348</xdr:rowOff>
    </xdr:from>
    <xdr:to>
      <xdr:col>67</xdr:col>
      <xdr:colOff>101600</xdr:colOff>
      <xdr:row>106</xdr:row>
      <xdr:rowOff>22498</xdr:rowOff>
    </xdr:to>
    <xdr:sp macro="" textlink="">
      <xdr:nvSpPr>
        <xdr:cNvPr id="889" name="楕円 888"/>
        <xdr:cNvSpPr/>
      </xdr:nvSpPr>
      <xdr:spPr>
        <a:xfrm>
          <a:off x="12763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161108</xdr:rowOff>
    </xdr:from>
    <xdr:to>
      <xdr:col>71</xdr:col>
      <xdr:colOff>177800</xdr:colOff>
      <xdr:row>105</xdr:row>
      <xdr:rowOff>143148</xdr:rowOff>
    </xdr:to>
    <xdr:cxnSp macro="">
      <xdr:nvCxnSpPr>
        <xdr:cNvPr id="890" name="直線コネクタ 889"/>
        <xdr:cNvCxnSpPr/>
      </xdr:nvCxnSpPr>
      <xdr:spPr>
        <a:xfrm flipV="1">
          <a:off x="12814300" y="17649008"/>
          <a:ext cx="889000" cy="49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91"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895" name="n_1mainValue【庁舎】&#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107604</xdr:rowOff>
    </xdr:from>
    <xdr:ext cx="405111" cy="259045"/>
    <xdr:sp macro="" textlink="">
      <xdr:nvSpPr>
        <xdr:cNvPr id="896" name="n_2mainValue【庁舎】&#10;有形固定資産減価償却率"/>
        <xdr:cNvSpPr txBox="1"/>
      </xdr:nvSpPr>
      <xdr:spPr>
        <a:xfrm>
          <a:off x="14389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56985</xdr:rowOff>
    </xdr:from>
    <xdr:ext cx="405111" cy="259045"/>
    <xdr:sp macro="" textlink="">
      <xdr:nvSpPr>
        <xdr:cNvPr id="897" name="n_3mainValue【庁舎】&#10;有形固定資産減価償却率"/>
        <xdr:cNvSpPr txBox="1"/>
      </xdr:nvSpPr>
      <xdr:spPr>
        <a:xfrm>
          <a:off x="135007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13625</xdr:rowOff>
    </xdr:from>
    <xdr:ext cx="405111" cy="259045"/>
    <xdr:sp macro="" textlink="">
      <xdr:nvSpPr>
        <xdr:cNvPr id="898" name="n_4mainValue【庁舎】&#10;有形固定資産減価償却率"/>
        <xdr:cNvSpPr txBox="1"/>
      </xdr:nvSpPr>
      <xdr:spPr>
        <a:xfrm>
          <a:off x="12611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940" name="楕円 939"/>
        <xdr:cNvSpPr/>
      </xdr:nvSpPr>
      <xdr:spPr>
        <a:xfrm>
          <a:off x="22110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941" name="【庁舎】&#10;一人当たり面積該当値テキスト"/>
        <xdr:cNvSpPr txBox="1"/>
      </xdr:nvSpPr>
      <xdr:spPr>
        <a:xfrm>
          <a:off x="22199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139700</xdr:rowOff>
    </xdr:from>
    <xdr:to>
      <xdr:col>112</xdr:col>
      <xdr:colOff>38100</xdr:colOff>
      <xdr:row>104</xdr:row>
      <xdr:rowOff>69850</xdr:rowOff>
    </xdr:to>
    <xdr:sp macro="" textlink="">
      <xdr:nvSpPr>
        <xdr:cNvPr id="942" name="楕円 941"/>
        <xdr:cNvSpPr/>
      </xdr:nvSpPr>
      <xdr:spPr>
        <a:xfrm>
          <a:off x="2127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19050</xdr:rowOff>
    </xdr:from>
    <xdr:to>
      <xdr:col>116</xdr:col>
      <xdr:colOff>63500</xdr:colOff>
      <xdr:row>105</xdr:row>
      <xdr:rowOff>7620</xdr:rowOff>
    </xdr:to>
    <xdr:cxnSp macro="">
      <xdr:nvCxnSpPr>
        <xdr:cNvPr id="943" name="直線コネクタ 942"/>
        <xdr:cNvCxnSpPr/>
      </xdr:nvCxnSpPr>
      <xdr:spPr>
        <a:xfrm>
          <a:off x="21323300" y="1784985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30299</xdr:rowOff>
    </xdr:from>
    <xdr:to>
      <xdr:col>107</xdr:col>
      <xdr:colOff>101600</xdr:colOff>
      <xdr:row>105</xdr:row>
      <xdr:rowOff>131899</xdr:rowOff>
    </xdr:to>
    <xdr:sp macro="" textlink="">
      <xdr:nvSpPr>
        <xdr:cNvPr id="944" name="楕円 943"/>
        <xdr:cNvSpPr/>
      </xdr:nvSpPr>
      <xdr:spPr>
        <a:xfrm>
          <a:off x="20383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19050</xdr:rowOff>
    </xdr:from>
    <xdr:to>
      <xdr:col>111</xdr:col>
      <xdr:colOff>177800</xdr:colOff>
      <xdr:row>105</xdr:row>
      <xdr:rowOff>81099</xdr:rowOff>
    </xdr:to>
    <xdr:cxnSp macro="">
      <xdr:nvCxnSpPr>
        <xdr:cNvPr id="945" name="直線コネクタ 944"/>
        <xdr:cNvCxnSpPr/>
      </xdr:nvCxnSpPr>
      <xdr:spPr>
        <a:xfrm flipV="1">
          <a:off x="20434300" y="17849850"/>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35198</xdr:rowOff>
    </xdr:from>
    <xdr:to>
      <xdr:col>102</xdr:col>
      <xdr:colOff>165100</xdr:colOff>
      <xdr:row>105</xdr:row>
      <xdr:rowOff>136798</xdr:rowOff>
    </xdr:to>
    <xdr:sp macro="" textlink="">
      <xdr:nvSpPr>
        <xdr:cNvPr id="946" name="楕円 945"/>
        <xdr:cNvSpPr/>
      </xdr:nvSpPr>
      <xdr:spPr>
        <a:xfrm>
          <a:off x="19494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81099</xdr:rowOff>
    </xdr:from>
    <xdr:to>
      <xdr:col>107</xdr:col>
      <xdr:colOff>50800</xdr:colOff>
      <xdr:row>105</xdr:row>
      <xdr:rowOff>85998</xdr:rowOff>
    </xdr:to>
    <xdr:cxnSp macro="">
      <xdr:nvCxnSpPr>
        <xdr:cNvPr id="947" name="直線コネクタ 946"/>
        <xdr:cNvCxnSpPr/>
      </xdr:nvCxnSpPr>
      <xdr:spPr>
        <a:xfrm flipV="1">
          <a:off x="19545300" y="180833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115207</xdr:rowOff>
    </xdr:from>
    <xdr:to>
      <xdr:col>98</xdr:col>
      <xdr:colOff>38100</xdr:colOff>
      <xdr:row>107</xdr:row>
      <xdr:rowOff>45357</xdr:rowOff>
    </xdr:to>
    <xdr:sp macro="" textlink="">
      <xdr:nvSpPr>
        <xdr:cNvPr id="948" name="楕円 947"/>
        <xdr:cNvSpPr/>
      </xdr:nvSpPr>
      <xdr:spPr>
        <a:xfrm>
          <a:off x="18605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85998</xdr:rowOff>
    </xdr:from>
    <xdr:to>
      <xdr:col>102</xdr:col>
      <xdr:colOff>114300</xdr:colOff>
      <xdr:row>106</xdr:row>
      <xdr:rowOff>166007</xdr:rowOff>
    </xdr:to>
    <xdr:cxnSp macro="">
      <xdr:nvCxnSpPr>
        <xdr:cNvPr id="949" name="直線コネクタ 948"/>
        <xdr:cNvCxnSpPr/>
      </xdr:nvCxnSpPr>
      <xdr:spPr>
        <a:xfrm flipV="1">
          <a:off x="18656300" y="18088248"/>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86377</xdr:rowOff>
    </xdr:from>
    <xdr:ext cx="469744" cy="259045"/>
    <xdr:sp macro="" textlink="">
      <xdr:nvSpPr>
        <xdr:cNvPr id="954" name="n_1mainValue【庁舎】&#10;一人当たり面積"/>
        <xdr:cNvSpPr txBox="1"/>
      </xdr:nvSpPr>
      <xdr:spPr>
        <a:xfrm>
          <a:off x="210757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148426</xdr:rowOff>
    </xdr:from>
    <xdr:ext cx="469744" cy="259045"/>
    <xdr:sp macro="" textlink="">
      <xdr:nvSpPr>
        <xdr:cNvPr id="955" name="n_2mainValue【庁舎】&#10;一人当たり面積"/>
        <xdr:cNvSpPr txBox="1"/>
      </xdr:nvSpPr>
      <xdr:spPr>
        <a:xfrm>
          <a:off x="20199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153325</xdr:rowOff>
    </xdr:from>
    <xdr:ext cx="469744" cy="259045"/>
    <xdr:sp macro="" textlink="">
      <xdr:nvSpPr>
        <xdr:cNvPr id="956" name="n_3mainValue【庁舎】&#10;一人当たり面積"/>
        <xdr:cNvSpPr txBox="1"/>
      </xdr:nvSpPr>
      <xdr:spPr>
        <a:xfrm>
          <a:off x="19310427" y="1781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36484</xdr:rowOff>
    </xdr:from>
    <xdr:ext cx="469744" cy="259045"/>
    <xdr:sp macro="" textlink="">
      <xdr:nvSpPr>
        <xdr:cNvPr id="957" name="n_4mainValue【庁舎】&#10;一人当たり面積"/>
        <xdr:cNvSpPr txBox="1"/>
      </xdr:nvSpPr>
      <xdr:spPr>
        <a:xfrm>
          <a:off x="18421427"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年度から図書館と公民館の機能を併せもつ生涯学習センターを整備したことで、大幅に減価償却率が改善されており、合わせて一人当たり面積も類似団体と同水準へと上昇している。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「福祉施設」においては、減価償却率が上昇しており、施設の老朽化が進んでいる。今後、泗水地域福祉センターにおいて長寿命化改修を予定している。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「体育館・プール」及び「市民会館」においては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％を超えており、類似団体平均と比較して高い水準で老朽化が進んでいる。「体育館・プール」においては、一人当たり面積について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類似団体平均を上回っているため、個別施設計画に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廃止等も含めた検討を行っていく必要があ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47,990
47,257
276.85
34,217,936
33,938,831
38,740
15,182,466
33,446,235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％）に加え、基幹産業である農林業所得の低迷や中心街の衰退</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により、財政基盤が弱く、ここ数年は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類似団体平均とほぼ同じ水準で横ばい状態となっている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引き続き、特産品のブランド化推進や農業の担い手育成等による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基幹産業の活性化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をはじめ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創業支援や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定住化促進</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等による活力ある地域経済を目指す施策を推進するとともに、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市税徴収率向上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や公共施設の適正管理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行政の効率化に取り組み</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、自主財源の確保に努める。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類似団体平均を上回る水準で推移しているものの、前年度と比較すると</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全国平均を上回る高齢化率（令和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月末</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33.9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等による扶助費の負担や、庁舎関連の大規模事業及び熊本地震関連の災害復旧事業に係る地方債発行等による公債費の負担が、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財政構造の硬直化の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大きな要因となっている。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普通交付税の特例措置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をもって終了したことや</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、会計年度任用職員制度に伴う経費等によ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る人件費の増等に加え、</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新型コロナウイルス感染症拡大による経済状況の悪化</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これまで以上に厳しい財政運営となる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見通しである。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引き続き、事務事業の見直し等により経常経費を削減するとともに、</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市税の収納や全庁的な取り組みによる市債権の回収の強化、</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使用料・手数料の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経常収入の確保に努める。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71120</xdr:rowOff>
    </xdr:to>
    <xdr:cxnSp macro="">
      <xdr:nvCxnSpPr>
        <xdr:cNvPr id="134" name="直線コネクタ 133"/>
        <xdr:cNvCxnSpPr/>
      </xdr:nvCxnSpPr>
      <xdr:spPr>
        <a:xfrm flipV="1">
          <a:off x="4114800" y="104813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142603</xdr:rowOff>
    </xdr:from>
    <xdr:to>
      <xdr:col>19</xdr:col>
      <xdr:colOff>133350</xdr:colOff>
      <xdr:row>61</xdr:row>
      <xdr:rowOff>71120</xdr:rowOff>
    </xdr:to>
    <xdr:cxnSp macro="">
      <xdr:nvCxnSpPr>
        <xdr:cNvPr id="137" name="直線コネクタ 136"/>
        <xdr:cNvCxnSpPr/>
      </xdr:nvCxnSpPr>
      <xdr:spPr>
        <a:xfrm>
          <a:off x="3225800" y="1042960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111578</xdr:rowOff>
    </xdr:from>
    <xdr:to>
      <xdr:col>15</xdr:col>
      <xdr:colOff>82550</xdr:colOff>
      <xdr:row>60</xdr:row>
      <xdr:rowOff>142603</xdr:rowOff>
    </xdr:to>
    <xdr:cxnSp macro="">
      <xdr:nvCxnSpPr>
        <xdr:cNvPr id="140" name="直線コネクタ 139"/>
        <xdr:cNvCxnSpPr/>
      </xdr:nvCxnSpPr>
      <xdr:spPr>
        <a:xfrm>
          <a:off x="2336800" y="103985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111578</xdr:rowOff>
    </xdr:from>
    <xdr:to>
      <xdr:col>11</xdr:col>
      <xdr:colOff>31750</xdr:colOff>
      <xdr:row>61</xdr:row>
      <xdr:rowOff>60778</xdr:rowOff>
    </xdr:to>
    <xdr:cxnSp macro="">
      <xdr:nvCxnSpPr>
        <xdr:cNvPr id="143" name="直線コネクタ 142"/>
        <xdr:cNvCxnSpPr/>
      </xdr:nvCxnSpPr>
      <xdr:spPr>
        <a:xfrm flipV="1">
          <a:off x="1447800" y="103985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3" name="楕円 152"/>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115587</xdr:rowOff>
    </xdr:from>
    <xdr:ext cx="762000" cy="259045"/>
    <xdr:sp macro="" textlink="">
      <xdr:nvSpPr>
        <xdr:cNvPr id="154" name="財政構造の弾力性該当値テキスト"/>
        <xdr:cNvSpPr txBox="1"/>
      </xdr:nvSpPr>
      <xdr:spPr>
        <a:xfrm>
          <a:off x="5041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5" name="楕円 154"/>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56" name="テキスト ボックス 155"/>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91803</xdr:rowOff>
    </xdr:from>
    <xdr:to>
      <xdr:col>15</xdr:col>
      <xdr:colOff>133350</xdr:colOff>
      <xdr:row>61</xdr:row>
      <xdr:rowOff>21953</xdr:rowOff>
    </xdr:to>
    <xdr:sp macro="" textlink="">
      <xdr:nvSpPr>
        <xdr:cNvPr id="157" name="楕円 156"/>
        <xdr:cNvSpPr/>
      </xdr:nvSpPr>
      <xdr:spPr>
        <a:xfrm>
          <a:off x="3175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6730</xdr:rowOff>
    </xdr:from>
    <xdr:ext cx="762000" cy="259045"/>
    <xdr:sp macro="" textlink="">
      <xdr:nvSpPr>
        <xdr:cNvPr id="158" name="テキスト ボックス 157"/>
        <xdr:cNvSpPr txBox="1"/>
      </xdr:nvSpPr>
      <xdr:spPr>
        <a:xfrm>
          <a:off x="2844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60778</xdr:rowOff>
    </xdr:from>
    <xdr:to>
      <xdr:col>11</xdr:col>
      <xdr:colOff>82550</xdr:colOff>
      <xdr:row>60</xdr:row>
      <xdr:rowOff>162378</xdr:rowOff>
    </xdr:to>
    <xdr:sp macro="" textlink="">
      <xdr:nvSpPr>
        <xdr:cNvPr id="159" name="楕円 158"/>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147155</xdr:rowOff>
    </xdr:from>
    <xdr:ext cx="762000" cy="259045"/>
    <xdr:sp macro="" textlink="">
      <xdr:nvSpPr>
        <xdr:cNvPr id="160" name="テキスト ボックス 159"/>
        <xdr:cNvSpPr txBox="1"/>
      </xdr:nvSpPr>
      <xdr:spPr>
        <a:xfrm>
          <a:off x="1955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1" name="楕円 160"/>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96355</xdr:rowOff>
    </xdr:from>
    <xdr:ext cx="762000" cy="259045"/>
    <xdr:sp macro="" textlink="">
      <xdr:nvSpPr>
        <xdr:cNvPr id="162" name="テキスト ボックス 161"/>
        <xdr:cNvSpPr txBox="1"/>
      </xdr:nvSpPr>
      <xdr:spPr>
        <a:xfrm>
          <a:off x="1066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が増加したことにより、前年度比較して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21,955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円増加したものの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事務効率化や職員総数の管理と併せて、民間でも実施可能な部分においての指定管理者制度導入を検討するなど、人件費抑制に努める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公共施設等総合管理計画及び各個別施設計画に基づく公共施設等の適正管理を推進し、維持管理に係る経費の削減に努める。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7796</xdr:rowOff>
    </xdr:from>
    <xdr:to>
      <xdr:col>23</xdr:col>
      <xdr:colOff>133350</xdr:colOff>
      <xdr:row>83</xdr:row>
      <xdr:rowOff>60775</xdr:rowOff>
    </xdr:to>
    <xdr:cxnSp macro="">
      <xdr:nvCxnSpPr>
        <xdr:cNvPr id="194" name="直線コネクタ 193"/>
        <xdr:cNvCxnSpPr/>
      </xdr:nvCxnSpPr>
      <xdr:spPr>
        <a:xfrm>
          <a:off x="4114800" y="14238146"/>
          <a:ext cx="838200" cy="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3142</xdr:rowOff>
    </xdr:from>
    <xdr:to>
      <xdr:col>19</xdr:col>
      <xdr:colOff>133350</xdr:colOff>
      <xdr:row>83</xdr:row>
      <xdr:rowOff>7796</xdr:rowOff>
    </xdr:to>
    <xdr:cxnSp macro="">
      <xdr:nvCxnSpPr>
        <xdr:cNvPr id="197" name="直線コネクタ 196"/>
        <xdr:cNvCxnSpPr/>
      </xdr:nvCxnSpPr>
      <xdr:spPr>
        <a:xfrm>
          <a:off x="3225800" y="14233492"/>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3142</xdr:rowOff>
    </xdr:from>
    <xdr:to>
      <xdr:col>15</xdr:col>
      <xdr:colOff>82550</xdr:colOff>
      <xdr:row>83</xdr:row>
      <xdr:rowOff>117952</xdr:rowOff>
    </xdr:to>
    <xdr:cxnSp macro="">
      <xdr:nvCxnSpPr>
        <xdr:cNvPr id="200" name="直線コネクタ 199"/>
        <xdr:cNvCxnSpPr/>
      </xdr:nvCxnSpPr>
      <xdr:spPr>
        <a:xfrm flipV="1">
          <a:off x="2336800" y="14233492"/>
          <a:ext cx="889000" cy="1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84207</xdr:rowOff>
    </xdr:from>
    <xdr:to>
      <xdr:col>11</xdr:col>
      <xdr:colOff>31750</xdr:colOff>
      <xdr:row>83</xdr:row>
      <xdr:rowOff>117952</xdr:rowOff>
    </xdr:to>
    <xdr:cxnSp macro="">
      <xdr:nvCxnSpPr>
        <xdr:cNvPr id="203" name="直線コネクタ 202"/>
        <xdr:cNvCxnSpPr/>
      </xdr:nvCxnSpPr>
      <xdr:spPr>
        <a:xfrm>
          <a:off x="1447800" y="14314557"/>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9975</xdr:rowOff>
    </xdr:from>
    <xdr:to>
      <xdr:col>23</xdr:col>
      <xdr:colOff>184150</xdr:colOff>
      <xdr:row>83</xdr:row>
      <xdr:rowOff>111575</xdr:rowOff>
    </xdr:to>
    <xdr:sp macro="" textlink="">
      <xdr:nvSpPr>
        <xdr:cNvPr id="213" name="楕円 212"/>
        <xdr:cNvSpPr/>
      </xdr:nvSpPr>
      <xdr:spPr>
        <a:xfrm>
          <a:off x="4902200" y="142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26502</xdr:rowOff>
    </xdr:from>
    <xdr:ext cx="762000" cy="259045"/>
    <xdr:sp macro="" textlink="">
      <xdr:nvSpPr>
        <xdr:cNvPr id="214" name="人件費・物件費等の状況該当値テキスト"/>
        <xdr:cNvSpPr txBox="1"/>
      </xdr:nvSpPr>
      <xdr:spPr>
        <a:xfrm>
          <a:off x="5041900" y="1408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128446</xdr:rowOff>
    </xdr:from>
    <xdr:to>
      <xdr:col>19</xdr:col>
      <xdr:colOff>184150</xdr:colOff>
      <xdr:row>83</xdr:row>
      <xdr:rowOff>58596</xdr:rowOff>
    </xdr:to>
    <xdr:sp macro="" textlink="">
      <xdr:nvSpPr>
        <xdr:cNvPr id="215" name="楕円 214"/>
        <xdr:cNvSpPr/>
      </xdr:nvSpPr>
      <xdr:spPr>
        <a:xfrm>
          <a:off x="4064000" y="1418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68773</xdr:rowOff>
    </xdr:from>
    <xdr:ext cx="736600" cy="259045"/>
    <xdr:sp macro="" textlink="">
      <xdr:nvSpPr>
        <xdr:cNvPr id="216" name="テキスト ボックス 215"/>
        <xdr:cNvSpPr txBox="1"/>
      </xdr:nvSpPr>
      <xdr:spPr>
        <a:xfrm>
          <a:off x="3733800" y="1395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123792</xdr:rowOff>
    </xdr:from>
    <xdr:to>
      <xdr:col>15</xdr:col>
      <xdr:colOff>133350</xdr:colOff>
      <xdr:row>83</xdr:row>
      <xdr:rowOff>53942</xdr:rowOff>
    </xdr:to>
    <xdr:sp macro="" textlink="">
      <xdr:nvSpPr>
        <xdr:cNvPr id="217" name="楕円 216"/>
        <xdr:cNvSpPr/>
      </xdr:nvSpPr>
      <xdr:spPr>
        <a:xfrm>
          <a:off x="3175000" y="141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64119</xdr:rowOff>
    </xdr:from>
    <xdr:ext cx="762000" cy="259045"/>
    <xdr:sp macro="" textlink="">
      <xdr:nvSpPr>
        <xdr:cNvPr id="218" name="テキスト ボックス 217"/>
        <xdr:cNvSpPr txBox="1"/>
      </xdr:nvSpPr>
      <xdr:spPr>
        <a:xfrm>
          <a:off x="2844800" y="1395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67152</xdr:rowOff>
    </xdr:from>
    <xdr:to>
      <xdr:col>11</xdr:col>
      <xdr:colOff>82550</xdr:colOff>
      <xdr:row>83</xdr:row>
      <xdr:rowOff>168752</xdr:rowOff>
    </xdr:to>
    <xdr:sp macro="" textlink="">
      <xdr:nvSpPr>
        <xdr:cNvPr id="219" name="楕円 218"/>
        <xdr:cNvSpPr/>
      </xdr:nvSpPr>
      <xdr:spPr>
        <a:xfrm>
          <a:off x="2286000" y="142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153529</xdr:rowOff>
    </xdr:from>
    <xdr:ext cx="762000" cy="259045"/>
    <xdr:sp macro="" textlink="">
      <xdr:nvSpPr>
        <xdr:cNvPr id="220" name="テキスト ボックス 219"/>
        <xdr:cNvSpPr txBox="1"/>
      </xdr:nvSpPr>
      <xdr:spPr>
        <a:xfrm>
          <a:off x="1955800" y="1438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33407</xdr:rowOff>
    </xdr:from>
    <xdr:to>
      <xdr:col>7</xdr:col>
      <xdr:colOff>31750</xdr:colOff>
      <xdr:row>83</xdr:row>
      <xdr:rowOff>135007</xdr:rowOff>
    </xdr:to>
    <xdr:sp macro="" textlink="">
      <xdr:nvSpPr>
        <xdr:cNvPr id="221" name="楕円 220"/>
        <xdr:cNvSpPr/>
      </xdr:nvSpPr>
      <xdr:spPr>
        <a:xfrm>
          <a:off x="1397000" y="142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119784</xdr:rowOff>
    </xdr:from>
    <xdr:ext cx="762000" cy="259045"/>
    <xdr:sp macro="" textlink="">
      <xdr:nvSpPr>
        <xdr:cNvPr id="222" name="テキスト ボックス 221"/>
        <xdr:cNvSpPr txBox="1"/>
      </xdr:nvSpPr>
      <xdr:spPr>
        <a:xfrm>
          <a:off x="1066800" y="1435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令和元年度と比較して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ポイント低下し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水準で推移している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要因としては、昇給の定めのない給与形態で採用している任期付職員が影響しているものと考えられ、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今後も適正な給与水準を保つよう取り組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みを行う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7862</xdr:rowOff>
    </xdr:to>
    <xdr:cxnSp macro="">
      <xdr:nvCxnSpPr>
        <xdr:cNvPr id="258" name="直線コネクタ 257"/>
        <xdr:cNvCxnSpPr/>
      </xdr:nvCxnSpPr>
      <xdr:spPr>
        <a:xfrm flipV="1">
          <a:off x="16179800" y="143981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7862</xdr:rowOff>
    </xdr:from>
    <xdr:to>
      <xdr:col>77</xdr:col>
      <xdr:colOff>44450</xdr:colOff>
      <xdr:row>84</xdr:row>
      <xdr:rowOff>42334</xdr:rowOff>
    </xdr:to>
    <xdr:cxnSp macro="">
      <xdr:nvCxnSpPr>
        <xdr:cNvPr id="261" name="直線コネクタ 260"/>
        <xdr:cNvCxnSpPr/>
      </xdr:nvCxnSpPr>
      <xdr:spPr>
        <a:xfrm flipV="1">
          <a:off x="15290800" y="144096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76805</xdr:rowOff>
    </xdr:to>
    <xdr:cxnSp macro="">
      <xdr:nvCxnSpPr>
        <xdr:cNvPr id="264" name="直線コネクタ 263"/>
        <xdr:cNvCxnSpPr/>
      </xdr:nvCxnSpPr>
      <xdr:spPr>
        <a:xfrm flipV="1">
          <a:off x="14401800" y="144441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85</xdr:row>
      <xdr:rowOff>8768</xdr:rowOff>
    </xdr:to>
    <xdr:cxnSp macro="">
      <xdr:nvCxnSpPr>
        <xdr:cNvPr id="267" name="直線コネクタ 266"/>
        <xdr:cNvCxnSpPr/>
      </xdr:nvCxnSpPr>
      <xdr:spPr>
        <a:xfrm flipV="1">
          <a:off x="13512800" y="1447860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7" name="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8"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128512</xdr:rowOff>
    </xdr:from>
    <xdr:to>
      <xdr:col>77</xdr:col>
      <xdr:colOff>95250</xdr:colOff>
      <xdr:row>84</xdr:row>
      <xdr:rowOff>58662</xdr:rowOff>
    </xdr:to>
    <xdr:sp macro="" textlink="">
      <xdr:nvSpPr>
        <xdr:cNvPr id="279" name="楕円 278"/>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68839</xdr:rowOff>
    </xdr:from>
    <xdr:ext cx="736600" cy="259045"/>
    <xdr:sp macro="" textlink="">
      <xdr:nvSpPr>
        <xdr:cNvPr id="280" name="テキスト ボックス 279"/>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3" name="楕円 282"/>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84" name="テキスト ボックス 283"/>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5" name="楕円 284"/>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6" name="テキスト ボックス 285"/>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定員管理計画に基づき職員数の適正管理に努めてきたことから、類似団体平均を下回っている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今後は、会計年度任用職員を含めた職員総数による管理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等により、更なる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適正化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90654</xdr:rowOff>
    </xdr:to>
    <xdr:cxnSp macro="">
      <xdr:nvCxnSpPr>
        <xdr:cNvPr id="323" name="直線コネクタ 322"/>
        <xdr:cNvCxnSpPr/>
      </xdr:nvCxnSpPr>
      <xdr:spPr>
        <a:xfrm>
          <a:off x="16179800" y="10505440"/>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34351</xdr:rowOff>
    </xdr:from>
    <xdr:to>
      <xdr:col>77</xdr:col>
      <xdr:colOff>44450</xdr:colOff>
      <xdr:row>61</xdr:row>
      <xdr:rowOff>46990</xdr:rowOff>
    </xdr:to>
    <xdr:cxnSp macro="">
      <xdr:nvCxnSpPr>
        <xdr:cNvPr id="326" name="直線コネクタ 325"/>
        <xdr:cNvCxnSpPr/>
      </xdr:nvCxnSpPr>
      <xdr:spPr>
        <a:xfrm>
          <a:off x="15290800" y="1049280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34351</xdr:rowOff>
    </xdr:from>
    <xdr:to>
      <xdr:col>72</xdr:col>
      <xdr:colOff>203200</xdr:colOff>
      <xdr:row>61</xdr:row>
      <xdr:rowOff>34351</xdr:rowOff>
    </xdr:to>
    <xdr:cxnSp macro="">
      <xdr:nvCxnSpPr>
        <xdr:cNvPr id="329" name="直線コネクタ 328"/>
        <xdr:cNvCxnSpPr/>
      </xdr:nvCxnSpPr>
      <xdr:spPr>
        <a:xfrm>
          <a:off x="14401800" y="104928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19413</xdr:rowOff>
    </xdr:from>
    <xdr:to>
      <xdr:col>68</xdr:col>
      <xdr:colOff>152400</xdr:colOff>
      <xdr:row>61</xdr:row>
      <xdr:rowOff>34351</xdr:rowOff>
    </xdr:to>
    <xdr:cxnSp macro="">
      <xdr:nvCxnSpPr>
        <xdr:cNvPr id="332" name="直線コネクタ 331"/>
        <xdr:cNvCxnSpPr/>
      </xdr:nvCxnSpPr>
      <xdr:spPr>
        <a:xfrm>
          <a:off x="13512800" y="1047786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39854</xdr:rowOff>
    </xdr:from>
    <xdr:to>
      <xdr:col>81</xdr:col>
      <xdr:colOff>95250</xdr:colOff>
      <xdr:row>61</xdr:row>
      <xdr:rowOff>141454</xdr:rowOff>
    </xdr:to>
    <xdr:sp macro="" textlink="">
      <xdr:nvSpPr>
        <xdr:cNvPr id="342" name="楕円 341"/>
        <xdr:cNvSpPr/>
      </xdr:nvSpPr>
      <xdr:spPr>
        <a:xfrm>
          <a:off x="169672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56381</xdr:rowOff>
    </xdr:from>
    <xdr:ext cx="762000" cy="259045"/>
    <xdr:sp macro="" textlink="">
      <xdr:nvSpPr>
        <xdr:cNvPr id="343" name="定員管理の状況該当値テキスト"/>
        <xdr:cNvSpPr txBox="1"/>
      </xdr:nvSpPr>
      <xdr:spPr>
        <a:xfrm>
          <a:off x="17106900" y="103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4" name="楕円 343"/>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107967</xdr:rowOff>
    </xdr:from>
    <xdr:ext cx="736600" cy="259045"/>
    <xdr:sp macro="" textlink="">
      <xdr:nvSpPr>
        <xdr:cNvPr id="345" name="テキスト ボックス 344"/>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155001</xdr:rowOff>
    </xdr:from>
    <xdr:to>
      <xdr:col>73</xdr:col>
      <xdr:colOff>44450</xdr:colOff>
      <xdr:row>61</xdr:row>
      <xdr:rowOff>85151</xdr:rowOff>
    </xdr:to>
    <xdr:sp macro="" textlink="">
      <xdr:nvSpPr>
        <xdr:cNvPr id="346" name="楕円 345"/>
        <xdr:cNvSpPr/>
      </xdr:nvSpPr>
      <xdr:spPr>
        <a:xfrm>
          <a:off x="15240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95328</xdr:rowOff>
    </xdr:from>
    <xdr:ext cx="762000" cy="259045"/>
    <xdr:sp macro="" textlink="">
      <xdr:nvSpPr>
        <xdr:cNvPr id="347" name="テキスト ボックス 346"/>
        <xdr:cNvSpPr txBox="1"/>
      </xdr:nvSpPr>
      <xdr:spPr>
        <a:xfrm>
          <a:off x="14909800" y="102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155001</xdr:rowOff>
    </xdr:from>
    <xdr:to>
      <xdr:col>68</xdr:col>
      <xdr:colOff>203200</xdr:colOff>
      <xdr:row>61</xdr:row>
      <xdr:rowOff>85151</xdr:rowOff>
    </xdr:to>
    <xdr:sp macro="" textlink="">
      <xdr:nvSpPr>
        <xdr:cNvPr id="348" name="楕円 347"/>
        <xdr:cNvSpPr/>
      </xdr:nvSpPr>
      <xdr:spPr>
        <a:xfrm>
          <a:off x="14351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95328</xdr:rowOff>
    </xdr:from>
    <xdr:ext cx="762000" cy="259045"/>
    <xdr:sp macro="" textlink="">
      <xdr:nvSpPr>
        <xdr:cNvPr id="349" name="テキスト ボックス 348"/>
        <xdr:cNvSpPr txBox="1"/>
      </xdr:nvSpPr>
      <xdr:spPr>
        <a:xfrm>
          <a:off x="14020800" y="102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140063</xdr:rowOff>
    </xdr:from>
    <xdr:to>
      <xdr:col>64</xdr:col>
      <xdr:colOff>152400</xdr:colOff>
      <xdr:row>61</xdr:row>
      <xdr:rowOff>70213</xdr:rowOff>
    </xdr:to>
    <xdr:sp macro="" textlink="">
      <xdr:nvSpPr>
        <xdr:cNvPr id="350" name="楕円 349"/>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80390</xdr:rowOff>
    </xdr:from>
    <xdr:ext cx="762000" cy="259045"/>
    <xdr:sp macro="" textlink="">
      <xdr:nvSpPr>
        <xdr:cNvPr id="351" name="テキスト ボックス 350"/>
        <xdr:cNvSpPr txBox="1"/>
      </xdr:nvSpPr>
      <xdr:spPr>
        <a:xfrm>
          <a:off x="13131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直近の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カ年の平均で算出される比率は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上昇しているものの、単年度で見ると、前年度と比較して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単年度で見た場合の比率の減少について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償還日の曜日の関係により償還回数が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回となったことにより、公債費が大幅増となっていた令和元年度に対し、令和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年度は通常の償還回数（</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回）であったこと</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影響している。</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学校施設の長寿命化事業等を予定しており、公債費は高止まりで推移する見込みであることから、緊急性や効果等を検証した上で事業の選定を行い、地方債の新規発行と償還を適正なバランスに調整すること等により、公債費の抑制と平準化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48154</xdr:rowOff>
    </xdr:from>
    <xdr:to>
      <xdr:col>81</xdr:col>
      <xdr:colOff>44450</xdr:colOff>
      <xdr:row>37</xdr:row>
      <xdr:rowOff>54187</xdr:rowOff>
    </xdr:to>
    <xdr:cxnSp macro="">
      <xdr:nvCxnSpPr>
        <xdr:cNvPr id="385" name="直線コネクタ 384"/>
        <xdr:cNvCxnSpPr/>
      </xdr:nvCxnSpPr>
      <xdr:spPr>
        <a:xfrm>
          <a:off x="16179800" y="639180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28046</xdr:rowOff>
    </xdr:from>
    <xdr:to>
      <xdr:col>77</xdr:col>
      <xdr:colOff>44450</xdr:colOff>
      <xdr:row>37</xdr:row>
      <xdr:rowOff>48154</xdr:rowOff>
    </xdr:to>
    <xdr:cxnSp macro="">
      <xdr:nvCxnSpPr>
        <xdr:cNvPr id="388" name="直線コネクタ 387"/>
        <xdr:cNvCxnSpPr/>
      </xdr:nvCxnSpPr>
      <xdr:spPr>
        <a:xfrm>
          <a:off x="15290800" y="63716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7938</xdr:rowOff>
    </xdr:from>
    <xdr:to>
      <xdr:col>72</xdr:col>
      <xdr:colOff>203200</xdr:colOff>
      <xdr:row>37</xdr:row>
      <xdr:rowOff>28046</xdr:rowOff>
    </xdr:to>
    <xdr:cxnSp macro="">
      <xdr:nvCxnSpPr>
        <xdr:cNvPr id="391" name="直線コネクタ 390"/>
        <xdr:cNvCxnSpPr/>
      </xdr:nvCxnSpPr>
      <xdr:spPr>
        <a:xfrm>
          <a:off x="14401800" y="63515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7938</xdr:rowOff>
    </xdr:to>
    <xdr:cxnSp macro="">
      <xdr:nvCxnSpPr>
        <xdr:cNvPr id="394" name="直線コネクタ 393"/>
        <xdr:cNvCxnSpPr/>
      </xdr:nvCxnSpPr>
      <xdr:spPr>
        <a:xfrm>
          <a:off x="13512800" y="634756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4" name="楕円 403"/>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146914</xdr:rowOff>
    </xdr:from>
    <xdr:ext cx="762000" cy="259045"/>
    <xdr:sp macro="" textlink="">
      <xdr:nvSpPr>
        <xdr:cNvPr id="405" name="公債費負担の状況該当値テキスト"/>
        <xdr:cNvSpPr txBox="1"/>
      </xdr:nvSpPr>
      <xdr:spPr>
        <a:xfrm>
          <a:off x="17106900" y="63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168804</xdr:rowOff>
    </xdr:from>
    <xdr:to>
      <xdr:col>77</xdr:col>
      <xdr:colOff>95250</xdr:colOff>
      <xdr:row>37</xdr:row>
      <xdr:rowOff>98954</xdr:rowOff>
    </xdr:to>
    <xdr:sp macro="" textlink="">
      <xdr:nvSpPr>
        <xdr:cNvPr id="406" name="楕円 405"/>
        <xdr:cNvSpPr/>
      </xdr:nvSpPr>
      <xdr:spPr>
        <a:xfrm>
          <a:off x="16129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83731</xdr:rowOff>
    </xdr:from>
    <xdr:ext cx="736600" cy="259045"/>
    <xdr:sp macro="" textlink="">
      <xdr:nvSpPr>
        <xdr:cNvPr id="407" name="テキスト ボックス 406"/>
        <xdr:cNvSpPr txBox="1"/>
      </xdr:nvSpPr>
      <xdr:spPr>
        <a:xfrm>
          <a:off x="15798800" y="6427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148696</xdr:rowOff>
    </xdr:from>
    <xdr:to>
      <xdr:col>73</xdr:col>
      <xdr:colOff>44450</xdr:colOff>
      <xdr:row>37</xdr:row>
      <xdr:rowOff>78846</xdr:rowOff>
    </xdr:to>
    <xdr:sp macro="" textlink="">
      <xdr:nvSpPr>
        <xdr:cNvPr id="408" name="楕円 407"/>
        <xdr:cNvSpPr/>
      </xdr:nvSpPr>
      <xdr:spPr>
        <a:xfrm>
          <a:off x="15240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409" name="テキスト ボックス 40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128588</xdr:rowOff>
    </xdr:from>
    <xdr:to>
      <xdr:col>68</xdr:col>
      <xdr:colOff>203200</xdr:colOff>
      <xdr:row>37</xdr:row>
      <xdr:rowOff>58738</xdr:rowOff>
    </xdr:to>
    <xdr:sp macro="" textlink="">
      <xdr:nvSpPr>
        <xdr:cNvPr id="410" name="楕円 409"/>
        <xdr:cNvSpPr/>
      </xdr:nvSpPr>
      <xdr:spPr>
        <a:xfrm>
          <a:off x="14351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411" name="テキスト ボックス 410"/>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124566</xdr:rowOff>
    </xdr:from>
    <xdr:to>
      <xdr:col>64</xdr:col>
      <xdr:colOff>152400</xdr:colOff>
      <xdr:row>37</xdr:row>
      <xdr:rowOff>54716</xdr:rowOff>
    </xdr:to>
    <xdr:sp macro="" textlink="">
      <xdr:nvSpPr>
        <xdr:cNvPr id="412" name="楕円 411"/>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64893</xdr:rowOff>
    </xdr:from>
    <xdr:ext cx="762000" cy="259045"/>
    <xdr:sp macro="" textlink="">
      <xdr:nvSpPr>
        <xdr:cNvPr id="413" name="テキスト ボックス 412"/>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類似団体平均を下回っているものの、前年度と比較すると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ポイントと大幅に上昇している。比率の上昇の主な要因は将来負担額であり、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菊池環境保全組合における新環境工場建設に伴う地方債発行等により、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1,216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また、充当可能財源は、財政調整基金や減債基金を取り崩したこと等により、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対して、標準財政規模、算入公債費等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は、それぞれ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百万円増加している。菊池環境保全組合における新環境工場の建設は、比率の上昇の主な要因となっている一方、ごみ処理事業に係る経費の長期的な減少につながるものと期待している。</a:t>
          </a: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157903</xdr:rowOff>
    </xdr:from>
    <xdr:to>
      <xdr:col>81</xdr:col>
      <xdr:colOff>44450</xdr:colOff>
      <xdr:row>14</xdr:row>
      <xdr:rowOff>56028</xdr:rowOff>
    </xdr:to>
    <xdr:cxnSp macro="">
      <xdr:nvCxnSpPr>
        <xdr:cNvPr id="447" name="直線コネクタ 446"/>
        <xdr:cNvCxnSpPr/>
      </xdr:nvCxnSpPr>
      <xdr:spPr>
        <a:xfrm>
          <a:off x="16179800" y="2386753"/>
          <a:ext cx="838200" cy="6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0" name="フローチャート: 判断 449"/>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1" name="テキスト ボックス 450"/>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2" name="フローチャート: 判断 451"/>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3" name="テキスト ボックス 452"/>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4" name="フローチャート: 判断 453"/>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5" name="テキスト ボックス 454"/>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6" name="フローチャート: 判断 455"/>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7" name="テキスト ボックス 456"/>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5228</xdr:rowOff>
    </xdr:from>
    <xdr:to>
      <xdr:col>81</xdr:col>
      <xdr:colOff>95250</xdr:colOff>
      <xdr:row>14</xdr:row>
      <xdr:rowOff>106828</xdr:rowOff>
    </xdr:to>
    <xdr:sp macro="" textlink="">
      <xdr:nvSpPr>
        <xdr:cNvPr id="463" name="楕円 462"/>
        <xdr:cNvSpPr/>
      </xdr:nvSpPr>
      <xdr:spPr>
        <a:xfrm>
          <a:off x="16967200" y="240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97955</xdr:rowOff>
    </xdr:from>
    <xdr:ext cx="762000" cy="259045"/>
    <xdr:sp macro="" textlink="">
      <xdr:nvSpPr>
        <xdr:cNvPr id="464" name="将来負担の状況該当値テキスト"/>
        <xdr:cNvSpPr txBox="1"/>
      </xdr:nvSpPr>
      <xdr:spPr>
        <a:xfrm>
          <a:off x="17106900" y="232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107103</xdr:rowOff>
    </xdr:from>
    <xdr:to>
      <xdr:col>77</xdr:col>
      <xdr:colOff>95250</xdr:colOff>
      <xdr:row>14</xdr:row>
      <xdr:rowOff>37253</xdr:rowOff>
    </xdr:to>
    <xdr:sp macro="" textlink="">
      <xdr:nvSpPr>
        <xdr:cNvPr id="465" name="楕円 464"/>
        <xdr:cNvSpPr/>
      </xdr:nvSpPr>
      <xdr:spPr>
        <a:xfrm>
          <a:off x="16129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47430</xdr:rowOff>
    </xdr:from>
    <xdr:ext cx="736600" cy="259045"/>
    <xdr:sp macro="" textlink="">
      <xdr:nvSpPr>
        <xdr:cNvPr id="466" name="テキスト ボックス 465"/>
        <xdr:cNvSpPr txBox="1"/>
      </xdr:nvSpPr>
      <xdr:spPr>
        <a:xfrm>
          <a:off x="15798800" y="210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47,990
47,257
276.85
34,217,936
33,938,831
38,740
15,182,466
33,446,235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職員数の適正管理に努めてき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を下回っているものの、民間譲渡済みの特別養護老人ホームへ期限付きで派遣している職員に係る経費や、会計年度任用職員制度に伴う経費等により、前年度と比べて上昇している。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市民サービスの低下を招くことがないよう配慮しつつ、事務効率化や職員総数の管理と併せて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、民間でも実施可能な部分においての指定管理者制度導入を検討するなど、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142240</xdr:rowOff>
    </xdr:to>
    <xdr:cxnSp macro="">
      <xdr:nvCxnSpPr>
        <xdr:cNvPr id="66" name="直線コネクタ 65"/>
        <xdr:cNvCxnSpPr/>
      </xdr:nvCxnSpPr>
      <xdr:spPr>
        <a:xfrm>
          <a:off x="3987800" y="61468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27940</xdr:rowOff>
    </xdr:to>
    <xdr:cxnSp macro="">
      <xdr:nvCxnSpPr>
        <xdr:cNvPr id="69" name="直線コネクタ 68"/>
        <xdr:cNvCxnSpPr/>
      </xdr:nvCxnSpPr>
      <xdr:spPr>
        <a:xfrm flipV="1">
          <a:off x="3098800" y="614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35560</xdr:rowOff>
    </xdr:to>
    <xdr:cxnSp macro="">
      <xdr:nvCxnSpPr>
        <xdr:cNvPr id="72" name="直線コネクタ 71"/>
        <xdr:cNvCxnSpPr/>
      </xdr:nvCxnSpPr>
      <xdr:spPr>
        <a:xfrm flipV="1">
          <a:off x="2209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111760</xdr:rowOff>
    </xdr:to>
    <xdr:cxnSp macro="">
      <xdr:nvCxnSpPr>
        <xdr:cNvPr id="75" name="直線コネクタ 74"/>
        <xdr:cNvCxnSpPr/>
      </xdr:nvCxnSpPr>
      <xdr:spPr>
        <a:xfrm flipV="1">
          <a:off x="1320800" y="6207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各種検診事業に係る経費が減少したこと等により、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低下したものの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物件費が類似団体平均と比較し高い水準で推移している要因としては、類似団体平均と比較し、当市は保有する施設数が多いことが挙げられる。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及び個別施設計画に基づく公共施設等の適正管理を推進し、維持管理に係る経常経費の削減に努める。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20</xdr:row>
      <xdr:rowOff>0</xdr:rowOff>
    </xdr:to>
    <xdr:cxnSp macro="">
      <xdr:nvCxnSpPr>
        <xdr:cNvPr id="127" name="直線コネクタ 126"/>
        <xdr:cNvCxnSpPr/>
      </xdr:nvCxnSpPr>
      <xdr:spPr>
        <a:xfrm flipV="1">
          <a:off x="15671800" y="3251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20</xdr:row>
      <xdr:rowOff>0</xdr:rowOff>
    </xdr:to>
    <xdr:cxnSp macro="">
      <xdr:nvCxnSpPr>
        <xdr:cNvPr id="130" name="直線コネクタ 129"/>
        <xdr:cNvCxnSpPr/>
      </xdr:nvCxnSpPr>
      <xdr:spPr>
        <a:xfrm>
          <a:off x="14782800" y="336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76200</xdr:rowOff>
    </xdr:to>
    <xdr:cxnSp macro="">
      <xdr:nvCxnSpPr>
        <xdr:cNvPr id="133" name="直線コネクタ 132"/>
        <xdr:cNvCxnSpPr/>
      </xdr:nvCxnSpPr>
      <xdr:spPr>
        <a:xfrm flipV="1">
          <a:off x="13893800" y="3365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38100</xdr:rowOff>
    </xdr:from>
    <xdr:to>
      <xdr:col>69</xdr:col>
      <xdr:colOff>92075</xdr:colOff>
      <xdr:row>20</xdr:row>
      <xdr:rowOff>76200</xdr:rowOff>
    </xdr:to>
    <xdr:cxnSp macro="">
      <xdr:nvCxnSpPr>
        <xdr:cNvPr id="136" name="直線コネクタ 135"/>
        <xdr:cNvCxnSpPr/>
      </xdr:nvCxnSpPr>
      <xdr:spPr>
        <a:xfrm>
          <a:off x="13004800" y="346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120650</xdr:rowOff>
    </xdr:from>
    <xdr:to>
      <xdr:col>78</xdr:col>
      <xdr:colOff>120650</xdr:colOff>
      <xdr:row>20</xdr:row>
      <xdr:rowOff>50800</xdr:rowOff>
    </xdr:to>
    <xdr:sp macro="" textlink="">
      <xdr:nvSpPr>
        <xdr:cNvPr id="148" name="楕円 147"/>
        <xdr:cNvSpPr/>
      </xdr:nvSpPr>
      <xdr:spPr>
        <a:xfrm>
          <a:off x="15621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35577</xdr:rowOff>
    </xdr:from>
    <xdr:ext cx="736600" cy="259045"/>
    <xdr:sp macro="" textlink="">
      <xdr:nvSpPr>
        <xdr:cNvPr id="149" name="テキスト ボックス 148"/>
        <xdr:cNvSpPr txBox="1"/>
      </xdr:nvSpPr>
      <xdr:spPr>
        <a:xfrm>
          <a:off x="15290800" y="346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25400</xdr:rowOff>
    </xdr:from>
    <xdr:to>
      <xdr:col>69</xdr:col>
      <xdr:colOff>142875</xdr:colOff>
      <xdr:row>20</xdr:row>
      <xdr:rowOff>127000</xdr:rowOff>
    </xdr:to>
    <xdr:sp macro="" textlink="">
      <xdr:nvSpPr>
        <xdr:cNvPr id="152" name="楕円 151"/>
        <xdr:cNvSpPr/>
      </xdr:nvSpPr>
      <xdr:spPr>
        <a:xfrm>
          <a:off x="13843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111777</xdr:rowOff>
    </xdr:from>
    <xdr:ext cx="762000" cy="259045"/>
    <xdr:sp macro="" textlink="">
      <xdr:nvSpPr>
        <xdr:cNvPr id="153" name="テキスト ボックス 152"/>
        <xdr:cNvSpPr txBox="1"/>
      </xdr:nvSpPr>
      <xdr:spPr>
        <a:xfrm>
          <a:off x="13512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158750</xdr:rowOff>
    </xdr:from>
    <xdr:to>
      <xdr:col>65</xdr:col>
      <xdr:colOff>53975</xdr:colOff>
      <xdr:row>20</xdr:row>
      <xdr:rowOff>88900</xdr:rowOff>
    </xdr:to>
    <xdr:sp macro="" textlink="">
      <xdr:nvSpPr>
        <xdr:cNvPr id="154" name="楕円 153"/>
        <xdr:cNvSpPr/>
      </xdr:nvSpPr>
      <xdr:spPr>
        <a:xfrm>
          <a:off x="12954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73677</xdr:rowOff>
    </xdr:from>
    <xdr:ext cx="762000" cy="259045"/>
    <xdr:sp macro="" textlink="">
      <xdr:nvSpPr>
        <xdr:cNvPr id="155" name="テキスト ボックス 154"/>
        <xdr:cNvSpPr txBox="1"/>
      </xdr:nvSpPr>
      <xdr:spPr>
        <a:xfrm>
          <a:off x="12623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、類似団体平均を上回る状況にある。要因として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全国平均を上回る高齢化率（令和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をはじめ、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子育て支援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施策としての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医療費助成制度の拡充、障がい福祉サービスの利用者増加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が挙げられ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るが、新型コロナウイルス感染症拡大の影響による経済状況の悪化も加わり、今後も比率の上昇が懸念される。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子育て支援や地域福祉の推進と併せ、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資格審査等の適正化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や自立促進、自立支援等にも取り組むことにより、上昇に歯止めをかけるよう努める。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101600</xdr:rowOff>
    </xdr:to>
    <xdr:cxnSp macro="">
      <xdr:nvCxnSpPr>
        <xdr:cNvPr id="188" name="直線コネクタ 187"/>
        <xdr:cNvCxnSpPr/>
      </xdr:nvCxnSpPr>
      <xdr:spPr>
        <a:xfrm flipV="1">
          <a:off x="3987800" y="10299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0</xdr:rowOff>
    </xdr:from>
    <xdr:to>
      <xdr:col>19</xdr:col>
      <xdr:colOff>187325</xdr:colOff>
      <xdr:row>60</xdr:row>
      <xdr:rowOff>101600</xdr:rowOff>
    </xdr:to>
    <xdr:cxnSp macro="">
      <xdr:nvCxnSpPr>
        <xdr:cNvPr id="191" name="直線コネクタ 190"/>
        <xdr:cNvCxnSpPr/>
      </xdr:nvCxnSpPr>
      <xdr:spPr>
        <a:xfrm>
          <a:off x="3098800" y="10287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0</xdr:rowOff>
    </xdr:from>
    <xdr:to>
      <xdr:col>15</xdr:col>
      <xdr:colOff>98425</xdr:colOff>
      <xdr:row>60</xdr:row>
      <xdr:rowOff>0</xdr:rowOff>
    </xdr:to>
    <xdr:cxnSp macro="">
      <xdr:nvCxnSpPr>
        <xdr:cNvPr id="194" name="直線コネクタ 193"/>
        <xdr:cNvCxnSpPr/>
      </xdr:nvCxnSpPr>
      <xdr:spPr>
        <a:xfrm>
          <a:off x="22098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60</xdr:row>
      <xdr:rowOff>0</xdr:rowOff>
    </xdr:to>
    <xdr:cxnSp macro="">
      <xdr:nvCxnSpPr>
        <xdr:cNvPr id="197" name="直線コネクタ 196"/>
        <xdr:cNvCxnSpPr/>
      </xdr:nvCxnSpPr>
      <xdr:spPr>
        <a:xfrm>
          <a:off x="13208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8"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50800</xdr:rowOff>
    </xdr:from>
    <xdr:to>
      <xdr:col>20</xdr:col>
      <xdr:colOff>38100</xdr:colOff>
      <xdr:row>60</xdr:row>
      <xdr:rowOff>152400</xdr:rowOff>
    </xdr:to>
    <xdr:sp macro="" textlink="">
      <xdr:nvSpPr>
        <xdr:cNvPr id="209" name="楕円 208"/>
        <xdr:cNvSpPr/>
      </xdr:nvSpPr>
      <xdr:spPr>
        <a:xfrm>
          <a:off x="3937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137177</xdr:rowOff>
    </xdr:from>
    <xdr:ext cx="736600" cy="259045"/>
    <xdr:sp macro="" textlink="">
      <xdr:nvSpPr>
        <xdr:cNvPr id="210" name="テキスト ボックス 209"/>
        <xdr:cNvSpPr txBox="1"/>
      </xdr:nvSpPr>
      <xdr:spPr>
        <a:xfrm>
          <a:off x="3606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120650</xdr:rowOff>
    </xdr:from>
    <xdr:to>
      <xdr:col>15</xdr:col>
      <xdr:colOff>149225</xdr:colOff>
      <xdr:row>60</xdr:row>
      <xdr:rowOff>50800</xdr:rowOff>
    </xdr:to>
    <xdr:sp macro="" textlink="">
      <xdr:nvSpPr>
        <xdr:cNvPr id="211" name="楕円 210"/>
        <xdr:cNvSpPr/>
      </xdr:nvSpPr>
      <xdr:spPr>
        <a:xfrm>
          <a:off x="3048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35577</xdr:rowOff>
    </xdr:from>
    <xdr:ext cx="762000" cy="259045"/>
    <xdr:sp macro="" textlink="">
      <xdr:nvSpPr>
        <xdr:cNvPr id="212" name="テキスト ボックス 211"/>
        <xdr:cNvSpPr txBox="1"/>
      </xdr:nvSpPr>
      <xdr:spPr>
        <a:xfrm>
          <a:off x="2717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120650</xdr:rowOff>
    </xdr:from>
    <xdr:to>
      <xdr:col>11</xdr:col>
      <xdr:colOff>60325</xdr:colOff>
      <xdr:row>60</xdr:row>
      <xdr:rowOff>50800</xdr:rowOff>
    </xdr:to>
    <xdr:sp macro="" textlink="">
      <xdr:nvSpPr>
        <xdr:cNvPr id="213" name="楕円 212"/>
        <xdr:cNvSpPr/>
      </xdr:nvSpPr>
      <xdr:spPr>
        <a:xfrm>
          <a:off x="2159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35577</xdr:rowOff>
    </xdr:from>
    <xdr:ext cx="762000" cy="259045"/>
    <xdr:sp macro="" textlink="">
      <xdr:nvSpPr>
        <xdr:cNvPr id="214" name="テキスト ボックス 213"/>
        <xdr:cNvSpPr txBox="1"/>
      </xdr:nvSpPr>
      <xdr:spPr>
        <a:xfrm>
          <a:off x="1828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15" name="楕円 214"/>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16" name="テキスト ボックス 215"/>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ポイント低下している。低下の主な要因は下水道事業会計に係る経費であり、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年度から下水道事業会計が法適用企業会計となったことに伴い、繰出金から補助費等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と出資金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へのシフトが起きている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高齢化率の上昇により、今後も介護保険事業特別会計や後期高齢者医療特別会計への繰出金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増加が見込まれ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、医療費の適正化や予防事業等に取組み、繰出金の抑制を図っていく。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56</xdr:row>
      <xdr:rowOff>127000</xdr:rowOff>
    </xdr:to>
    <xdr:cxnSp macro="">
      <xdr:nvCxnSpPr>
        <xdr:cNvPr id="249" name="直線コネクタ 248"/>
        <xdr:cNvCxnSpPr/>
      </xdr:nvCxnSpPr>
      <xdr:spPr>
        <a:xfrm flipV="1">
          <a:off x="15671800" y="95072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127000</xdr:rowOff>
    </xdr:to>
    <xdr:cxnSp macro="">
      <xdr:nvCxnSpPr>
        <xdr:cNvPr id="252" name="直線コネクタ 251"/>
        <xdr:cNvCxnSpPr/>
      </xdr:nvCxnSpPr>
      <xdr:spPr>
        <a:xfrm>
          <a:off x="14782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142240</xdr:rowOff>
    </xdr:to>
    <xdr:cxnSp macro="">
      <xdr:nvCxnSpPr>
        <xdr:cNvPr id="255" name="直線コネクタ 254"/>
        <xdr:cNvCxnSpPr/>
      </xdr:nvCxnSpPr>
      <xdr:spPr>
        <a:xfrm flipV="1">
          <a:off x="13893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130810</xdr:rowOff>
    </xdr:to>
    <xdr:cxnSp macro="">
      <xdr:nvCxnSpPr>
        <xdr:cNvPr id="258" name="直線コネクタ 257"/>
        <xdr:cNvCxnSpPr/>
      </xdr:nvCxnSpPr>
      <xdr:spPr>
        <a:xfrm flipV="1">
          <a:off x="13004800" y="97434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8" name="楕円 267"/>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9"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2" name="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3" name="テキスト ボックス 272"/>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5" name="テキスト ボックス 274"/>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6" name="楕円 275"/>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7" name="テキスト ボックス 276"/>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類似団体平均とほぼ同水準で推移しており、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年度から下水道事業会計が法適用企業会計となったことに伴い、繰出金から補助費等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と出資金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へのシフトが起きている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ことが挙げられ、常備消防やごみ処理施設、し尿処理施設等に係る一部事務組合への負担金等は減少している。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行財政改革により整理合理化を図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るとともに、必要性や効果の検証を行い、廃止や縮減も含めた補助金の見直しを行う。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104140</xdr:rowOff>
    </xdr:to>
    <xdr:cxnSp macro="">
      <xdr:nvCxnSpPr>
        <xdr:cNvPr id="307" name="直線コネクタ 306"/>
        <xdr:cNvCxnSpPr/>
      </xdr:nvCxnSpPr>
      <xdr:spPr>
        <a:xfrm>
          <a:off x="15671800" y="61803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44704</xdr:rowOff>
    </xdr:to>
    <xdr:cxnSp macro="">
      <xdr:nvCxnSpPr>
        <xdr:cNvPr id="310" name="直線コネクタ 309"/>
        <xdr:cNvCxnSpPr/>
      </xdr:nvCxnSpPr>
      <xdr:spPr>
        <a:xfrm flipV="1">
          <a:off x="14782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44704</xdr:rowOff>
    </xdr:to>
    <xdr:cxnSp macro="">
      <xdr:nvCxnSpPr>
        <xdr:cNvPr id="313" name="直線コネクタ 312"/>
        <xdr:cNvCxnSpPr/>
      </xdr:nvCxnSpPr>
      <xdr:spPr>
        <a:xfrm>
          <a:off x="13893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8128</xdr:rowOff>
    </xdr:to>
    <xdr:cxnSp macro="">
      <xdr:nvCxnSpPr>
        <xdr:cNvPr id="316" name="直線コネクタ 315"/>
        <xdr:cNvCxnSpPr/>
      </xdr:nvCxnSpPr>
      <xdr:spPr>
        <a:xfrm>
          <a:off x="13004800" y="618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6" name="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8" name="楕円 327"/>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9" name="テキスト ボックス 328"/>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0" name="楕円 329"/>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1" name="テキスト ボックス 330"/>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2" name="楕円 331"/>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3" name="テキスト ボックス 332"/>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5" name="テキスト ボックス 334"/>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ものの、類似団体平均を上回る状況にある。前年度と比較して比率が低下した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償還日の曜日の関係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償還回数が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ていた令和元年度に対し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は通常の償還回数（</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回）であった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ことが影響している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今後も学校施設の長寿命化事業等を予定しており、公債費は高止まりで推移する見込みであることから、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緊急性や効果等を検証した上で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選定を行い、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地方債の新規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を適正なバランスに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調整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すること等により、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公債費の抑制と平準化に努める。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86995</xdr:rowOff>
    </xdr:from>
    <xdr:to>
      <xdr:col>24</xdr:col>
      <xdr:colOff>25400</xdr:colOff>
      <xdr:row>75</xdr:row>
      <xdr:rowOff>100330</xdr:rowOff>
    </xdr:to>
    <xdr:cxnSp macro="">
      <xdr:nvCxnSpPr>
        <xdr:cNvPr id="367" name="直線コネクタ 366"/>
        <xdr:cNvCxnSpPr/>
      </xdr:nvCxnSpPr>
      <xdr:spPr>
        <a:xfrm flipV="1">
          <a:off x="3987800" y="129457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52705</xdr:rowOff>
    </xdr:from>
    <xdr:to>
      <xdr:col>19</xdr:col>
      <xdr:colOff>187325</xdr:colOff>
      <xdr:row>75</xdr:row>
      <xdr:rowOff>100330</xdr:rowOff>
    </xdr:to>
    <xdr:cxnSp macro="">
      <xdr:nvCxnSpPr>
        <xdr:cNvPr id="370" name="直線コネクタ 369"/>
        <xdr:cNvCxnSpPr/>
      </xdr:nvCxnSpPr>
      <xdr:spPr>
        <a:xfrm>
          <a:off x="3098800" y="129114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xdr:rowOff>
    </xdr:from>
    <xdr:to>
      <xdr:col>15</xdr:col>
      <xdr:colOff>98425</xdr:colOff>
      <xdr:row>75</xdr:row>
      <xdr:rowOff>52705</xdr:rowOff>
    </xdr:to>
    <xdr:cxnSp macro="">
      <xdr:nvCxnSpPr>
        <xdr:cNvPr id="373" name="直線コネクタ 372"/>
        <xdr:cNvCxnSpPr/>
      </xdr:nvCxnSpPr>
      <xdr:spPr>
        <a:xfrm>
          <a:off x="2209800" y="12871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xdr:rowOff>
    </xdr:from>
    <xdr:to>
      <xdr:col>11</xdr:col>
      <xdr:colOff>9525</xdr:colOff>
      <xdr:row>75</xdr:row>
      <xdr:rowOff>37465</xdr:rowOff>
    </xdr:to>
    <xdr:cxnSp macro="">
      <xdr:nvCxnSpPr>
        <xdr:cNvPr id="376" name="直線コネクタ 375"/>
        <xdr:cNvCxnSpPr/>
      </xdr:nvCxnSpPr>
      <xdr:spPr>
        <a:xfrm flipV="1">
          <a:off x="1320800" y="128714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36195</xdr:rowOff>
    </xdr:from>
    <xdr:to>
      <xdr:col>24</xdr:col>
      <xdr:colOff>76200</xdr:colOff>
      <xdr:row>75</xdr:row>
      <xdr:rowOff>137795</xdr:rowOff>
    </xdr:to>
    <xdr:sp macro="" textlink="">
      <xdr:nvSpPr>
        <xdr:cNvPr id="386" name="楕円 385"/>
        <xdr:cNvSpPr/>
      </xdr:nvSpPr>
      <xdr:spPr>
        <a:xfrm>
          <a:off x="47752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8272</xdr:rowOff>
    </xdr:from>
    <xdr:ext cx="762000" cy="259045"/>
    <xdr:sp macro="" textlink="">
      <xdr:nvSpPr>
        <xdr:cNvPr id="387" name="公債費該当値テキスト"/>
        <xdr:cNvSpPr txBox="1"/>
      </xdr:nvSpPr>
      <xdr:spPr>
        <a:xfrm>
          <a:off x="4914900" y="1286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88" name="楕円 387"/>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135907</xdr:rowOff>
    </xdr:from>
    <xdr:ext cx="736600" cy="259045"/>
    <xdr:sp macro="" textlink="">
      <xdr:nvSpPr>
        <xdr:cNvPr id="389" name="テキスト ボックス 388"/>
        <xdr:cNvSpPr txBox="1"/>
      </xdr:nvSpPr>
      <xdr:spPr>
        <a:xfrm>
          <a:off x="3606800" y="129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xdr:rowOff>
    </xdr:from>
    <xdr:to>
      <xdr:col>15</xdr:col>
      <xdr:colOff>149225</xdr:colOff>
      <xdr:row>75</xdr:row>
      <xdr:rowOff>103505</xdr:rowOff>
    </xdr:to>
    <xdr:sp macro="" textlink="">
      <xdr:nvSpPr>
        <xdr:cNvPr id="390" name="楕円 389"/>
        <xdr:cNvSpPr/>
      </xdr:nvSpPr>
      <xdr:spPr>
        <a:xfrm>
          <a:off x="3048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88282</xdr:rowOff>
    </xdr:from>
    <xdr:ext cx="762000" cy="259045"/>
    <xdr:sp macro="" textlink="">
      <xdr:nvSpPr>
        <xdr:cNvPr id="391" name="テキスト ボックス 390"/>
        <xdr:cNvSpPr txBox="1"/>
      </xdr:nvSpPr>
      <xdr:spPr>
        <a:xfrm>
          <a:off x="2717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133350</xdr:rowOff>
    </xdr:from>
    <xdr:to>
      <xdr:col>11</xdr:col>
      <xdr:colOff>60325</xdr:colOff>
      <xdr:row>75</xdr:row>
      <xdr:rowOff>63500</xdr:rowOff>
    </xdr:to>
    <xdr:sp macro="" textlink="">
      <xdr:nvSpPr>
        <xdr:cNvPr id="392" name="楕円 391"/>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73677</xdr:rowOff>
    </xdr:from>
    <xdr:ext cx="762000" cy="259045"/>
    <xdr:sp macro="" textlink="">
      <xdr:nvSpPr>
        <xdr:cNvPr id="393" name="テキスト ボックス 392"/>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158115</xdr:rowOff>
    </xdr:from>
    <xdr:to>
      <xdr:col>6</xdr:col>
      <xdr:colOff>171450</xdr:colOff>
      <xdr:row>75</xdr:row>
      <xdr:rowOff>88265</xdr:rowOff>
    </xdr:to>
    <xdr:sp macro="" textlink="">
      <xdr:nvSpPr>
        <xdr:cNvPr id="394" name="楕円 393"/>
        <xdr:cNvSpPr/>
      </xdr:nvSpPr>
      <xdr:spPr>
        <a:xfrm>
          <a:off x="1270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73042</xdr:rowOff>
    </xdr:from>
    <xdr:ext cx="762000" cy="259045"/>
    <xdr:sp macro="" textlink="">
      <xdr:nvSpPr>
        <xdr:cNvPr id="395" name="テキスト ボックス 394"/>
        <xdr:cNvSpPr txBox="1"/>
      </xdr:nvSpPr>
      <xdr:spPr>
        <a:xfrm>
          <a:off x="9398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類似団体平均とほぼ同水準で推移している。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扶助費の適正給付や公共施設等総合管理計画等に基づく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適正管理、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全庁的な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補助金の見直し等により、経常経費の抑制に努める。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併せて、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特別会計への基準外繰出の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見直し等により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、経常収支比率の上昇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に歯止めをかけるよう努める。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10413</xdr:rowOff>
    </xdr:to>
    <xdr:cxnSp macro="">
      <xdr:nvCxnSpPr>
        <xdr:cNvPr id="426" name="直線コネクタ 425"/>
        <xdr:cNvCxnSpPr/>
      </xdr:nvCxnSpPr>
      <xdr:spPr>
        <a:xfrm flipV="1">
          <a:off x="15671800" y="131800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10413</xdr:rowOff>
    </xdr:to>
    <xdr:cxnSp macro="">
      <xdr:nvCxnSpPr>
        <xdr:cNvPr id="429" name="直線コネクタ 428"/>
        <xdr:cNvCxnSpPr/>
      </xdr:nvCxnSpPr>
      <xdr:spPr>
        <a:xfrm>
          <a:off x="14782800" y="13193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46989</xdr:rowOff>
    </xdr:to>
    <xdr:cxnSp macro="">
      <xdr:nvCxnSpPr>
        <xdr:cNvPr id="432" name="直線コネクタ 431"/>
        <xdr:cNvCxnSpPr/>
      </xdr:nvCxnSpPr>
      <xdr:spPr>
        <a:xfrm flipV="1">
          <a:off x="13893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147574</xdr:rowOff>
    </xdr:to>
    <xdr:cxnSp macro="">
      <xdr:nvCxnSpPr>
        <xdr:cNvPr id="435" name="直線コネクタ 434"/>
        <xdr:cNvCxnSpPr/>
      </xdr:nvCxnSpPr>
      <xdr:spPr>
        <a:xfrm flipV="1">
          <a:off x="13004800" y="132486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5" name="楕円 444"/>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6"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7" name="楕円 446"/>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48" name="テキスト ボックス 447"/>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49" name="楕円 448"/>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0" name="テキスト ボックス 449"/>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1" name="楕円 450"/>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2" name="テキスト ボックス 45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3" name="楕円 452"/>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4" name="テキスト ボックス 453"/>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86995</xdr:rowOff>
    </xdr:from>
    <xdr:to>
      <xdr:col>29</xdr:col>
      <xdr:colOff>127000</xdr:colOff>
      <xdr:row>18</xdr:row>
      <xdr:rowOff>149327</xdr:rowOff>
    </xdr:to>
    <xdr:cxnSp macro="">
      <xdr:nvCxnSpPr>
        <xdr:cNvPr id="52" name="直線コネクタ 51"/>
        <xdr:cNvCxnSpPr/>
      </xdr:nvCxnSpPr>
      <xdr:spPr bwMode="auto">
        <a:xfrm flipV="1">
          <a:off x="5003800" y="3220720"/>
          <a:ext cx="647700" cy="6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149327</xdr:rowOff>
    </xdr:from>
    <xdr:to>
      <xdr:col>26</xdr:col>
      <xdr:colOff>50800</xdr:colOff>
      <xdr:row>18</xdr:row>
      <xdr:rowOff>165252</xdr:rowOff>
    </xdr:to>
    <xdr:cxnSp macro="">
      <xdr:nvCxnSpPr>
        <xdr:cNvPr id="55" name="直線コネクタ 54"/>
        <xdr:cNvCxnSpPr/>
      </xdr:nvCxnSpPr>
      <xdr:spPr bwMode="auto">
        <a:xfrm flipV="1">
          <a:off x="4305300" y="3283052"/>
          <a:ext cx="698500" cy="1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165252</xdr:rowOff>
    </xdr:from>
    <xdr:to>
      <xdr:col>22</xdr:col>
      <xdr:colOff>114300</xdr:colOff>
      <xdr:row>19</xdr:row>
      <xdr:rowOff>18110</xdr:rowOff>
    </xdr:to>
    <xdr:cxnSp macro="">
      <xdr:nvCxnSpPr>
        <xdr:cNvPr id="58" name="直線コネクタ 57"/>
        <xdr:cNvCxnSpPr/>
      </xdr:nvCxnSpPr>
      <xdr:spPr bwMode="auto">
        <a:xfrm flipV="1">
          <a:off x="3606800" y="3298977"/>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15465</xdr:rowOff>
    </xdr:from>
    <xdr:to>
      <xdr:col>18</xdr:col>
      <xdr:colOff>177800</xdr:colOff>
      <xdr:row>19</xdr:row>
      <xdr:rowOff>18110</xdr:rowOff>
    </xdr:to>
    <xdr:cxnSp macro="">
      <xdr:nvCxnSpPr>
        <xdr:cNvPr id="61" name="直線コネクタ 60"/>
        <xdr:cNvCxnSpPr/>
      </xdr:nvCxnSpPr>
      <xdr:spPr bwMode="auto">
        <a:xfrm>
          <a:off x="2908300" y="3320640"/>
          <a:ext cx="6985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36195</xdr:rowOff>
    </xdr:from>
    <xdr:to>
      <xdr:col>29</xdr:col>
      <xdr:colOff>177800</xdr:colOff>
      <xdr:row>18</xdr:row>
      <xdr:rowOff>137795</xdr:rowOff>
    </xdr:to>
    <xdr:sp macro="" textlink="">
      <xdr:nvSpPr>
        <xdr:cNvPr id="71" name="楕円 70"/>
        <xdr:cNvSpPr/>
      </xdr:nvSpPr>
      <xdr:spPr bwMode="auto">
        <a:xfrm>
          <a:off x="5600700" y="316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8272</xdr:rowOff>
    </xdr:from>
    <xdr:ext cx="762000" cy="259045"/>
    <xdr:sp macro="" textlink="">
      <xdr:nvSpPr>
        <xdr:cNvPr id="72" name="人口1人当たり決算額の推移該当値テキスト130"/>
        <xdr:cNvSpPr txBox="1"/>
      </xdr:nvSpPr>
      <xdr:spPr>
        <a:xfrm>
          <a:off x="57404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98527</xdr:rowOff>
    </xdr:from>
    <xdr:to>
      <xdr:col>26</xdr:col>
      <xdr:colOff>101600</xdr:colOff>
      <xdr:row>19</xdr:row>
      <xdr:rowOff>28677</xdr:rowOff>
    </xdr:to>
    <xdr:sp macro="" textlink="">
      <xdr:nvSpPr>
        <xdr:cNvPr id="73" name="楕円 72"/>
        <xdr:cNvSpPr/>
      </xdr:nvSpPr>
      <xdr:spPr bwMode="auto">
        <a:xfrm>
          <a:off x="4953000" y="32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13454</xdr:rowOff>
    </xdr:from>
    <xdr:ext cx="736600" cy="259045"/>
    <xdr:sp macro="" textlink="">
      <xdr:nvSpPr>
        <xdr:cNvPr id="74" name="テキスト ボックス 73"/>
        <xdr:cNvSpPr txBox="1"/>
      </xdr:nvSpPr>
      <xdr:spPr>
        <a:xfrm>
          <a:off x="4622800" y="331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114452</xdr:rowOff>
    </xdr:from>
    <xdr:to>
      <xdr:col>22</xdr:col>
      <xdr:colOff>165100</xdr:colOff>
      <xdr:row>19</xdr:row>
      <xdr:rowOff>44602</xdr:rowOff>
    </xdr:to>
    <xdr:sp macro="" textlink="">
      <xdr:nvSpPr>
        <xdr:cNvPr id="75" name="楕円 74"/>
        <xdr:cNvSpPr/>
      </xdr:nvSpPr>
      <xdr:spPr bwMode="auto">
        <a:xfrm>
          <a:off x="4254500" y="3248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29379</xdr:rowOff>
    </xdr:from>
    <xdr:ext cx="762000" cy="259045"/>
    <xdr:sp macro="" textlink="">
      <xdr:nvSpPr>
        <xdr:cNvPr id="76" name="テキスト ボックス 75"/>
        <xdr:cNvSpPr txBox="1"/>
      </xdr:nvSpPr>
      <xdr:spPr>
        <a:xfrm>
          <a:off x="3924300" y="333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138760</xdr:rowOff>
    </xdr:from>
    <xdr:to>
      <xdr:col>19</xdr:col>
      <xdr:colOff>38100</xdr:colOff>
      <xdr:row>19</xdr:row>
      <xdr:rowOff>68910</xdr:rowOff>
    </xdr:to>
    <xdr:sp macro="" textlink="">
      <xdr:nvSpPr>
        <xdr:cNvPr id="77" name="楕円 76"/>
        <xdr:cNvSpPr/>
      </xdr:nvSpPr>
      <xdr:spPr bwMode="auto">
        <a:xfrm>
          <a:off x="3556000" y="327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53687</xdr:rowOff>
    </xdr:from>
    <xdr:ext cx="762000" cy="259045"/>
    <xdr:sp macro="" textlink="">
      <xdr:nvSpPr>
        <xdr:cNvPr id="78" name="テキスト ボックス 77"/>
        <xdr:cNvSpPr txBox="1"/>
      </xdr:nvSpPr>
      <xdr:spPr>
        <a:xfrm>
          <a:off x="3225800" y="335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136115</xdr:rowOff>
    </xdr:from>
    <xdr:to>
      <xdr:col>15</xdr:col>
      <xdr:colOff>101600</xdr:colOff>
      <xdr:row>19</xdr:row>
      <xdr:rowOff>66265</xdr:rowOff>
    </xdr:to>
    <xdr:sp macro="" textlink="">
      <xdr:nvSpPr>
        <xdr:cNvPr id="79" name="楕円 78"/>
        <xdr:cNvSpPr/>
      </xdr:nvSpPr>
      <xdr:spPr bwMode="auto">
        <a:xfrm>
          <a:off x="2857500" y="326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51042</xdr:rowOff>
    </xdr:from>
    <xdr:ext cx="762000" cy="259045"/>
    <xdr:sp macro="" textlink="">
      <xdr:nvSpPr>
        <xdr:cNvPr id="80" name="テキスト ボックス 79"/>
        <xdr:cNvSpPr txBox="1"/>
      </xdr:nvSpPr>
      <xdr:spPr>
        <a:xfrm>
          <a:off x="2527300" y="335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316304</xdr:rowOff>
    </xdr:from>
    <xdr:to>
      <xdr:col>29</xdr:col>
      <xdr:colOff>127000</xdr:colOff>
      <xdr:row>37</xdr:row>
      <xdr:rowOff>342105</xdr:rowOff>
    </xdr:to>
    <xdr:cxnSp macro="">
      <xdr:nvCxnSpPr>
        <xdr:cNvPr id="114" name="直線コネクタ 113"/>
        <xdr:cNvCxnSpPr/>
      </xdr:nvCxnSpPr>
      <xdr:spPr bwMode="auto">
        <a:xfrm>
          <a:off x="5003800" y="7441004"/>
          <a:ext cx="647700" cy="2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316304</xdr:rowOff>
    </xdr:from>
    <xdr:to>
      <xdr:col>26</xdr:col>
      <xdr:colOff>50800</xdr:colOff>
      <xdr:row>37</xdr:row>
      <xdr:rowOff>332249</xdr:rowOff>
    </xdr:to>
    <xdr:cxnSp macro="">
      <xdr:nvCxnSpPr>
        <xdr:cNvPr id="117" name="直線コネクタ 116"/>
        <xdr:cNvCxnSpPr/>
      </xdr:nvCxnSpPr>
      <xdr:spPr bwMode="auto">
        <a:xfrm flipV="1">
          <a:off x="4305300" y="7441004"/>
          <a:ext cx="698500" cy="1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332249</xdr:rowOff>
    </xdr:from>
    <xdr:to>
      <xdr:col>22</xdr:col>
      <xdr:colOff>114300</xdr:colOff>
      <xdr:row>38</xdr:row>
      <xdr:rowOff>11343</xdr:rowOff>
    </xdr:to>
    <xdr:cxnSp macro="">
      <xdr:nvCxnSpPr>
        <xdr:cNvPr id="120" name="直線コネクタ 119"/>
        <xdr:cNvCxnSpPr/>
      </xdr:nvCxnSpPr>
      <xdr:spPr bwMode="auto">
        <a:xfrm flipV="1">
          <a:off x="3606800" y="7456949"/>
          <a:ext cx="698500" cy="2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342025</xdr:rowOff>
    </xdr:from>
    <xdr:to>
      <xdr:col>18</xdr:col>
      <xdr:colOff>177800</xdr:colOff>
      <xdr:row>38</xdr:row>
      <xdr:rowOff>11343</xdr:rowOff>
    </xdr:to>
    <xdr:cxnSp macro="">
      <xdr:nvCxnSpPr>
        <xdr:cNvPr id="123" name="直線コネクタ 122"/>
        <xdr:cNvCxnSpPr/>
      </xdr:nvCxnSpPr>
      <xdr:spPr bwMode="auto">
        <a:xfrm>
          <a:off x="2908300" y="7466725"/>
          <a:ext cx="698500" cy="1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291305</xdr:rowOff>
    </xdr:from>
    <xdr:to>
      <xdr:col>29</xdr:col>
      <xdr:colOff>177800</xdr:colOff>
      <xdr:row>38</xdr:row>
      <xdr:rowOff>50005</xdr:rowOff>
    </xdr:to>
    <xdr:sp macro="" textlink="">
      <xdr:nvSpPr>
        <xdr:cNvPr id="133" name="楕円 132"/>
        <xdr:cNvSpPr/>
      </xdr:nvSpPr>
      <xdr:spPr bwMode="auto">
        <a:xfrm>
          <a:off x="5600700" y="741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263382</xdr:rowOff>
    </xdr:from>
    <xdr:ext cx="762000" cy="259045"/>
    <xdr:sp macro="" textlink="">
      <xdr:nvSpPr>
        <xdr:cNvPr id="134" name="人口1人当たり決算額の推移該当値テキスト445"/>
        <xdr:cNvSpPr txBox="1"/>
      </xdr:nvSpPr>
      <xdr:spPr>
        <a:xfrm>
          <a:off x="5740400" y="738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265504</xdr:rowOff>
    </xdr:from>
    <xdr:to>
      <xdr:col>26</xdr:col>
      <xdr:colOff>101600</xdr:colOff>
      <xdr:row>38</xdr:row>
      <xdr:rowOff>24204</xdr:rowOff>
    </xdr:to>
    <xdr:sp macro="" textlink="">
      <xdr:nvSpPr>
        <xdr:cNvPr id="135" name="楕円 134"/>
        <xdr:cNvSpPr/>
      </xdr:nvSpPr>
      <xdr:spPr bwMode="auto">
        <a:xfrm>
          <a:off x="4953000" y="739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34381</xdr:rowOff>
    </xdr:from>
    <xdr:ext cx="736600" cy="259045"/>
    <xdr:sp macro="" textlink="">
      <xdr:nvSpPr>
        <xdr:cNvPr id="136" name="テキスト ボックス 135"/>
        <xdr:cNvSpPr txBox="1"/>
      </xdr:nvSpPr>
      <xdr:spPr>
        <a:xfrm>
          <a:off x="4622800" y="715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281449</xdr:rowOff>
    </xdr:from>
    <xdr:to>
      <xdr:col>22</xdr:col>
      <xdr:colOff>165100</xdr:colOff>
      <xdr:row>38</xdr:row>
      <xdr:rowOff>40149</xdr:rowOff>
    </xdr:to>
    <xdr:sp macro="" textlink="">
      <xdr:nvSpPr>
        <xdr:cNvPr id="137" name="楕円 136"/>
        <xdr:cNvSpPr/>
      </xdr:nvSpPr>
      <xdr:spPr bwMode="auto">
        <a:xfrm>
          <a:off x="4254500" y="740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50326</xdr:rowOff>
    </xdr:from>
    <xdr:ext cx="762000" cy="259045"/>
    <xdr:sp macro="" textlink="">
      <xdr:nvSpPr>
        <xdr:cNvPr id="138" name="テキスト ボックス 137"/>
        <xdr:cNvSpPr txBox="1"/>
      </xdr:nvSpPr>
      <xdr:spPr>
        <a:xfrm>
          <a:off x="3924300" y="717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303443</xdr:rowOff>
    </xdr:from>
    <xdr:to>
      <xdr:col>19</xdr:col>
      <xdr:colOff>38100</xdr:colOff>
      <xdr:row>38</xdr:row>
      <xdr:rowOff>62143</xdr:rowOff>
    </xdr:to>
    <xdr:sp macro="" textlink="">
      <xdr:nvSpPr>
        <xdr:cNvPr id="139" name="楕円 138"/>
        <xdr:cNvSpPr/>
      </xdr:nvSpPr>
      <xdr:spPr bwMode="auto">
        <a:xfrm>
          <a:off x="3556000" y="742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46920</xdr:rowOff>
    </xdr:from>
    <xdr:ext cx="762000" cy="259045"/>
    <xdr:sp macro="" textlink="">
      <xdr:nvSpPr>
        <xdr:cNvPr id="140" name="テキスト ボックス 139"/>
        <xdr:cNvSpPr txBox="1"/>
      </xdr:nvSpPr>
      <xdr:spPr>
        <a:xfrm>
          <a:off x="3225800" y="751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291225</xdr:rowOff>
    </xdr:from>
    <xdr:to>
      <xdr:col>15</xdr:col>
      <xdr:colOff>101600</xdr:colOff>
      <xdr:row>38</xdr:row>
      <xdr:rowOff>49925</xdr:rowOff>
    </xdr:to>
    <xdr:sp macro="" textlink="">
      <xdr:nvSpPr>
        <xdr:cNvPr id="141" name="楕円 140"/>
        <xdr:cNvSpPr/>
      </xdr:nvSpPr>
      <xdr:spPr bwMode="auto">
        <a:xfrm>
          <a:off x="2857500" y="741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34702</xdr:rowOff>
    </xdr:from>
    <xdr:ext cx="762000" cy="259045"/>
    <xdr:sp macro="" textlink="">
      <xdr:nvSpPr>
        <xdr:cNvPr id="142" name="テキスト ボックス 141"/>
        <xdr:cNvSpPr txBox="1"/>
      </xdr:nvSpPr>
      <xdr:spPr>
        <a:xfrm>
          <a:off x="2527300" y="750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47,990
47,257
276.85
34,217,936
33,938,831
38,740
15,182,466
33,446,235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5055</xdr:rowOff>
    </xdr:from>
    <xdr:to>
      <xdr:col>24</xdr:col>
      <xdr:colOff>63500</xdr:colOff>
      <xdr:row>36</xdr:row>
      <xdr:rowOff>127813</xdr:rowOff>
    </xdr:to>
    <xdr:cxnSp macro="">
      <xdr:nvCxnSpPr>
        <xdr:cNvPr id="63" name="直線コネクタ 62"/>
        <xdr:cNvCxnSpPr/>
      </xdr:nvCxnSpPr>
      <xdr:spPr>
        <a:xfrm flipV="1">
          <a:off x="3797300" y="6177255"/>
          <a:ext cx="8382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124776</xdr:rowOff>
    </xdr:from>
    <xdr:to>
      <xdr:col>19</xdr:col>
      <xdr:colOff>177800</xdr:colOff>
      <xdr:row>36</xdr:row>
      <xdr:rowOff>127813</xdr:rowOff>
    </xdr:to>
    <xdr:cxnSp macro="">
      <xdr:nvCxnSpPr>
        <xdr:cNvPr id="66" name="直線コネクタ 65"/>
        <xdr:cNvCxnSpPr/>
      </xdr:nvCxnSpPr>
      <xdr:spPr>
        <a:xfrm>
          <a:off x="2908300" y="6296976"/>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122751</xdr:rowOff>
    </xdr:from>
    <xdr:to>
      <xdr:col>15</xdr:col>
      <xdr:colOff>50800</xdr:colOff>
      <xdr:row>36</xdr:row>
      <xdr:rowOff>124776</xdr:rowOff>
    </xdr:to>
    <xdr:cxnSp macro="">
      <xdr:nvCxnSpPr>
        <xdr:cNvPr id="69" name="直線コネクタ 68"/>
        <xdr:cNvCxnSpPr/>
      </xdr:nvCxnSpPr>
      <xdr:spPr>
        <a:xfrm>
          <a:off x="2019300" y="6294951"/>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77162</xdr:rowOff>
    </xdr:from>
    <xdr:to>
      <xdr:col>10</xdr:col>
      <xdr:colOff>114300</xdr:colOff>
      <xdr:row>36</xdr:row>
      <xdr:rowOff>122751</xdr:rowOff>
    </xdr:to>
    <xdr:cxnSp macro="">
      <xdr:nvCxnSpPr>
        <xdr:cNvPr id="72" name="直線コネクタ 71"/>
        <xdr:cNvCxnSpPr/>
      </xdr:nvCxnSpPr>
      <xdr:spPr>
        <a:xfrm>
          <a:off x="1130300" y="6249362"/>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125705</xdr:rowOff>
    </xdr:from>
    <xdr:to>
      <xdr:col>24</xdr:col>
      <xdr:colOff>114300</xdr:colOff>
      <xdr:row>36</xdr:row>
      <xdr:rowOff>55855</xdr:rowOff>
    </xdr:to>
    <xdr:sp macro="" textlink="">
      <xdr:nvSpPr>
        <xdr:cNvPr id="82" name="楕円 81"/>
        <xdr:cNvSpPr/>
      </xdr:nvSpPr>
      <xdr:spPr>
        <a:xfrm>
          <a:off x="4584700" y="61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104132</xdr:rowOff>
    </xdr:from>
    <xdr:ext cx="534377" cy="259045"/>
    <xdr:sp macro="" textlink="">
      <xdr:nvSpPr>
        <xdr:cNvPr id="83" name="人件費該当値テキスト"/>
        <xdr:cNvSpPr txBox="1"/>
      </xdr:nvSpPr>
      <xdr:spPr>
        <a:xfrm>
          <a:off x="4686300" y="61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77013</xdr:rowOff>
    </xdr:from>
    <xdr:to>
      <xdr:col>20</xdr:col>
      <xdr:colOff>38100</xdr:colOff>
      <xdr:row>37</xdr:row>
      <xdr:rowOff>7163</xdr:rowOff>
    </xdr:to>
    <xdr:sp macro="" textlink="">
      <xdr:nvSpPr>
        <xdr:cNvPr id="84" name="楕円 83"/>
        <xdr:cNvSpPr/>
      </xdr:nvSpPr>
      <xdr:spPr>
        <a:xfrm>
          <a:off x="3746500" y="62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169740</xdr:rowOff>
    </xdr:from>
    <xdr:ext cx="534377" cy="259045"/>
    <xdr:sp macro="" textlink="">
      <xdr:nvSpPr>
        <xdr:cNvPr id="85" name="テキスト ボックス 84"/>
        <xdr:cNvSpPr txBox="1"/>
      </xdr:nvSpPr>
      <xdr:spPr>
        <a:xfrm>
          <a:off x="3530111" y="6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73976</xdr:rowOff>
    </xdr:from>
    <xdr:to>
      <xdr:col>15</xdr:col>
      <xdr:colOff>101600</xdr:colOff>
      <xdr:row>37</xdr:row>
      <xdr:rowOff>4126</xdr:rowOff>
    </xdr:to>
    <xdr:sp macro="" textlink="">
      <xdr:nvSpPr>
        <xdr:cNvPr id="86" name="楕円 85"/>
        <xdr:cNvSpPr/>
      </xdr:nvSpPr>
      <xdr:spPr>
        <a:xfrm>
          <a:off x="2857500" y="62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166703</xdr:rowOff>
    </xdr:from>
    <xdr:ext cx="534377" cy="259045"/>
    <xdr:sp macro="" textlink="">
      <xdr:nvSpPr>
        <xdr:cNvPr id="87" name="テキスト ボックス 86"/>
        <xdr:cNvSpPr txBox="1"/>
      </xdr:nvSpPr>
      <xdr:spPr>
        <a:xfrm>
          <a:off x="2641111" y="63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71951</xdr:rowOff>
    </xdr:from>
    <xdr:to>
      <xdr:col>10</xdr:col>
      <xdr:colOff>165100</xdr:colOff>
      <xdr:row>37</xdr:row>
      <xdr:rowOff>2101</xdr:rowOff>
    </xdr:to>
    <xdr:sp macro="" textlink="">
      <xdr:nvSpPr>
        <xdr:cNvPr id="88" name="楕円 87"/>
        <xdr:cNvSpPr/>
      </xdr:nvSpPr>
      <xdr:spPr>
        <a:xfrm>
          <a:off x="1968500" y="62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164678</xdr:rowOff>
    </xdr:from>
    <xdr:ext cx="534377" cy="259045"/>
    <xdr:sp macro="" textlink="">
      <xdr:nvSpPr>
        <xdr:cNvPr id="89" name="テキスト ボックス 88"/>
        <xdr:cNvSpPr txBox="1"/>
      </xdr:nvSpPr>
      <xdr:spPr>
        <a:xfrm>
          <a:off x="1752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26362</xdr:rowOff>
    </xdr:from>
    <xdr:to>
      <xdr:col>6</xdr:col>
      <xdr:colOff>38100</xdr:colOff>
      <xdr:row>36</xdr:row>
      <xdr:rowOff>127962</xdr:rowOff>
    </xdr:to>
    <xdr:sp macro="" textlink="">
      <xdr:nvSpPr>
        <xdr:cNvPr id="90" name="楕円 89"/>
        <xdr:cNvSpPr/>
      </xdr:nvSpPr>
      <xdr:spPr>
        <a:xfrm>
          <a:off x="1079500" y="6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119089</xdr:rowOff>
    </xdr:from>
    <xdr:ext cx="534377" cy="259045"/>
    <xdr:sp macro="" textlink="">
      <xdr:nvSpPr>
        <xdr:cNvPr id="91" name="テキスト ボックス 90"/>
        <xdr:cNvSpPr txBox="1"/>
      </xdr:nvSpPr>
      <xdr:spPr>
        <a:xfrm>
          <a:off x="863111" y="629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169016</xdr:rowOff>
    </xdr:from>
    <xdr:to>
      <xdr:col>24</xdr:col>
      <xdr:colOff>63500</xdr:colOff>
      <xdr:row>58</xdr:row>
      <xdr:rowOff>43120</xdr:rowOff>
    </xdr:to>
    <xdr:cxnSp macro="">
      <xdr:nvCxnSpPr>
        <xdr:cNvPr id="122" name="直線コネクタ 121"/>
        <xdr:cNvCxnSpPr/>
      </xdr:nvCxnSpPr>
      <xdr:spPr>
        <a:xfrm flipV="1">
          <a:off x="3797300" y="9941666"/>
          <a:ext cx="838200" cy="4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43120</xdr:rowOff>
    </xdr:from>
    <xdr:to>
      <xdr:col>19</xdr:col>
      <xdr:colOff>177800</xdr:colOff>
      <xdr:row>58</xdr:row>
      <xdr:rowOff>44997</xdr:rowOff>
    </xdr:to>
    <xdr:cxnSp macro="">
      <xdr:nvCxnSpPr>
        <xdr:cNvPr id="125" name="直線コネクタ 124"/>
        <xdr:cNvCxnSpPr/>
      </xdr:nvCxnSpPr>
      <xdr:spPr>
        <a:xfrm flipV="1">
          <a:off x="2908300" y="9987220"/>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58129</xdr:rowOff>
    </xdr:from>
    <xdr:to>
      <xdr:col>15</xdr:col>
      <xdr:colOff>50800</xdr:colOff>
      <xdr:row>58</xdr:row>
      <xdr:rowOff>44997</xdr:rowOff>
    </xdr:to>
    <xdr:cxnSp macro="">
      <xdr:nvCxnSpPr>
        <xdr:cNvPr id="128" name="直線コネクタ 127"/>
        <xdr:cNvCxnSpPr/>
      </xdr:nvCxnSpPr>
      <xdr:spPr>
        <a:xfrm>
          <a:off x="2019300" y="9830779"/>
          <a:ext cx="889000" cy="1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58129</xdr:rowOff>
    </xdr:from>
    <xdr:to>
      <xdr:col>10</xdr:col>
      <xdr:colOff>114300</xdr:colOff>
      <xdr:row>57</xdr:row>
      <xdr:rowOff>100015</xdr:rowOff>
    </xdr:to>
    <xdr:cxnSp macro="">
      <xdr:nvCxnSpPr>
        <xdr:cNvPr id="131" name="直線コネクタ 130"/>
        <xdr:cNvCxnSpPr/>
      </xdr:nvCxnSpPr>
      <xdr:spPr>
        <a:xfrm flipV="1">
          <a:off x="1130300" y="9830779"/>
          <a:ext cx="889000" cy="4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118216</xdr:rowOff>
    </xdr:from>
    <xdr:to>
      <xdr:col>24</xdr:col>
      <xdr:colOff>114300</xdr:colOff>
      <xdr:row>58</xdr:row>
      <xdr:rowOff>48366</xdr:rowOff>
    </xdr:to>
    <xdr:sp macro="" textlink="">
      <xdr:nvSpPr>
        <xdr:cNvPr id="141" name="楕円 140"/>
        <xdr:cNvSpPr/>
      </xdr:nvSpPr>
      <xdr:spPr>
        <a:xfrm>
          <a:off x="4584700" y="98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96643</xdr:rowOff>
    </xdr:from>
    <xdr:ext cx="534377" cy="259045"/>
    <xdr:sp macro="" textlink="">
      <xdr:nvSpPr>
        <xdr:cNvPr id="142" name="物件費該当値テキスト"/>
        <xdr:cNvSpPr txBox="1"/>
      </xdr:nvSpPr>
      <xdr:spPr>
        <a:xfrm>
          <a:off x="4686300" y="98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163770</xdr:rowOff>
    </xdr:from>
    <xdr:to>
      <xdr:col>20</xdr:col>
      <xdr:colOff>38100</xdr:colOff>
      <xdr:row>58</xdr:row>
      <xdr:rowOff>93920</xdr:rowOff>
    </xdr:to>
    <xdr:sp macro="" textlink="">
      <xdr:nvSpPr>
        <xdr:cNvPr id="143" name="楕円 142"/>
        <xdr:cNvSpPr/>
      </xdr:nvSpPr>
      <xdr:spPr>
        <a:xfrm>
          <a:off x="3746500" y="99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85047</xdr:rowOff>
    </xdr:from>
    <xdr:ext cx="534377" cy="259045"/>
    <xdr:sp macro="" textlink="">
      <xdr:nvSpPr>
        <xdr:cNvPr id="144" name="テキスト ボックス 143"/>
        <xdr:cNvSpPr txBox="1"/>
      </xdr:nvSpPr>
      <xdr:spPr>
        <a:xfrm>
          <a:off x="3530111" y="1002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165647</xdr:rowOff>
    </xdr:from>
    <xdr:to>
      <xdr:col>15</xdr:col>
      <xdr:colOff>101600</xdr:colOff>
      <xdr:row>58</xdr:row>
      <xdr:rowOff>95797</xdr:rowOff>
    </xdr:to>
    <xdr:sp macro="" textlink="">
      <xdr:nvSpPr>
        <xdr:cNvPr id="145" name="楕円 144"/>
        <xdr:cNvSpPr/>
      </xdr:nvSpPr>
      <xdr:spPr>
        <a:xfrm>
          <a:off x="2857500" y="993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86924</xdr:rowOff>
    </xdr:from>
    <xdr:ext cx="534377" cy="259045"/>
    <xdr:sp macro="" textlink="">
      <xdr:nvSpPr>
        <xdr:cNvPr id="146" name="テキスト ボックス 145"/>
        <xdr:cNvSpPr txBox="1"/>
      </xdr:nvSpPr>
      <xdr:spPr>
        <a:xfrm>
          <a:off x="2641111" y="1003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7329</xdr:rowOff>
    </xdr:from>
    <xdr:to>
      <xdr:col>10</xdr:col>
      <xdr:colOff>165100</xdr:colOff>
      <xdr:row>57</xdr:row>
      <xdr:rowOff>108929</xdr:rowOff>
    </xdr:to>
    <xdr:sp macro="" textlink="">
      <xdr:nvSpPr>
        <xdr:cNvPr id="147" name="楕円 146"/>
        <xdr:cNvSpPr/>
      </xdr:nvSpPr>
      <xdr:spPr>
        <a:xfrm>
          <a:off x="1968500" y="97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125456</xdr:rowOff>
    </xdr:from>
    <xdr:ext cx="599010" cy="259045"/>
    <xdr:sp macro="" textlink="">
      <xdr:nvSpPr>
        <xdr:cNvPr id="148" name="テキスト ボックス 147"/>
        <xdr:cNvSpPr txBox="1"/>
      </xdr:nvSpPr>
      <xdr:spPr>
        <a:xfrm>
          <a:off x="1719795" y="955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49215</xdr:rowOff>
    </xdr:from>
    <xdr:to>
      <xdr:col>6</xdr:col>
      <xdr:colOff>38100</xdr:colOff>
      <xdr:row>57</xdr:row>
      <xdr:rowOff>150815</xdr:rowOff>
    </xdr:to>
    <xdr:sp macro="" textlink="">
      <xdr:nvSpPr>
        <xdr:cNvPr id="149" name="楕円 148"/>
        <xdr:cNvSpPr/>
      </xdr:nvSpPr>
      <xdr:spPr>
        <a:xfrm>
          <a:off x="1079500" y="98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167342</xdr:rowOff>
    </xdr:from>
    <xdr:ext cx="599010" cy="259045"/>
    <xdr:sp macro="" textlink="">
      <xdr:nvSpPr>
        <xdr:cNvPr id="150" name="テキスト ボックス 149"/>
        <xdr:cNvSpPr txBox="1"/>
      </xdr:nvSpPr>
      <xdr:spPr>
        <a:xfrm>
          <a:off x="830795" y="959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150825</xdr:rowOff>
    </xdr:from>
    <xdr:to>
      <xdr:col>24</xdr:col>
      <xdr:colOff>63500</xdr:colOff>
      <xdr:row>78</xdr:row>
      <xdr:rowOff>155817</xdr:rowOff>
    </xdr:to>
    <xdr:cxnSp macro="">
      <xdr:nvCxnSpPr>
        <xdr:cNvPr id="179" name="直線コネクタ 178"/>
        <xdr:cNvCxnSpPr/>
      </xdr:nvCxnSpPr>
      <xdr:spPr>
        <a:xfrm flipV="1">
          <a:off x="3797300" y="13523925"/>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155817</xdr:rowOff>
    </xdr:from>
    <xdr:to>
      <xdr:col>19</xdr:col>
      <xdr:colOff>177800</xdr:colOff>
      <xdr:row>78</xdr:row>
      <xdr:rowOff>157950</xdr:rowOff>
    </xdr:to>
    <xdr:cxnSp macro="">
      <xdr:nvCxnSpPr>
        <xdr:cNvPr id="182" name="直線コネクタ 181"/>
        <xdr:cNvCxnSpPr/>
      </xdr:nvCxnSpPr>
      <xdr:spPr>
        <a:xfrm flipV="1">
          <a:off x="2908300" y="13528917"/>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157017</xdr:rowOff>
    </xdr:from>
    <xdr:to>
      <xdr:col>15</xdr:col>
      <xdr:colOff>50800</xdr:colOff>
      <xdr:row>78</xdr:row>
      <xdr:rowOff>157950</xdr:rowOff>
    </xdr:to>
    <xdr:cxnSp macro="">
      <xdr:nvCxnSpPr>
        <xdr:cNvPr id="185" name="直線コネクタ 184"/>
        <xdr:cNvCxnSpPr/>
      </xdr:nvCxnSpPr>
      <xdr:spPr>
        <a:xfrm>
          <a:off x="2019300" y="13530117"/>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157017</xdr:rowOff>
    </xdr:from>
    <xdr:to>
      <xdr:col>10</xdr:col>
      <xdr:colOff>114300</xdr:colOff>
      <xdr:row>78</xdr:row>
      <xdr:rowOff>167666</xdr:rowOff>
    </xdr:to>
    <xdr:cxnSp macro="">
      <xdr:nvCxnSpPr>
        <xdr:cNvPr id="188" name="直線コネクタ 187"/>
        <xdr:cNvCxnSpPr/>
      </xdr:nvCxnSpPr>
      <xdr:spPr>
        <a:xfrm flipV="1">
          <a:off x="1130300" y="13530117"/>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100025</xdr:rowOff>
    </xdr:from>
    <xdr:to>
      <xdr:col>24</xdr:col>
      <xdr:colOff>114300</xdr:colOff>
      <xdr:row>79</xdr:row>
      <xdr:rowOff>30175</xdr:rowOff>
    </xdr:to>
    <xdr:sp macro="" textlink="">
      <xdr:nvSpPr>
        <xdr:cNvPr id="198" name="楕円 197"/>
        <xdr:cNvSpPr/>
      </xdr:nvSpPr>
      <xdr:spPr>
        <a:xfrm>
          <a:off x="4584700" y="134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14952</xdr:rowOff>
    </xdr:from>
    <xdr:ext cx="469744" cy="259045"/>
    <xdr:sp macro="" textlink="">
      <xdr:nvSpPr>
        <xdr:cNvPr id="199" name="維持補修費該当値テキスト"/>
        <xdr:cNvSpPr txBox="1"/>
      </xdr:nvSpPr>
      <xdr:spPr>
        <a:xfrm>
          <a:off x="4686300" y="1338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105017</xdr:rowOff>
    </xdr:from>
    <xdr:to>
      <xdr:col>20</xdr:col>
      <xdr:colOff>38100</xdr:colOff>
      <xdr:row>79</xdr:row>
      <xdr:rowOff>35167</xdr:rowOff>
    </xdr:to>
    <xdr:sp macro="" textlink="">
      <xdr:nvSpPr>
        <xdr:cNvPr id="200" name="楕円 199"/>
        <xdr:cNvSpPr/>
      </xdr:nvSpPr>
      <xdr:spPr>
        <a:xfrm>
          <a:off x="37465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26294</xdr:rowOff>
    </xdr:from>
    <xdr:ext cx="469744" cy="259045"/>
    <xdr:sp macro="" textlink="">
      <xdr:nvSpPr>
        <xdr:cNvPr id="201" name="テキスト ボックス 200"/>
        <xdr:cNvSpPr txBox="1"/>
      </xdr:nvSpPr>
      <xdr:spPr>
        <a:xfrm>
          <a:off x="3562428" y="135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107150</xdr:rowOff>
    </xdr:from>
    <xdr:to>
      <xdr:col>15</xdr:col>
      <xdr:colOff>101600</xdr:colOff>
      <xdr:row>79</xdr:row>
      <xdr:rowOff>37300</xdr:rowOff>
    </xdr:to>
    <xdr:sp macro="" textlink="">
      <xdr:nvSpPr>
        <xdr:cNvPr id="202" name="楕円 201"/>
        <xdr:cNvSpPr/>
      </xdr:nvSpPr>
      <xdr:spPr>
        <a:xfrm>
          <a:off x="2857500" y="134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28427</xdr:rowOff>
    </xdr:from>
    <xdr:ext cx="469744" cy="259045"/>
    <xdr:sp macro="" textlink="">
      <xdr:nvSpPr>
        <xdr:cNvPr id="203" name="テキスト ボックス 202"/>
        <xdr:cNvSpPr txBox="1"/>
      </xdr:nvSpPr>
      <xdr:spPr>
        <a:xfrm>
          <a:off x="2673428" y="135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106217</xdr:rowOff>
    </xdr:from>
    <xdr:to>
      <xdr:col>10</xdr:col>
      <xdr:colOff>165100</xdr:colOff>
      <xdr:row>79</xdr:row>
      <xdr:rowOff>36367</xdr:rowOff>
    </xdr:to>
    <xdr:sp macro="" textlink="">
      <xdr:nvSpPr>
        <xdr:cNvPr id="204" name="楕円 203"/>
        <xdr:cNvSpPr/>
      </xdr:nvSpPr>
      <xdr:spPr>
        <a:xfrm>
          <a:off x="1968500" y="134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27494</xdr:rowOff>
    </xdr:from>
    <xdr:ext cx="469744" cy="259045"/>
    <xdr:sp macro="" textlink="">
      <xdr:nvSpPr>
        <xdr:cNvPr id="205" name="テキスト ボックス 204"/>
        <xdr:cNvSpPr txBox="1"/>
      </xdr:nvSpPr>
      <xdr:spPr>
        <a:xfrm>
          <a:off x="1784428" y="1357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116866</xdr:rowOff>
    </xdr:from>
    <xdr:to>
      <xdr:col>6</xdr:col>
      <xdr:colOff>38100</xdr:colOff>
      <xdr:row>79</xdr:row>
      <xdr:rowOff>47016</xdr:rowOff>
    </xdr:to>
    <xdr:sp macro="" textlink="">
      <xdr:nvSpPr>
        <xdr:cNvPr id="206" name="楕円 205"/>
        <xdr:cNvSpPr/>
      </xdr:nvSpPr>
      <xdr:spPr>
        <a:xfrm>
          <a:off x="1079500" y="134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38143</xdr:rowOff>
    </xdr:from>
    <xdr:ext cx="469744" cy="259045"/>
    <xdr:sp macro="" textlink="">
      <xdr:nvSpPr>
        <xdr:cNvPr id="207" name="テキスト ボックス 206"/>
        <xdr:cNvSpPr txBox="1"/>
      </xdr:nvSpPr>
      <xdr:spPr>
        <a:xfrm>
          <a:off x="895428" y="135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105969</xdr:rowOff>
    </xdr:from>
    <xdr:to>
      <xdr:col>24</xdr:col>
      <xdr:colOff>63500</xdr:colOff>
      <xdr:row>94</xdr:row>
      <xdr:rowOff>24397</xdr:rowOff>
    </xdr:to>
    <xdr:cxnSp macro="">
      <xdr:nvCxnSpPr>
        <xdr:cNvPr id="237" name="直線コネクタ 236"/>
        <xdr:cNvCxnSpPr/>
      </xdr:nvCxnSpPr>
      <xdr:spPr>
        <a:xfrm flipV="1">
          <a:off x="3797300" y="16050819"/>
          <a:ext cx="838200" cy="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24397</xdr:rowOff>
    </xdr:from>
    <xdr:to>
      <xdr:col>19</xdr:col>
      <xdr:colOff>177800</xdr:colOff>
      <xdr:row>94</xdr:row>
      <xdr:rowOff>101969</xdr:rowOff>
    </xdr:to>
    <xdr:cxnSp macro="">
      <xdr:nvCxnSpPr>
        <xdr:cNvPr id="240" name="直線コネクタ 239"/>
        <xdr:cNvCxnSpPr/>
      </xdr:nvCxnSpPr>
      <xdr:spPr>
        <a:xfrm flipV="1">
          <a:off x="2908300" y="16140697"/>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88595</xdr:rowOff>
    </xdr:from>
    <xdr:to>
      <xdr:col>15</xdr:col>
      <xdr:colOff>50800</xdr:colOff>
      <xdr:row>94</xdr:row>
      <xdr:rowOff>101969</xdr:rowOff>
    </xdr:to>
    <xdr:cxnSp macro="">
      <xdr:nvCxnSpPr>
        <xdr:cNvPr id="243" name="直線コネクタ 242"/>
        <xdr:cNvCxnSpPr/>
      </xdr:nvCxnSpPr>
      <xdr:spPr>
        <a:xfrm>
          <a:off x="2019300" y="16204895"/>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88595</xdr:rowOff>
    </xdr:from>
    <xdr:to>
      <xdr:col>10</xdr:col>
      <xdr:colOff>114300</xdr:colOff>
      <xdr:row>94</xdr:row>
      <xdr:rowOff>150050</xdr:rowOff>
    </xdr:to>
    <xdr:cxnSp macro="">
      <xdr:nvCxnSpPr>
        <xdr:cNvPr id="246" name="直線コネクタ 245"/>
        <xdr:cNvCxnSpPr/>
      </xdr:nvCxnSpPr>
      <xdr:spPr>
        <a:xfrm flipV="1">
          <a:off x="1130300" y="16204895"/>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55169</xdr:rowOff>
    </xdr:from>
    <xdr:to>
      <xdr:col>24</xdr:col>
      <xdr:colOff>114300</xdr:colOff>
      <xdr:row>93</xdr:row>
      <xdr:rowOff>156769</xdr:rowOff>
    </xdr:to>
    <xdr:sp macro="" textlink="">
      <xdr:nvSpPr>
        <xdr:cNvPr id="256" name="楕円 255"/>
        <xdr:cNvSpPr/>
      </xdr:nvSpPr>
      <xdr:spPr>
        <a:xfrm>
          <a:off x="4584700" y="160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78046</xdr:rowOff>
    </xdr:from>
    <xdr:ext cx="599010" cy="259045"/>
    <xdr:sp macro="" textlink="">
      <xdr:nvSpPr>
        <xdr:cNvPr id="257" name="扶助費該当値テキスト"/>
        <xdr:cNvSpPr txBox="1"/>
      </xdr:nvSpPr>
      <xdr:spPr>
        <a:xfrm>
          <a:off x="4686300" y="1585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145047</xdr:rowOff>
    </xdr:from>
    <xdr:to>
      <xdr:col>20</xdr:col>
      <xdr:colOff>38100</xdr:colOff>
      <xdr:row>94</xdr:row>
      <xdr:rowOff>75197</xdr:rowOff>
    </xdr:to>
    <xdr:sp macro="" textlink="">
      <xdr:nvSpPr>
        <xdr:cNvPr id="258" name="楕円 257"/>
        <xdr:cNvSpPr/>
      </xdr:nvSpPr>
      <xdr:spPr>
        <a:xfrm>
          <a:off x="3746500" y="160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91724</xdr:rowOff>
    </xdr:from>
    <xdr:ext cx="599010" cy="259045"/>
    <xdr:sp macro="" textlink="">
      <xdr:nvSpPr>
        <xdr:cNvPr id="259" name="テキスト ボックス 258"/>
        <xdr:cNvSpPr txBox="1"/>
      </xdr:nvSpPr>
      <xdr:spPr>
        <a:xfrm>
          <a:off x="3497795" y="1586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51169</xdr:rowOff>
    </xdr:from>
    <xdr:to>
      <xdr:col>15</xdr:col>
      <xdr:colOff>101600</xdr:colOff>
      <xdr:row>94</xdr:row>
      <xdr:rowOff>152769</xdr:rowOff>
    </xdr:to>
    <xdr:sp macro="" textlink="">
      <xdr:nvSpPr>
        <xdr:cNvPr id="260" name="楕円 259"/>
        <xdr:cNvSpPr/>
      </xdr:nvSpPr>
      <xdr:spPr>
        <a:xfrm>
          <a:off x="2857500" y="161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169296</xdr:rowOff>
    </xdr:from>
    <xdr:ext cx="599010" cy="259045"/>
    <xdr:sp macro="" textlink="">
      <xdr:nvSpPr>
        <xdr:cNvPr id="261" name="テキスト ボックス 260"/>
        <xdr:cNvSpPr txBox="1"/>
      </xdr:nvSpPr>
      <xdr:spPr>
        <a:xfrm>
          <a:off x="2608795" y="1594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37795</xdr:rowOff>
    </xdr:from>
    <xdr:to>
      <xdr:col>10</xdr:col>
      <xdr:colOff>165100</xdr:colOff>
      <xdr:row>94</xdr:row>
      <xdr:rowOff>139395</xdr:rowOff>
    </xdr:to>
    <xdr:sp macro="" textlink="">
      <xdr:nvSpPr>
        <xdr:cNvPr id="262" name="楕円 261"/>
        <xdr:cNvSpPr/>
      </xdr:nvSpPr>
      <xdr:spPr>
        <a:xfrm>
          <a:off x="1968500" y="161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155922</xdr:rowOff>
    </xdr:from>
    <xdr:ext cx="599010" cy="259045"/>
    <xdr:sp macro="" textlink="">
      <xdr:nvSpPr>
        <xdr:cNvPr id="263" name="テキスト ボックス 262"/>
        <xdr:cNvSpPr txBox="1"/>
      </xdr:nvSpPr>
      <xdr:spPr>
        <a:xfrm>
          <a:off x="1719795" y="1592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99250</xdr:rowOff>
    </xdr:from>
    <xdr:to>
      <xdr:col>6</xdr:col>
      <xdr:colOff>38100</xdr:colOff>
      <xdr:row>95</xdr:row>
      <xdr:rowOff>29400</xdr:rowOff>
    </xdr:to>
    <xdr:sp macro="" textlink="">
      <xdr:nvSpPr>
        <xdr:cNvPr id="264" name="楕円 263"/>
        <xdr:cNvSpPr/>
      </xdr:nvSpPr>
      <xdr:spPr>
        <a:xfrm>
          <a:off x="1079500" y="162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45927</xdr:rowOff>
    </xdr:from>
    <xdr:ext cx="599010" cy="259045"/>
    <xdr:sp macro="" textlink="">
      <xdr:nvSpPr>
        <xdr:cNvPr id="265" name="テキスト ボックス 264"/>
        <xdr:cNvSpPr txBox="1"/>
      </xdr:nvSpPr>
      <xdr:spPr>
        <a:xfrm>
          <a:off x="830795" y="1599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166877</xdr:rowOff>
    </xdr:from>
    <xdr:to>
      <xdr:col>55</xdr:col>
      <xdr:colOff>0</xdr:colOff>
      <xdr:row>38</xdr:row>
      <xdr:rowOff>33894</xdr:rowOff>
    </xdr:to>
    <xdr:cxnSp macro="">
      <xdr:nvCxnSpPr>
        <xdr:cNvPr id="296" name="直線コネクタ 295"/>
        <xdr:cNvCxnSpPr/>
      </xdr:nvCxnSpPr>
      <xdr:spPr>
        <a:xfrm flipV="1">
          <a:off x="9639300" y="6167627"/>
          <a:ext cx="838200" cy="3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120076</xdr:rowOff>
    </xdr:from>
    <xdr:to>
      <xdr:col>50</xdr:col>
      <xdr:colOff>114300</xdr:colOff>
      <xdr:row>38</xdr:row>
      <xdr:rowOff>33894</xdr:rowOff>
    </xdr:to>
    <xdr:cxnSp macro="">
      <xdr:nvCxnSpPr>
        <xdr:cNvPr id="299" name="直線コネクタ 298"/>
        <xdr:cNvCxnSpPr/>
      </xdr:nvCxnSpPr>
      <xdr:spPr>
        <a:xfrm>
          <a:off x="8750300" y="6463726"/>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46552</xdr:rowOff>
    </xdr:from>
    <xdr:to>
      <xdr:col>45</xdr:col>
      <xdr:colOff>177800</xdr:colOff>
      <xdr:row>37</xdr:row>
      <xdr:rowOff>120076</xdr:rowOff>
    </xdr:to>
    <xdr:cxnSp macro="">
      <xdr:nvCxnSpPr>
        <xdr:cNvPr id="302" name="直線コネクタ 301"/>
        <xdr:cNvCxnSpPr/>
      </xdr:nvCxnSpPr>
      <xdr:spPr>
        <a:xfrm>
          <a:off x="7861300" y="6390202"/>
          <a:ext cx="889000" cy="7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46552</xdr:rowOff>
    </xdr:from>
    <xdr:to>
      <xdr:col>41</xdr:col>
      <xdr:colOff>50800</xdr:colOff>
      <xdr:row>37</xdr:row>
      <xdr:rowOff>137799</xdr:rowOff>
    </xdr:to>
    <xdr:cxnSp macro="">
      <xdr:nvCxnSpPr>
        <xdr:cNvPr id="305" name="直線コネクタ 304"/>
        <xdr:cNvCxnSpPr/>
      </xdr:nvCxnSpPr>
      <xdr:spPr>
        <a:xfrm flipV="1">
          <a:off x="6972300" y="6390202"/>
          <a:ext cx="889000" cy="9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116077</xdr:rowOff>
    </xdr:from>
    <xdr:to>
      <xdr:col>55</xdr:col>
      <xdr:colOff>50800</xdr:colOff>
      <xdr:row>36</xdr:row>
      <xdr:rowOff>46227</xdr:rowOff>
    </xdr:to>
    <xdr:sp macro="" textlink="">
      <xdr:nvSpPr>
        <xdr:cNvPr id="315" name="楕円 314"/>
        <xdr:cNvSpPr/>
      </xdr:nvSpPr>
      <xdr:spPr>
        <a:xfrm>
          <a:off x="10426700" y="61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94504</xdr:rowOff>
    </xdr:from>
    <xdr:ext cx="599010" cy="259045"/>
    <xdr:sp macro="" textlink="">
      <xdr:nvSpPr>
        <xdr:cNvPr id="316" name="補助費等該当値テキスト"/>
        <xdr:cNvSpPr txBox="1"/>
      </xdr:nvSpPr>
      <xdr:spPr>
        <a:xfrm>
          <a:off x="10528300" y="609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154544</xdr:rowOff>
    </xdr:from>
    <xdr:to>
      <xdr:col>50</xdr:col>
      <xdr:colOff>165100</xdr:colOff>
      <xdr:row>38</xdr:row>
      <xdr:rowOff>84694</xdr:rowOff>
    </xdr:to>
    <xdr:sp macro="" textlink="">
      <xdr:nvSpPr>
        <xdr:cNvPr id="317" name="楕円 316"/>
        <xdr:cNvSpPr/>
      </xdr:nvSpPr>
      <xdr:spPr>
        <a:xfrm>
          <a:off x="9588500" y="64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75821</xdr:rowOff>
    </xdr:from>
    <xdr:ext cx="534377" cy="259045"/>
    <xdr:sp macro="" textlink="">
      <xdr:nvSpPr>
        <xdr:cNvPr id="318" name="テキスト ボックス 317"/>
        <xdr:cNvSpPr txBox="1"/>
      </xdr:nvSpPr>
      <xdr:spPr>
        <a:xfrm>
          <a:off x="9372111" y="659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69276</xdr:rowOff>
    </xdr:from>
    <xdr:to>
      <xdr:col>46</xdr:col>
      <xdr:colOff>38100</xdr:colOff>
      <xdr:row>37</xdr:row>
      <xdr:rowOff>170876</xdr:rowOff>
    </xdr:to>
    <xdr:sp macro="" textlink="">
      <xdr:nvSpPr>
        <xdr:cNvPr id="319" name="楕円 318"/>
        <xdr:cNvSpPr/>
      </xdr:nvSpPr>
      <xdr:spPr>
        <a:xfrm>
          <a:off x="8699500" y="64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15953</xdr:rowOff>
    </xdr:from>
    <xdr:ext cx="534377" cy="259045"/>
    <xdr:sp macro="" textlink="">
      <xdr:nvSpPr>
        <xdr:cNvPr id="320" name="テキスト ボックス 319"/>
        <xdr:cNvSpPr txBox="1"/>
      </xdr:nvSpPr>
      <xdr:spPr>
        <a:xfrm>
          <a:off x="8483111" y="618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167202</xdr:rowOff>
    </xdr:from>
    <xdr:to>
      <xdr:col>41</xdr:col>
      <xdr:colOff>101600</xdr:colOff>
      <xdr:row>37</xdr:row>
      <xdr:rowOff>97352</xdr:rowOff>
    </xdr:to>
    <xdr:sp macro="" textlink="">
      <xdr:nvSpPr>
        <xdr:cNvPr id="321" name="楕円 320"/>
        <xdr:cNvSpPr/>
      </xdr:nvSpPr>
      <xdr:spPr>
        <a:xfrm>
          <a:off x="7810500" y="63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113879</xdr:rowOff>
    </xdr:from>
    <xdr:ext cx="599010" cy="259045"/>
    <xdr:sp macro="" textlink="">
      <xdr:nvSpPr>
        <xdr:cNvPr id="322" name="テキスト ボックス 321"/>
        <xdr:cNvSpPr txBox="1"/>
      </xdr:nvSpPr>
      <xdr:spPr>
        <a:xfrm>
          <a:off x="7561795" y="611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86999</xdr:rowOff>
    </xdr:from>
    <xdr:to>
      <xdr:col>36</xdr:col>
      <xdr:colOff>165100</xdr:colOff>
      <xdr:row>38</xdr:row>
      <xdr:rowOff>17149</xdr:rowOff>
    </xdr:to>
    <xdr:sp macro="" textlink="">
      <xdr:nvSpPr>
        <xdr:cNvPr id="323" name="楕円 322"/>
        <xdr:cNvSpPr/>
      </xdr:nvSpPr>
      <xdr:spPr>
        <a:xfrm>
          <a:off x="6921500" y="64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33676</xdr:rowOff>
    </xdr:from>
    <xdr:ext cx="534377" cy="259045"/>
    <xdr:sp macro="" textlink="">
      <xdr:nvSpPr>
        <xdr:cNvPr id="324" name="テキスト ボックス 323"/>
        <xdr:cNvSpPr txBox="1"/>
      </xdr:nvSpPr>
      <xdr:spPr>
        <a:xfrm>
          <a:off x="6705111" y="62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101043</xdr:rowOff>
    </xdr:from>
    <xdr:to>
      <xdr:col>55</xdr:col>
      <xdr:colOff>0</xdr:colOff>
      <xdr:row>56</xdr:row>
      <xdr:rowOff>154811</xdr:rowOff>
    </xdr:to>
    <xdr:cxnSp macro="">
      <xdr:nvCxnSpPr>
        <xdr:cNvPr id="351" name="直線コネクタ 350"/>
        <xdr:cNvCxnSpPr/>
      </xdr:nvCxnSpPr>
      <xdr:spPr>
        <a:xfrm>
          <a:off x="9639300" y="9702243"/>
          <a:ext cx="838200" cy="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101043</xdr:rowOff>
    </xdr:from>
    <xdr:to>
      <xdr:col>50</xdr:col>
      <xdr:colOff>114300</xdr:colOff>
      <xdr:row>56</xdr:row>
      <xdr:rowOff>124759</xdr:rowOff>
    </xdr:to>
    <xdr:cxnSp macro="">
      <xdr:nvCxnSpPr>
        <xdr:cNvPr id="354" name="直線コネクタ 353"/>
        <xdr:cNvCxnSpPr/>
      </xdr:nvCxnSpPr>
      <xdr:spPr>
        <a:xfrm flipV="1">
          <a:off x="8750300" y="9702243"/>
          <a:ext cx="8890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46285</xdr:rowOff>
    </xdr:from>
    <xdr:to>
      <xdr:col>45</xdr:col>
      <xdr:colOff>177800</xdr:colOff>
      <xdr:row>56</xdr:row>
      <xdr:rowOff>124759</xdr:rowOff>
    </xdr:to>
    <xdr:cxnSp macro="">
      <xdr:nvCxnSpPr>
        <xdr:cNvPr id="357" name="直線コネクタ 356"/>
        <xdr:cNvCxnSpPr/>
      </xdr:nvCxnSpPr>
      <xdr:spPr>
        <a:xfrm>
          <a:off x="7861300" y="9647485"/>
          <a:ext cx="889000" cy="7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50935</xdr:rowOff>
    </xdr:from>
    <xdr:to>
      <xdr:col>41</xdr:col>
      <xdr:colOff>50800</xdr:colOff>
      <xdr:row>56</xdr:row>
      <xdr:rowOff>46285</xdr:rowOff>
    </xdr:to>
    <xdr:cxnSp macro="">
      <xdr:nvCxnSpPr>
        <xdr:cNvPr id="360" name="直線コネクタ 359"/>
        <xdr:cNvCxnSpPr/>
      </xdr:nvCxnSpPr>
      <xdr:spPr>
        <a:xfrm>
          <a:off x="6972300" y="9480685"/>
          <a:ext cx="889000" cy="16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104011</xdr:rowOff>
    </xdr:from>
    <xdr:to>
      <xdr:col>55</xdr:col>
      <xdr:colOff>50800</xdr:colOff>
      <xdr:row>57</xdr:row>
      <xdr:rowOff>34161</xdr:rowOff>
    </xdr:to>
    <xdr:sp macro="" textlink="">
      <xdr:nvSpPr>
        <xdr:cNvPr id="370" name="楕円 369"/>
        <xdr:cNvSpPr/>
      </xdr:nvSpPr>
      <xdr:spPr>
        <a:xfrm>
          <a:off x="10426700" y="97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82438</xdr:rowOff>
    </xdr:from>
    <xdr:ext cx="534377" cy="259045"/>
    <xdr:sp macro="" textlink="">
      <xdr:nvSpPr>
        <xdr:cNvPr id="371" name="普通建設事業費該当値テキスト"/>
        <xdr:cNvSpPr txBox="1"/>
      </xdr:nvSpPr>
      <xdr:spPr>
        <a:xfrm>
          <a:off x="10528300" y="96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50243</xdr:rowOff>
    </xdr:from>
    <xdr:to>
      <xdr:col>50</xdr:col>
      <xdr:colOff>165100</xdr:colOff>
      <xdr:row>56</xdr:row>
      <xdr:rowOff>151843</xdr:rowOff>
    </xdr:to>
    <xdr:sp macro="" textlink="">
      <xdr:nvSpPr>
        <xdr:cNvPr id="372" name="楕円 371"/>
        <xdr:cNvSpPr/>
      </xdr:nvSpPr>
      <xdr:spPr>
        <a:xfrm>
          <a:off x="9588500" y="96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142970</xdr:rowOff>
    </xdr:from>
    <xdr:ext cx="534377" cy="259045"/>
    <xdr:sp macro="" textlink="">
      <xdr:nvSpPr>
        <xdr:cNvPr id="373" name="テキスト ボックス 372"/>
        <xdr:cNvSpPr txBox="1"/>
      </xdr:nvSpPr>
      <xdr:spPr>
        <a:xfrm>
          <a:off x="9372111" y="974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73959</xdr:rowOff>
    </xdr:from>
    <xdr:to>
      <xdr:col>46</xdr:col>
      <xdr:colOff>38100</xdr:colOff>
      <xdr:row>57</xdr:row>
      <xdr:rowOff>4109</xdr:rowOff>
    </xdr:to>
    <xdr:sp macro="" textlink="">
      <xdr:nvSpPr>
        <xdr:cNvPr id="374" name="楕円 373"/>
        <xdr:cNvSpPr/>
      </xdr:nvSpPr>
      <xdr:spPr>
        <a:xfrm>
          <a:off x="8699500" y="96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166686</xdr:rowOff>
    </xdr:from>
    <xdr:ext cx="534377" cy="259045"/>
    <xdr:sp macro="" textlink="">
      <xdr:nvSpPr>
        <xdr:cNvPr id="375" name="テキスト ボックス 374"/>
        <xdr:cNvSpPr txBox="1"/>
      </xdr:nvSpPr>
      <xdr:spPr>
        <a:xfrm>
          <a:off x="8483111" y="976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166935</xdr:rowOff>
    </xdr:from>
    <xdr:to>
      <xdr:col>41</xdr:col>
      <xdr:colOff>101600</xdr:colOff>
      <xdr:row>56</xdr:row>
      <xdr:rowOff>97085</xdr:rowOff>
    </xdr:to>
    <xdr:sp macro="" textlink="">
      <xdr:nvSpPr>
        <xdr:cNvPr id="376" name="楕円 375"/>
        <xdr:cNvSpPr/>
      </xdr:nvSpPr>
      <xdr:spPr>
        <a:xfrm>
          <a:off x="7810500" y="9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113612</xdr:rowOff>
    </xdr:from>
    <xdr:ext cx="534377" cy="259045"/>
    <xdr:sp macro="" textlink="">
      <xdr:nvSpPr>
        <xdr:cNvPr id="377" name="テキスト ボックス 376"/>
        <xdr:cNvSpPr txBox="1"/>
      </xdr:nvSpPr>
      <xdr:spPr>
        <a:xfrm>
          <a:off x="7594111" y="93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xdr:rowOff>
    </xdr:from>
    <xdr:to>
      <xdr:col>36</xdr:col>
      <xdr:colOff>165100</xdr:colOff>
      <xdr:row>55</xdr:row>
      <xdr:rowOff>101735</xdr:rowOff>
    </xdr:to>
    <xdr:sp macro="" textlink="">
      <xdr:nvSpPr>
        <xdr:cNvPr id="378" name="楕円 377"/>
        <xdr:cNvSpPr/>
      </xdr:nvSpPr>
      <xdr:spPr>
        <a:xfrm>
          <a:off x="6921500" y="9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118262</xdr:rowOff>
    </xdr:from>
    <xdr:ext cx="599010" cy="259045"/>
    <xdr:sp macro="" textlink="">
      <xdr:nvSpPr>
        <xdr:cNvPr id="379" name="テキスト ボックス 378"/>
        <xdr:cNvSpPr txBox="1"/>
      </xdr:nvSpPr>
      <xdr:spPr>
        <a:xfrm>
          <a:off x="6672795" y="920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122134</xdr:rowOff>
    </xdr:from>
    <xdr:to>
      <xdr:col>55</xdr:col>
      <xdr:colOff>0</xdr:colOff>
      <xdr:row>78</xdr:row>
      <xdr:rowOff>132001</xdr:rowOff>
    </xdr:to>
    <xdr:cxnSp macro="">
      <xdr:nvCxnSpPr>
        <xdr:cNvPr id="406" name="直線コネクタ 405"/>
        <xdr:cNvCxnSpPr/>
      </xdr:nvCxnSpPr>
      <xdr:spPr>
        <a:xfrm flipV="1">
          <a:off x="9639300" y="13495234"/>
          <a:ext cx="8382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70444</xdr:rowOff>
    </xdr:from>
    <xdr:to>
      <xdr:col>50</xdr:col>
      <xdr:colOff>114300</xdr:colOff>
      <xdr:row>78</xdr:row>
      <xdr:rowOff>132001</xdr:rowOff>
    </xdr:to>
    <xdr:cxnSp macro="">
      <xdr:nvCxnSpPr>
        <xdr:cNvPr id="409" name="直線コネクタ 408"/>
        <xdr:cNvCxnSpPr/>
      </xdr:nvCxnSpPr>
      <xdr:spPr>
        <a:xfrm>
          <a:off x="8750300" y="13443544"/>
          <a:ext cx="889000" cy="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153343</xdr:rowOff>
    </xdr:from>
    <xdr:to>
      <xdr:col>45</xdr:col>
      <xdr:colOff>177800</xdr:colOff>
      <xdr:row>78</xdr:row>
      <xdr:rowOff>70444</xdr:rowOff>
    </xdr:to>
    <xdr:cxnSp macro="">
      <xdr:nvCxnSpPr>
        <xdr:cNvPr id="412" name="直線コネクタ 411"/>
        <xdr:cNvCxnSpPr/>
      </xdr:nvCxnSpPr>
      <xdr:spPr>
        <a:xfrm>
          <a:off x="7861300" y="13354993"/>
          <a:ext cx="889000" cy="8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48772</xdr:rowOff>
    </xdr:from>
    <xdr:to>
      <xdr:col>41</xdr:col>
      <xdr:colOff>50800</xdr:colOff>
      <xdr:row>77</xdr:row>
      <xdr:rowOff>153343</xdr:rowOff>
    </xdr:to>
    <xdr:cxnSp macro="">
      <xdr:nvCxnSpPr>
        <xdr:cNvPr id="415" name="直線コネクタ 414"/>
        <xdr:cNvCxnSpPr/>
      </xdr:nvCxnSpPr>
      <xdr:spPr>
        <a:xfrm>
          <a:off x="6972300" y="13250422"/>
          <a:ext cx="889000" cy="10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71334</xdr:rowOff>
    </xdr:from>
    <xdr:to>
      <xdr:col>55</xdr:col>
      <xdr:colOff>50800</xdr:colOff>
      <xdr:row>79</xdr:row>
      <xdr:rowOff>1484</xdr:rowOff>
    </xdr:to>
    <xdr:sp macro="" textlink="">
      <xdr:nvSpPr>
        <xdr:cNvPr id="425" name="楕円 424"/>
        <xdr:cNvSpPr/>
      </xdr:nvSpPr>
      <xdr:spPr>
        <a:xfrm>
          <a:off x="10426700" y="134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157711</xdr:rowOff>
    </xdr:from>
    <xdr:ext cx="469744" cy="259045"/>
    <xdr:sp macro="" textlink="">
      <xdr:nvSpPr>
        <xdr:cNvPr id="426" name="普通建設事業費 （ うち新規整備　）該当値テキスト"/>
        <xdr:cNvSpPr txBox="1"/>
      </xdr:nvSpPr>
      <xdr:spPr>
        <a:xfrm>
          <a:off x="10528300" y="1335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81201</xdr:rowOff>
    </xdr:from>
    <xdr:to>
      <xdr:col>50</xdr:col>
      <xdr:colOff>165100</xdr:colOff>
      <xdr:row>79</xdr:row>
      <xdr:rowOff>11351</xdr:rowOff>
    </xdr:to>
    <xdr:sp macro="" textlink="">
      <xdr:nvSpPr>
        <xdr:cNvPr id="427" name="楕円 426"/>
        <xdr:cNvSpPr/>
      </xdr:nvSpPr>
      <xdr:spPr>
        <a:xfrm>
          <a:off x="9588500" y="134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2478</xdr:rowOff>
    </xdr:from>
    <xdr:ext cx="378565" cy="259045"/>
    <xdr:sp macro="" textlink="">
      <xdr:nvSpPr>
        <xdr:cNvPr id="428" name="テキスト ボックス 427"/>
        <xdr:cNvSpPr txBox="1"/>
      </xdr:nvSpPr>
      <xdr:spPr>
        <a:xfrm>
          <a:off x="9450017" y="135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19644</xdr:rowOff>
    </xdr:from>
    <xdr:to>
      <xdr:col>46</xdr:col>
      <xdr:colOff>38100</xdr:colOff>
      <xdr:row>78</xdr:row>
      <xdr:rowOff>121244</xdr:rowOff>
    </xdr:to>
    <xdr:sp macro="" textlink="">
      <xdr:nvSpPr>
        <xdr:cNvPr id="429" name="楕円 428"/>
        <xdr:cNvSpPr/>
      </xdr:nvSpPr>
      <xdr:spPr>
        <a:xfrm>
          <a:off x="8699500" y="133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112371</xdr:rowOff>
    </xdr:from>
    <xdr:ext cx="469744" cy="259045"/>
    <xdr:sp macro="" textlink="">
      <xdr:nvSpPr>
        <xdr:cNvPr id="430" name="テキスト ボックス 429"/>
        <xdr:cNvSpPr txBox="1"/>
      </xdr:nvSpPr>
      <xdr:spPr>
        <a:xfrm>
          <a:off x="8515428" y="1348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102543</xdr:rowOff>
    </xdr:from>
    <xdr:to>
      <xdr:col>41</xdr:col>
      <xdr:colOff>101600</xdr:colOff>
      <xdr:row>78</xdr:row>
      <xdr:rowOff>32693</xdr:rowOff>
    </xdr:to>
    <xdr:sp macro="" textlink="">
      <xdr:nvSpPr>
        <xdr:cNvPr id="431" name="楕円 430"/>
        <xdr:cNvSpPr/>
      </xdr:nvSpPr>
      <xdr:spPr>
        <a:xfrm>
          <a:off x="7810500" y="133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23820</xdr:rowOff>
    </xdr:from>
    <xdr:ext cx="534377" cy="259045"/>
    <xdr:sp macro="" textlink="">
      <xdr:nvSpPr>
        <xdr:cNvPr id="432" name="テキスト ボックス 431"/>
        <xdr:cNvSpPr txBox="1"/>
      </xdr:nvSpPr>
      <xdr:spPr>
        <a:xfrm>
          <a:off x="7594111" y="133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169422</xdr:rowOff>
    </xdr:from>
    <xdr:to>
      <xdr:col>36</xdr:col>
      <xdr:colOff>165100</xdr:colOff>
      <xdr:row>77</xdr:row>
      <xdr:rowOff>99572</xdr:rowOff>
    </xdr:to>
    <xdr:sp macro="" textlink="">
      <xdr:nvSpPr>
        <xdr:cNvPr id="433" name="楕円 432"/>
        <xdr:cNvSpPr/>
      </xdr:nvSpPr>
      <xdr:spPr>
        <a:xfrm>
          <a:off x="6921500" y="131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90699</xdr:rowOff>
    </xdr:from>
    <xdr:ext cx="534377" cy="259045"/>
    <xdr:sp macro="" textlink="">
      <xdr:nvSpPr>
        <xdr:cNvPr id="434" name="テキスト ボックス 433"/>
        <xdr:cNvSpPr txBox="1"/>
      </xdr:nvSpPr>
      <xdr:spPr>
        <a:xfrm>
          <a:off x="6705111" y="132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78729</xdr:rowOff>
    </xdr:from>
    <xdr:to>
      <xdr:col>55</xdr:col>
      <xdr:colOff>0</xdr:colOff>
      <xdr:row>96</xdr:row>
      <xdr:rowOff>38092</xdr:rowOff>
    </xdr:to>
    <xdr:cxnSp macro="">
      <xdr:nvCxnSpPr>
        <xdr:cNvPr id="465" name="直線コネクタ 464"/>
        <xdr:cNvCxnSpPr/>
      </xdr:nvCxnSpPr>
      <xdr:spPr>
        <a:xfrm>
          <a:off x="9639300" y="16366479"/>
          <a:ext cx="838200" cy="13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78729</xdr:rowOff>
    </xdr:from>
    <xdr:to>
      <xdr:col>50</xdr:col>
      <xdr:colOff>114300</xdr:colOff>
      <xdr:row>95</xdr:row>
      <xdr:rowOff>127944</xdr:rowOff>
    </xdr:to>
    <xdr:cxnSp macro="">
      <xdr:nvCxnSpPr>
        <xdr:cNvPr id="468" name="直線コネクタ 467"/>
        <xdr:cNvCxnSpPr/>
      </xdr:nvCxnSpPr>
      <xdr:spPr>
        <a:xfrm flipV="1">
          <a:off x="8750300" y="16366479"/>
          <a:ext cx="889000" cy="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51112</xdr:rowOff>
    </xdr:from>
    <xdr:to>
      <xdr:col>45</xdr:col>
      <xdr:colOff>177800</xdr:colOff>
      <xdr:row>95</xdr:row>
      <xdr:rowOff>127944</xdr:rowOff>
    </xdr:to>
    <xdr:cxnSp macro="">
      <xdr:nvCxnSpPr>
        <xdr:cNvPr id="471" name="直線コネクタ 470"/>
        <xdr:cNvCxnSpPr/>
      </xdr:nvCxnSpPr>
      <xdr:spPr>
        <a:xfrm>
          <a:off x="7861300" y="16338862"/>
          <a:ext cx="889000" cy="7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25194</xdr:rowOff>
    </xdr:from>
    <xdr:to>
      <xdr:col>41</xdr:col>
      <xdr:colOff>50800</xdr:colOff>
      <xdr:row>95</xdr:row>
      <xdr:rowOff>51112</xdr:rowOff>
    </xdr:to>
    <xdr:cxnSp macro="">
      <xdr:nvCxnSpPr>
        <xdr:cNvPr id="474" name="直線コネクタ 473"/>
        <xdr:cNvCxnSpPr/>
      </xdr:nvCxnSpPr>
      <xdr:spPr>
        <a:xfrm>
          <a:off x="6972300" y="16141494"/>
          <a:ext cx="889000" cy="19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158742</xdr:rowOff>
    </xdr:from>
    <xdr:to>
      <xdr:col>55</xdr:col>
      <xdr:colOff>50800</xdr:colOff>
      <xdr:row>96</xdr:row>
      <xdr:rowOff>88892</xdr:rowOff>
    </xdr:to>
    <xdr:sp macro="" textlink="">
      <xdr:nvSpPr>
        <xdr:cNvPr id="484" name="楕円 483"/>
        <xdr:cNvSpPr/>
      </xdr:nvSpPr>
      <xdr:spPr>
        <a:xfrm>
          <a:off x="10426700" y="1644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10169</xdr:rowOff>
    </xdr:from>
    <xdr:ext cx="534377" cy="259045"/>
    <xdr:sp macro="" textlink="">
      <xdr:nvSpPr>
        <xdr:cNvPr id="485" name="普通建設事業費 （ うち更新整備　）該当値テキスト"/>
        <xdr:cNvSpPr txBox="1"/>
      </xdr:nvSpPr>
      <xdr:spPr>
        <a:xfrm>
          <a:off x="10528300" y="1629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27929</xdr:rowOff>
    </xdr:from>
    <xdr:to>
      <xdr:col>50</xdr:col>
      <xdr:colOff>165100</xdr:colOff>
      <xdr:row>95</xdr:row>
      <xdr:rowOff>129529</xdr:rowOff>
    </xdr:to>
    <xdr:sp macro="" textlink="">
      <xdr:nvSpPr>
        <xdr:cNvPr id="486" name="楕円 485"/>
        <xdr:cNvSpPr/>
      </xdr:nvSpPr>
      <xdr:spPr>
        <a:xfrm>
          <a:off x="9588500" y="163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146056</xdr:rowOff>
    </xdr:from>
    <xdr:ext cx="534377" cy="259045"/>
    <xdr:sp macro="" textlink="">
      <xdr:nvSpPr>
        <xdr:cNvPr id="487" name="テキスト ボックス 486"/>
        <xdr:cNvSpPr txBox="1"/>
      </xdr:nvSpPr>
      <xdr:spPr>
        <a:xfrm>
          <a:off x="9372111" y="160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77144</xdr:rowOff>
    </xdr:from>
    <xdr:to>
      <xdr:col>46</xdr:col>
      <xdr:colOff>38100</xdr:colOff>
      <xdr:row>96</xdr:row>
      <xdr:rowOff>7294</xdr:rowOff>
    </xdr:to>
    <xdr:sp macro="" textlink="">
      <xdr:nvSpPr>
        <xdr:cNvPr id="488" name="楕円 487"/>
        <xdr:cNvSpPr/>
      </xdr:nvSpPr>
      <xdr:spPr>
        <a:xfrm>
          <a:off x="8699500" y="163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23821</xdr:rowOff>
    </xdr:from>
    <xdr:ext cx="534377" cy="259045"/>
    <xdr:sp macro="" textlink="">
      <xdr:nvSpPr>
        <xdr:cNvPr id="489" name="テキスト ボックス 488"/>
        <xdr:cNvSpPr txBox="1"/>
      </xdr:nvSpPr>
      <xdr:spPr>
        <a:xfrm>
          <a:off x="8483111" y="1614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312</xdr:rowOff>
    </xdr:from>
    <xdr:to>
      <xdr:col>41</xdr:col>
      <xdr:colOff>101600</xdr:colOff>
      <xdr:row>95</xdr:row>
      <xdr:rowOff>101912</xdr:rowOff>
    </xdr:to>
    <xdr:sp macro="" textlink="">
      <xdr:nvSpPr>
        <xdr:cNvPr id="490" name="楕円 489"/>
        <xdr:cNvSpPr/>
      </xdr:nvSpPr>
      <xdr:spPr>
        <a:xfrm>
          <a:off x="7810500" y="162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118439</xdr:rowOff>
    </xdr:from>
    <xdr:ext cx="534377" cy="259045"/>
    <xdr:sp macro="" textlink="">
      <xdr:nvSpPr>
        <xdr:cNvPr id="491" name="テキスト ボックス 490"/>
        <xdr:cNvSpPr txBox="1"/>
      </xdr:nvSpPr>
      <xdr:spPr>
        <a:xfrm>
          <a:off x="7594111" y="160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145844</xdr:rowOff>
    </xdr:from>
    <xdr:to>
      <xdr:col>36</xdr:col>
      <xdr:colOff>165100</xdr:colOff>
      <xdr:row>94</xdr:row>
      <xdr:rowOff>75994</xdr:rowOff>
    </xdr:to>
    <xdr:sp macro="" textlink="">
      <xdr:nvSpPr>
        <xdr:cNvPr id="492" name="楕円 491"/>
        <xdr:cNvSpPr/>
      </xdr:nvSpPr>
      <xdr:spPr>
        <a:xfrm>
          <a:off x="6921500" y="160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92521</xdr:rowOff>
    </xdr:from>
    <xdr:ext cx="534377" cy="259045"/>
    <xdr:sp macro="" textlink="">
      <xdr:nvSpPr>
        <xdr:cNvPr id="493" name="テキスト ボックス 492"/>
        <xdr:cNvSpPr txBox="1"/>
      </xdr:nvSpPr>
      <xdr:spPr>
        <a:xfrm>
          <a:off x="6705111" y="1586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139129</xdr:rowOff>
    </xdr:from>
    <xdr:to>
      <xdr:col>85</xdr:col>
      <xdr:colOff>127000</xdr:colOff>
      <xdr:row>39</xdr:row>
      <xdr:rowOff>20396</xdr:rowOff>
    </xdr:to>
    <xdr:cxnSp macro="">
      <xdr:nvCxnSpPr>
        <xdr:cNvPr id="522" name="直線コネクタ 521"/>
        <xdr:cNvCxnSpPr/>
      </xdr:nvCxnSpPr>
      <xdr:spPr>
        <a:xfrm flipV="1">
          <a:off x="15481300" y="6654229"/>
          <a:ext cx="838200" cy="5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140868</xdr:rowOff>
    </xdr:from>
    <xdr:to>
      <xdr:col>81</xdr:col>
      <xdr:colOff>50800</xdr:colOff>
      <xdr:row>39</xdr:row>
      <xdr:rowOff>20396</xdr:rowOff>
    </xdr:to>
    <xdr:cxnSp macro="">
      <xdr:nvCxnSpPr>
        <xdr:cNvPr id="525" name="直線コネクタ 524"/>
        <xdr:cNvCxnSpPr/>
      </xdr:nvCxnSpPr>
      <xdr:spPr>
        <a:xfrm>
          <a:off x="14592300" y="6655968"/>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96024</xdr:rowOff>
    </xdr:from>
    <xdr:to>
      <xdr:col>76</xdr:col>
      <xdr:colOff>114300</xdr:colOff>
      <xdr:row>38</xdr:row>
      <xdr:rowOff>140868</xdr:rowOff>
    </xdr:to>
    <xdr:cxnSp macro="">
      <xdr:nvCxnSpPr>
        <xdr:cNvPr id="528" name="直線コネクタ 527"/>
        <xdr:cNvCxnSpPr/>
      </xdr:nvCxnSpPr>
      <xdr:spPr>
        <a:xfrm>
          <a:off x="13703300" y="6611124"/>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8128</xdr:rowOff>
    </xdr:from>
    <xdr:to>
      <xdr:col>71</xdr:col>
      <xdr:colOff>177800</xdr:colOff>
      <xdr:row>38</xdr:row>
      <xdr:rowOff>96024</xdr:rowOff>
    </xdr:to>
    <xdr:cxnSp macro="">
      <xdr:nvCxnSpPr>
        <xdr:cNvPr id="531" name="直線コネクタ 530"/>
        <xdr:cNvCxnSpPr/>
      </xdr:nvCxnSpPr>
      <xdr:spPr>
        <a:xfrm>
          <a:off x="12814300" y="6523228"/>
          <a:ext cx="889000" cy="8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88329</xdr:rowOff>
    </xdr:from>
    <xdr:to>
      <xdr:col>85</xdr:col>
      <xdr:colOff>177800</xdr:colOff>
      <xdr:row>39</xdr:row>
      <xdr:rowOff>18479</xdr:rowOff>
    </xdr:to>
    <xdr:sp macro="" textlink="">
      <xdr:nvSpPr>
        <xdr:cNvPr id="541" name="楕円 540"/>
        <xdr:cNvSpPr/>
      </xdr:nvSpPr>
      <xdr:spPr>
        <a:xfrm>
          <a:off x="162687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26561</xdr:rowOff>
    </xdr:from>
    <xdr:ext cx="469744" cy="259045"/>
    <xdr:sp macro="" textlink="">
      <xdr:nvSpPr>
        <xdr:cNvPr id="542" name="災害復旧事業費該当値テキスト"/>
        <xdr:cNvSpPr txBox="1"/>
      </xdr:nvSpPr>
      <xdr:spPr>
        <a:xfrm>
          <a:off x="16370300" y="65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141046</xdr:rowOff>
    </xdr:from>
    <xdr:to>
      <xdr:col>81</xdr:col>
      <xdr:colOff>101600</xdr:colOff>
      <xdr:row>39</xdr:row>
      <xdr:rowOff>71196</xdr:rowOff>
    </xdr:to>
    <xdr:sp macro="" textlink="">
      <xdr:nvSpPr>
        <xdr:cNvPr id="543" name="楕円 542"/>
        <xdr:cNvSpPr/>
      </xdr:nvSpPr>
      <xdr:spPr>
        <a:xfrm>
          <a:off x="15430500" y="66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62323</xdr:rowOff>
    </xdr:from>
    <xdr:ext cx="469744" cy="259045"/>
    <xdr:sp macro="" textlink="">
      <xdr:nvSpPr>
        <xdr:cNvPr id="544" name="テキスト ボックス 543"/>
        <xdr:cNvSpPr txBox="1"/>
      </xdr:nvSpPr>
      <xdr:spPr>
        <a:xfrm>
          <a:off x="15246428" y="67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90068</xdr:rowOff>
    </xdr:from>
    <xdr:to>
      <xdr:col>76</xdr:col>
      <xdr:colOff>165100</xdr:colOff>
      <xdr:row>39</xdr:row>
      <xdr:rowOff>20218</xdr:rowOff>
    </xdr:to>
    <xdr:sp macro="" textlink="">
      <xdr:nvSpPr>
        <xdr:cNvPr id="545" name="楕円 544"/>
        <xdr:cNvSpPr/>
      </xdr:nvSpPr>
      <xdr:spPr>
        <a:xfrm>
          <a:off x="14541500" y="66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11345</xdr:rowOff>
    </xdr:from>
    <xdr:ext cx="469744" cy="259045"/>
    <xdr:sp macro="" textlink="">
      <xdr:nvSpPr>
        <xdr:cNvPr id="546" name="テキスト ボックス 545"/>
        <xdr:cNvSpPr txBox="1"/>
      </xdr:nvSpPr>
      <xdr:spPr>
        <a:xfrm>
          <a:off x="14357428" y="669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45224</xdr:rowOff>
    </xdr:from>
    <xdr:to>
      <xdr:col>72</xdr:col>
      <xdr:colOff>38100</xdr:colOff>
      <xdr:row>38</xdr:row>
      <xdr:rowOff>146824</xdr:rowOff>
    </xdr:to>
    <xdr:sp macro="" textlink="">
      <xdr:nvSpPr>
        <xdr:cNvPr id="547" name="楕円 546"/>
        <xdr:cNvSpPr/>
      </xdr:nvSpPr>
      <xdr:spPr>
        <a:xfrm>
          <a:off x="13652500" y="65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163352</xdr:rowOff>
    </xdr:from>
    <xdr:ext cx="469744" cy="259045"/>
    <xdr:sp macro="" textlink="">
      <xdr:nvSpPr>
        <xdr:cNvPr id="548" name="テキスト ボックス 547"/>
        <xdr:cNvSpPr txBox="1"/>
      </xdr:nvSpPr>
      <xdr:spPr>
        <a:xfrm>
          <a:off x="13468428" y="633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128778</xdr:rowOff>
    </xdr:from>
    <xdr:to>
      <xdr:col>67</xdr:col>
      <xdr:colOff>101600</xdr:colOff>
      <xdr:row>38</xdr:row>
      <xdr:rowOff>58928</xdr:rowOff>
    </xdr:to>
    <xdr:sp macro="" textlink="">
      <xdr:nvSpPr>
        <xdr:cNvPr id="549" name="楕円 548"/>
        <xdr:cNvSpPr/>
      </xdr:nvSpPr>
      <xdr:spPr>
        <a:xfrm>
          <a:off x="127635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75455</xdr:rowOff>
    </xdr:from>
    <xdr:ext cx="534377" cy="259045"/>
    <xdr:sp macro="" textlink="">
      <xdr:nvSpPr>
        <xdr:cNvPr id="550" name="テキスト ボックス 549"/>
        <xdr:cNvSpPr txBox="1"/>
      </xdr:nvSpPr>
      <xdr:spPr>
        <a:xfrm>
          <a:off x="12547111" y="62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26637</xdr:rowOff>
    </xdr:from>
    <xdr:to>
      <xdr:col>85</xdr:col>
      <xdr:colOff>127000</xdr:colOff>
      <xdr:row>78</xdr:row>
      <xdr:rowOff>31300</xdr:rowOff>
    </xdr:to>
    <xdr:cxnSp macro="">
      <xdr:nvCxnSpPr>
        <xdr:cNvPr id="632" name="直線コネクタ 631"/>
        <xdr:cNvCxnSpPr/>
      </xdr:nvCxnSpPr>
      <xdr:spPr>
        <a:xfrm>
          <a:off x="15481300" y="13399737"/>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26637</xdr:rowOff>
    </xdr:from>
    <xdr:to>
      <xdr:col>81</xdr:col>
      <xdr:colOff>50800</xdr:colOff>
      <xdr:row>78</xdr:row>
      <xdr:rowOff>55474</xdr:rowOff>
    </xdr:to>
    <xdr:cxnSp macro="">
      <xdr:nvCxnSpPr>
        <xdr:cNvPr id="635" name="直線コネクタ 634"/>
        <xdr:cNvCxnSpPr/>
      </xdr:nvCxnSpPr>
      <xdr:spPr>
        <a:xfrm flipV="1">
          <a:off x="14592300" y="13399737"/>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55474</xdr:rowOff>
    </xdr:from>
    <xdr:to>
      <xdr:col>76</xdr:col>
      <xdr:colOff>114300</xdr:colOff>
      <xdr:row>78</xdr:row>
      <xdr:rowOff>75154</xdr:rowOff>
    </xdr:to>
    <xdr:cxnSp macro="">
      <xdr:nvCxnSpPr>
        <xdr:cNvPr id="638" name="直線コネクタ 637"/>
        <xdr:cNvCxnSpPr/>
      </xdr:nvCxnSpPr>
      <xdr:spPr>
        <a:xfrm flipV="1">
          <a:off x="13703300" y="13428574"/>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64697</xdr:rowOff>
    </xdr:from>
    <xdr:to>
      <xdr:col>71</xdr:col>
      <xdr:colOff>177800</xdr:colOff>
      <xdr:row>78</xdr:row>
      <xdr:rowOff>75154</xdr:rowOff>
    </xdr:to>
    <xdr:cxnSp macro="">
      <xdr:nvCxnSpPr>
        <xdr:cNvPr id="641" name="直線コネクタ 640"/>
        <xdr:cNvCxnSpPr/>
      </xdr:nvCxnSpPr>
      <xdr:spPr>
        <a:xfrm>
          <a:off x="12814300" y="13437797"/>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151950</xdr:rowOff>
    </xdr:from>
    <xdr:to>
      <xdr:col>85</xdr:col>
      <xdr:colOff>177800</xdr:colOff>
      <xdr:row>78</xdr:row>
      <xdr:rowOff>82100</xdr:rowOff>
    </xdr:to>
    <xdr:sp macro="" textlink="">
      <xdr:nvSpPr>
        <xdr:cNvPr id="651" name="楕円 650"/>
        <xdr:cNvSpPr/>
      </xdr:nvSpPr>
      <xdr:spPr>
        <a:xfrm>
          <a:off x="16268700" y="133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3377</xdr:rowOff>
    </xdr:from>
    <xdr:ext cx="534377" cy="259045"/>
    <xdr:sp macro="" textlink="">
      <xdr:nvSpPr>
        <xdr:cNvPr id="652" name="公債費該当値テキスト"/>
        <xdr:cNvSpPr txBox="1"/>
      </xdr:nvSpPr>
      <xdr:spPr>
        <a:xfrm>
          <a:off x="16370300" y="132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147287</xdr:rowOff>
    </xdr:from>
    <xdr:to>
      <xdr:col>81</xdr:col>
      <xdr:colOff>101600</xdr:colOff>
      <xdr:row>78</xdr:row>
      <xdr:rowOff>77437</xdr:rowOff>
    </xdr:to>
    <xdr:sp macro="" textlink="">
      <xdr:nvSpPr>
        <xdr:cNvPr id="653" name="楕円 652"/>
        <xdr:cNvSpPr/>
      </xdr:nvSpPr>
      <xdr:spPr>
        <a:xfrm>
          <a:off x="15430500" y="133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93964</xdr:rowOff>
    </xdr:from>
    <xdr:ext cx="534377" cy="259045"/>
    <xdr:sp macro="" textlink="">
      <xdr:nvSpPr>
        <xdr:cNvPr id="654" name="テキスト ボックス 653"/>
        <xdr:cNvSpPr txBox="1"/>
      </xdr:nvSpPr>
      <xdr:spPr>
        <a:xfrm>
          <a:off x="15214111" y="1312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4674</xdr:rowOff>
    </xdr:from>
    <xdr:to>
      <xdr:col>76</xdr:col>
      <xdr:colOff>165100</xdr:colOff>
      <xdr:row>78</xdr:row>
      <xdr:rowOff>106274</xdr:rowOff>
    </xdr:to>
    <xdr:sp macro="" textlink="">
      <xdr:nvSpPr>
        <xdr:cNvPr id="655" name="楕円 654"/>
        <xdr:cNvSpPr/>
      </xdr:nvSpPr>
      <xdr:spPr>
        <a:xfrm>
          <a:off x="14541500" y="133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97401</xdr:rowOff>
    </xdr:from>
    <xdr:ext cx="534377" cy="259045"/>
    <xdr:sp macro="" textlink="">
      <xdr:nvSpPr>
        <xdr:cNvPr id="656" name="テキスト ボックス 655"/>
        <xdr:cNvSpPr txBox="1"/>
      </xdr:nvSpPr>
      <xdr:spPr>
        <a:xfrm>
          <a:off x="14325111" y="134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24354</xdr:rowOff>
    </xdr:from>
    <xdr:to>
      <xdr:col>72</xdr:col>
      <xdr:colOff>38100</xdr:colOff>
      <xdr:row>78</xdr:row>
      <xdr:rowOff>125954</xdr:rowOff>
    </xdr:to>
    <xdr:sp macro="" textlink="">
      <xdr:nvSpPr>
        <xdr:cNvPr id="657" name="楕円 656"/>
        <xdr:cNvSpPr/>
      </xdr:nvSpPr>
      <xdr:spPr>
        <a:xfrm>
          <a:off x="13652500" y="1339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117081</xdr:rowOff>
    </xdr:from>
    <xdr:ext cx="534377" cy="259045"/>
    <xdr:sp macro="" textlink="">
      <xdr:nvSpPr>
        <xdr:cNvPr id="658" name="テキスト ボックス 657"/>
        <xdr:cNvSpPr txBox="1"/>
      </xdr:nvSpPr>
      <xdr:spPr>
        <a:xfrm>
          <a:off x="13436111" y="134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13897</xdr:rowOff>
    </xdr:from>
    <xdr:to>
      <xdr:col>67</xdr:col>
      <xdr:colOff>101600</xdr:colOff>
      <xdr:row>78</xdr:row>
      <xdr:rowOff>115497</xdr:rowOff>
    </xdr:to>
    <xdr:sp macro="" textlink="">
      <xdr:nvSpPr>
        <xdr:cNvPr id="659" name="楕円 658"/>
        <xdr:cNvSpPr/>
      </xdr:nvSpPr>
      <xdr:spPr>
        <a:xfrm>
          <a:off x="12763500" y="133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106624</xdr:rowOff>
    </xdr:from>
    <xdr:ext cx="534377" cy="259045"/>
    <xdr:sp macro="" textlink="">
      <xdr:nvSpPr>
        <xdr:cNvPr id="660" name="テキスト ボックス 659"/>
        <xdr:cNvSpPr txBox="1"/>
      </xdr:nvSpPr>
      <xdr:spPr>
        <a:xfrm>
          <a:off x="12547111" y="1347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128453</xdr:rowOff>
    </xdr:from>
    <xdr:to>
      <xdr:col>85</xdr:col>
      <xdr:colOff>127000</xdr:colOff>
      <xdr:row>98</xdr:row>
      <xdr:rowOff>134694</xdr:rowOff>
    </xdr:to>
    <xdr:cxnSp macro="">
      <xdr:nvCxnSpPr>
        <xdr:cNvPr id="687" name="直線コネクタ 686"/>
        <xdr:cNvCxnSpPr/>
      </xdr:nvCxnSpPr>
      <xdr:spPr>
        <a:xfrm flipV="1">
          <a:off x="15481300" y="16930553"/>
          <a:ext cx="8382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126853</xdr:rowOff>
    </xdr:from>
    <xdr:to>
      <xdr:col>81</xdr:col>
      <xdr:colOff>50800</xdr:colOff>
      <xdr:row>98</xdr:row>
      <xdr:rowOff>134694</xdr:rowOff>
    </xdr:to>
    <xdr:cxnSp macro="">
      <xdr:nvCxnSpPr>
        <xdr:cNvPr id="690" name="直線コネクタ 689"/>
        <xdr:cNvCxnSpPr/>
      </xdr:nvCxnSpPr>
      <xdr:spPr>
        <a:xfrm>
          <a:off x="14592300" y="16928953"/>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108268</xdr:rowOff>
    </xdr:from>
    <xdr:to>
      <xdr:col>76</xdr:col>
      <xdr:colOff>114300</xdr:colOff>
      <xdr:row>98</xdr:row>
      <xdr:rowOff>126853</xdr:rowOff>
    </xdr:to>
    <xdr:cxnSp macro="">
      <xdr:nvCxnSpPr>
        <xdr:cNvPr id="693" name="直線コネクタ 692"/>
        <xdr:cNvCxnSpPr/>
      </xdr:nvCxnSpPr>
      <xdr:spPr>
        <a:xfrm>
          <a:off x="13703300" y="16910368"/>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69452</xdr:rowOff>
    </xdr:from>
    <xdr:to>
      <xdr:col>71</xdr:col>
      <xdr:colOff>177800</xdr:colOff>
      <xdr:row>98</xdr:row>
      <xdr:rowOff>108268</xdr:rowOff>
    </xdr:to>
    <xdr:cxnSp macro="">
      <xdr:nvCxnSpPr>
        <xdr:cNvPr id="696" name="直線コネクタ 695"/>
        <xdr:cNvCxnSpPr/>
      </xdr:nvCxnSpPr>
      <xdr:spPr>
        <a:xfrm>
          <a:off x="12814300" y="16871552"/>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77653</xdr:rowOff>
    </xdr:from>
    <xdr:to>
      <xdr:col>85</xdr:col>
      <xdr:colOff>177800</xdr:colOff>
      <xdr:row>99</xdr:row>
      <xdr:rowOff>7803</xdr:rowOff>
    </xdr:to>
    <xdr:sp macro="" textlink="">
      <xdr:nvSpPr>
        <xdr:cNvPr id="706" name="楕円 705"/>
        <xdr:cNvSpPr/>
      </xdr:nvSpPr>
      <xdr:spPr>
        <a:xfrm>
          <a:off x="16268700" y="168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83894</xdr:rowOff>
    </xdr:from>
    <xdr:to>
      <xdr:col>81</xdr:col>
      <xdr:colOff>101600</xdr:colOff>
      <xdr:row>99</xdr:row>
      <xdr:rowOff>14044</xdr:rowOff>
    </xdr:to>
    <xdr:sp macro="" textlink="">
      <xdr:nvSpPr>
        <xdr:cNvPr id="708" name="楕円 707"/>
        <xdr:cNvSpPr/>
      </xdr:nvSpPr>
      <xdr:spPr>
        <a:xfrm>
          <a:off x="15430500" y="168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5171</xdr:rowOff>
    </xdr:from>
    <xdr:ext cx="469744" cy="259045"/>
    <xdr:sp macro="" textlink="">
      <xdr:nvSpPr>
        <xdr:cNvPr id="709" name="テキスト ボックス 708"/>
        <xdr:cNvSpPr txBox="1"/>
      </xdr:nvSpPr>
      <xdr:spPr>
        <a:xfrm>
          <a:off x="15246428" y="1697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76053</xdr:rowOff>
    </xdr:from>
    <xdr:to>
      <xdr:col>76</xdr:col>
      <xdr:colOff>165100</xdr:colOff>
      <xdr:row>99</xdr:row>
      <xdr:rowOff>6203</xdr:rowOff>
    </xdr:to>
    <xdr:sp macro="" textlink="">
      <xdr:nvSpPr>
        <xdr:cNvPr id="710" name="楕円 709"/>
        <xdr:cNvSpPr/>
      </xdr:nvSpPr>
      <xdr:spPr>
        <a:xfrm>
          <a:off x="14541500" y="168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168780</xdr:rowOff>
    </xdr:from>
    <xdr:ext cx="469744" cy="259045"/>
    <xdr:sp macro="" textlink="">
      <xdr:nvSpPr>
        <xdr:cNvPr id="711" name="テキスト ボックス 710"/>
        <xdr:cNvSpPr txBox="1"/>
      </xdr:nvSpPr>
      <xdr:spPr>
        <a:xfrm>
          <a:off x="14357428" y="1697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57468</xdr:rowOff>
    </xdr:from>
    <xdr:to>
      <xdr:col>72</xdr:col>
      <xdr:colOff>38100</xdr:colOff>
      <xdr:row>98</xdr:row>
      <xdr:rowOff>159068</xdr:rowOff>
    </xdr:to>
    <xdr:sp macro="" textlink="">
      <xdr:nvSpPr>
        <xdr:cNvPr id="712" name="楕円 711"/>
        <xdr:cNvSpPr/>
      </xdr:nvSpPr>
      <xdr:spPr>
        <a:xfrm>
          <a:off x="13652500" y="168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150195</xdr:rowOff>
    </xdr:from>
    <xdr:ext cx="534377" cy="259045"/>
    <xdr:sp macro="" textlink="">
      <xdr:nvSpPr>
        <xdr:cNvPr id="713" name="テキスト ボックス 712"/>
        <xdr:cNvSpPr txBox="1"/>
      </xdr:nvSpPr>
      <xdr:spPr>
        <a:xfrm>
          <a:off x="13436111" y="1695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18652</xdr:rowOff>
    </xdr:from>
    <xdr:to>
      <xdr:col>67</xdr:col>
      <xdr:colOff>101600</xdr:colOff>
      <xdr:row>98</xdr:row>
      <xdr:rowOff>120252</xdr:rowOff>
    </xdr:to>
    <xdr:sp macro="" textlink="">
      <xdr:nvSpPr>
        <xdr:cNvPr id="714" name="楕円 713"/>
        <xdr:cNvSpPr/>
      </xdr:nvSpPr>
      <xdr:spPr>
        <a:xfrm>
          <a:off x="12763500" y="168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136779</xdr:rowOff>
    </xdr:from>
    <xdr:ext cx="534377" cy="259045"/>
    <xdr:sp macro="" textlink="">
      <xdr:nvSpPr>
        <xdr:cNvPr id="715" name="テキスト ボックス 714"/>
        <xdr:cNvSpPr txBox="1"/>
      </xdr:nvSpPr>
      <xdr:spPr>
        <a:xfrm>
          <a:off x="12547111" y="165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168504</xdr:rowOff>
    </xdr:from>
    <xdr:to>
      <xdr:col>116</xdr:col>
      <xdr:colOff>63500</xdr:colOff>
      <xdr:row>38</xdr:row>
      <xdr:rowOff>139700</xdr:rowOff>
    </xdr:to>
    <xdr:cxnSp macro="">
      <xdr:nvCxnSpPr>
        <xdr:cNvPr id="742" name="直線コネクタ 741"/>
        <xdr:cNvCxnSpPr/>
      </xdr:nvCxnSpPr>
      <xdr:spPr>
        <a:xfrm flipV="1">
          <a:off x="21323300" y="6512154"/>
          <a:ext cx="8382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117704</xdr:rowOff>
    </xdr:from>
    <xdr:to>
      <xdr:col>116</xdr:col>
      <xdr:colOff>114300</xdr:colOff>
      <xdr:row>38</xdr:row>
      <xdr:rowOff>47854</xdr:rowOff>
    </xdr:to>
    <xdr:sp macro="" textlink="">
      <xdr:nvSpPr>
        <xdr:cNvPr id="761" name="楕円 760"/>
        <xdr:cNvSpPr/>
      </xdr:nvSpPr>
      <xdr:spPr>
        <a:xfrm>
          <a:off x="221107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96131</xdr:rowOff>
    </xdr:from>
    <xdr:ext cx="469744" cy="259045"/>
    <xdr:sp macro="" textlink="">
      <xdr:nvSpPr>
        <xdr:cNvPr id="762" name="投資及び出資金該当値テキスト"/>
        <xdr:cNvSpPr txBox="1"/>
      </xdr:nvSpPr>
      <xdr:spPr>
        <a:xfrm>
          <a:off x="22212300" y="643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87726</xdr:rowOff>
    </xdr:from>
    <xdr:to>
      <xdr:col>116</xdr:col>
      <xdr:colOff>63500</xdr:colOff>
      <xdr:row>59</xdr:row>
      <xdr:rowOff>88461</xdr:rowOff>
    </xdr:to>
    <xdr:cxnSp macro="">
      <xdr:nvCxnSpPr>
        <xdr:cNvPr id="801" name="直線コネクタ 800"/>
        <xdr:cNvCxnSpPr/>
      </xdr:nvCxnSpPr>
      <xdr:spPr>
        <a:xfrm>
          <a:off x="21323300" y="10203276"/>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85212</xdr:rowOff>
    </xdr:from>
    <xdr:to>
      <xdr:col>111</xdr:col>
      <xdr:colOff>177800</xdr:colOff>
      <xdr:row>59</xdr:row>
      <xdr:rowOff>87726</xdr:rowOff>
    </xdr:to>
    <xdr:cxnSp macro="">
      <xdr:nvCxnSpPr>
        <xdr:cNvPr id="804" name="直線コネクタ 803"/>
        <xdr:cNvCxnSpPr/>
      </xdr:nvCxnSpPr>
      <xdr:spPr>
        <a:xfrm>
          <a:off x="20434300" y="1020076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83660</xdr:rowOff>
    </xdr:from>
    <xdr:to>
      <xdr:col>107</xdr:col>
      <xdr:colOff>50800</xdr:colOff>
      <xdr:row>59</xdr:row>
      <xdr:rowOff>85212</xdr:rowOff>
    </xdr:to>
    <xdr:cxnSp macro="">
      <xdr:nvCxnSpPr>
        <xdr:cNvPr id="807" name="直線コネクタ 806"/>
        <xdr:cNvCxnSpPr/>
      </xdr:nvCxnSpPr>
      <xdr:spPr>
        <a:xfrm>
          <a:off x="19545300" y="10199210"/>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82256</xdr:rowOff>
    </xdr:from>
    <xdr:to>
      <xdr:col>102</xdr:col>
      <xdr:colOff>114300</xdr:colOff>
      <xdr:row>59</xdr:row>
      <xdr:rowOff>83660</xdr:rowOff>
    </xdr:to>
    <xdr:cxnSp macro="">
      <xdr:nvCxnSpPr>
        <xdr:cNvPr id="810" name="直線コネクタ 809"/>
        <xdr:cNvCxnSpPr/>
      </xdr:nvCxnSpPr>
      <xdr:spPr>
        <a:xfrm>
          <a:off x="18656300" y="10197806"/>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37661</xdr:rowOff>
    </xdr:from>
    <xdr:to>
      <xdr:col>116</xdr:col>
      <xdr:colOff>114300</xdr:colOff>
      <xdr:row>59</xdr:row>
      <xdr:rowOff>139261</xdr:rowOff>
    </xdr:to>
    <xdr:sp macro="" textlink="">
      <xdr:nvSpPr>
        <xdr:cNvPr id="820" name="楕円 819"/>
        <xdr:cNvSpPr/>
      </xdr:nvSpPr>
      <xdr:spPr>
        <a:xfrm>
          <a:off x="22110700" y="101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124038</xdr:rowOff>
    </xdr:from>
    <xdr:ext cx="378565" cy="259045"/>
    <xdr:sp macro="" textlink="">
      <xdr:nvSpPr>
        <xdr:cNvPr id="821" name="貸付金該当値テキスト"/>
        <xdr:cNvSpPr txBox="1"/>
      </xdr:nvSpPr>
      <xdr:spPr>
        <a:xfrm>
          <a:off x="22212300" y="10068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36926</xdr:rowOff>
    </xdr:from>
    <xdr:to>
      <xdr:col>112</xdr:col>
      <xdr:colOff>38100</xdr:colOff>
      <xdr:row>59</xdr:row>
      <xdr:rowOff>138526</xdr:rowOff>
    </xdr:to>
    <xdr:sp macro="" textlink="">
      <xdr:nvSpPr>
        <xdr:cNvPr id="822" name="楕円 821"/>
        <xdr:cNvSpPr/>
      </xdr:nvSpPr>
      <xdr:spPr>
        <a:xfrm>
          <a:off x="21272500" y="101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129653</xdr:rowOff>
    </xdr:from>
    <xdr:ext cx="378565" cy="259045"/>
    <xdr:sp macro="" textlink="">
      <xdr:nvSpPr>
        <xdr:cNvPr id="823" name="テキスト ボックス 822"/>
        <xdr:cNvSpPr txBox="1"/>
      </xdr:nvSpPr>
      <xdr:spPr>
        <a:xfrm>
          <a:off x="21134017" y="1024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34412</xdr:rowOff>
    </xdr:from>
    <xdr:to>
      <xdr:col>107</xdr:col>
      <xdr:colOff>101600</xdr:colOff>
      <xdr:row>59</xdr:row>
      <xdr:rowOff>136012</xdr:rowOff>
    </xdr:to>
    <xdr:sp macro="" textlink="">
      <xdr:nvSpPr>
        <xdr:cNvPr id="824" name="楕円 823"/>
        <xdr:cNvSpPr/>
      </xdr:nvSpPr>
      <xdr:spPr>
        <a:xfrm>
          <a:off x="20383500" y="101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127139</xdr:rowOff>
    </xdr:from>
    <xdr:ext cx="378565" cy="259045"/>
    <xdr:sp macro="" textlink="">
      <xdr:nvSpPr>
        <xdr:cNvPr id="825" name="テキスト ボックス 824"/>
        <xdr:cNvSpPr txBox="1"/>
      </xdr:nvSpPr>
      <xdr:spPr>
        <a:xfrm>
          <a:off x="20245017" y="1024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32860</xdr:rowOff>
    </xdr:from>
    <xdr:to>
      <xdr:col>102</xdr:col>
      <xdr:colOff>165100</xdr:colOff>
      <xdr:row>59</xdr:row>
      <xdr:rowOff>134460</xdr:rowOff>
    </xdr:to>
    <xdr:sp macro="" textlink="">
      <xdr:nvSpPr>
        <xdr:cNvPr id="826" name="楕円 825"/>
        <xdr:cNvSpPr/>
      </xdr:nvSpPr>
      <xdr:spPr>
        <a:xfrm>
          <a:off x="19494500" y="10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125587</xdr:rowOff>
    </xdr:from>
    <xdr:ext cx="378565" cy="259045"/>
    <xdr:sp macro="" textlink="">
      <xdr:nvSpPr>
        <xdr:cNvPr id="827" name="テキスト ボックス 826"/>
        <xdr:cNvSpPr txBox="1"/>
      </xdr:nvSpPr>
      <xdr:spPr>
        <a:xfrm>
          <a:off x="19356017" y="10241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31456</xdr:rowOff>
    </xdr:from>
    <xdr:to>
      <xdr:col>98</xdr:col>
      <xdr:colOff>38100</xdr:colOff>
      <xdr:row>59</xdr:row>
      <xdr:rowOff>133056</xdr:rowOff>
    </xdr:to>
    <xdr:sp macro="" textlink="">
      <xdr:nvSpPr>
        <xdr:cNvPr id="828" name="楕円 827"/>
        <xdr:cNvSpPr/>
      </xdr:nvSpPr>
      <xdr:spPr>
        <a:xfrm>
          <a:off x="18605500" y="101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124183</xdr:rowOff>
    </xdr:from>
    <xdr:ext cx="469744" cy="259045"/>
    <xdr:sp macro="" textlink="">
      <xdr:nvSpPr>
        <xdr:cNvPr id="829" name="テキスト ボックス 828"/>
        <xdr:cNvSpPr txBox="1"/>
      </xdr:nvSpPr>
      <xdr:spPr>
        <a:xfrm>
          <a:off x="18421428" y="1023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37878</xdr:rowOff>
    </xdr:from>
    <xdr:to>
      <xdr:col>116</xdr:col>
      <xdr:colOff>63500</xdr:colOff>
      <xdr:row>75</xdr:row>
      <xdr:rowOff>169190</xdr:rowOff>
    </xdr:to>
    <xdr:cxnSp macro="">
      <xdr:nvCxnSpPr>
        <xdr:cNvPr id="859" name="直線コネクタ 858"/>
        <xdr:cNvCxnSpPr/>
      </xdr:nvCxnSpPr>
      <xdr:spPr>
        <a:xfrm>
          <a:off x="21323300" y="12725178"/>
          <a:ext cx="838200" cy="30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37878</xdr:rowOff>
    </xdr:from>
    <xdr:to>
      <xdr:col>111</xdr:col>
      <xdr:colOff>177800</xdr:colOff>
      <xdr:row>74</xdr:row>
      <xdr:rowOff>79407</xdr:rowOff>
    </xdr:to>
    <xdr:cxnSp macro="">
      <xdr:nvCxnSpPr>
        <xdr:cNvPr id="862" name="直線コネクタ 861"/>
        <xdr:cNvCxnSpPr/>
      </xdr:nvCxnSpPr>
      <xdr:spPr>
        <a:xfrm flipV="1">
          <a:off x="20434300" y="12725178"/>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79407</xdr:rowOff>
    </xdr:from>
    <xdr:to>
      <xdr:col>107</xdr:col>
      <xdr:colOff>50800</xdr:colOff>
      <xdr:row>74</xdr:row>
      <xdr:rowOff>106001</xdr:rowOff>
    </xdr:to>
    <xdr:cxnSp macro="">
      <xdr:nvCxnSpPr>
        <xdr:cNvPr id="865" name="直線コネクタ 864"/>
        <xdr:cNvCxnSpPr/>
      </xdr:nvCxnSpPr>
      <xdr:spPr>
        <a:xfrm flipV="1">
          <a:off x="19545300" y="12766707"/>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106001</xdr:rowOff>
    </xdr:from>
    <xdr:to>
      <xdr:col>102</xdr:col>
      <xdr:colOff>114300</xdr:colOff>
      <xdr:row>74</xdr:row>
      <xdr:rowOff>126155</xdr:rowOff>
    </xdr:to>
    <xdr:cxnSp macro="">
      <xdr:nvCxnSpPr>
        <xdr:cNvPr id="868" name="直線コネクタ 867"/>
        <xdr:cNvCxnSpPr/>
      </xdr:nvCxnSpPr>
      <xdr:spPr>
        <a:xfrm flipV="1">
          <a:off x="18656300" y="12793301"/>
          <a:ext cx="8890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118390</xdr:rowOff>
    </xdr:from>
    <xdr:to>
      <xdr:col>116</xdr:col>
      <xdr:colOff>114300</xdr:colOff>
      <xdr:row>76</xdr:row>
      <xdr:rowOff>48540</xdr:rowOff>
    </xdr:to>
    <xdr:sp macro="" textlink="">
      <xdr:nvSpPr>
        <xdr:cNvPr id="878" name="楕円 877"/>
        <xdr:cNvSpPr/>
      </xdr:nvSpPr>
      <xdr:spPr>
        <a:xfrm>
          <a:off x="22110700" y="129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96817</xdr:rowOff>
    </xdr:from>
    <xdr:ext cx="534377" cy="259045"/>
    <xdr:sp macro="" textlink="">
      <xdr:nvSpPr>
        <xdr:cNvPr id="879" name="繰出金該当値テキスト"/>
        <xdr:cNvSpPr txBox="1"/>
      </xdr:nvSpPr>
      <xdr:spPr>
        <a:xfrm>
          <a:off x="22212300" y="1295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158528</xdr:rowOff>
    </xdr:from>
    <xdr:to>
      <xdr:col>112</xdr:col>
      <xdr:colOff>38100</xdr:colOff>
      <xdr:row>74</xdr:row>
      <xdr:rowOff>88678</xdr:rowOff>
    </xdr:to>
    <xdr:sp macro="" textlink="">
      <xdr:nvSpPr>
        <xdr:cNvPr id="880" name="楕円 879"/>
        <xdr:cNvSpPr/>
      </xdr:nvSpPr>
      <xdr:spPr>
        <a:xfrm>
          <a:off x="21272500" y="126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105205</xdr:rowOff>
    </xdr:from>
    <xdr:ext cx="534377" cy="259045"/>
    <xdr:sp macro="" textlink="">
      <xdr:nvSpPr>
        <xdr:cNvPr id="881" name="テキスト ボックス 880"/>
        <xdr:cNvSpPr txBox="1"/>
      </xdr:nvSpPr>
      <xdr:spPr>
        <a:xfrm>
          <a:off x="21056111" y="124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28607</xdr:rowOff>
    </xdr:from>
    <xdr:to>
      <xdr:col>107</xdr:col>
      <xdr:colOff>101600</xdr:colOff>
      <xdr:row>74</xdr:row>
      <xdr:rowOff>130207</xdr:rowOff>
    </xdr:to>
    <xdr:sp macro="" textlink="">
      <xdr:nvSpPr>
        <xdr:cNvPr id="882" name="楕円 881"/>
        <xdr:cNvSpPr/>
      </xdr:nvSpPr>
      <xdr:spPr>
        <a:xfrm>
          <a:off x="20383500" y="127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146734</xdr:rowOff>
    </xdr:from>
    <xdr:ext cx="534377" cy="259045"/>
    <xdr:sp macro="" textlink="">
      <xdr:nvSpPr>
        <xdr:cNvPr id="883" name="テキスト ボックス 882"/>
        <xdr:cNvSpPr txBox="1"/>
      </xdr:nvSpPr>
      <xdr:spPr>
        <a:xfrm>
          <a:off x="20167111" y="124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55201</xdr:rowOff>
    </xdr:from>
    <xdr:to>
      <xdr:col>102</xdr:col>
      <xdr:colOff>165100</xdr:colOff>
      <xdr:row>74</xdr:row>
      <xdr:rowOff>156801</xdr:rowOff>
    </xdr:to>
    <xdr:sp macro="" textlink="">
      <xdr:nvSpPr>
        <xdr:cNvPr id="884" name="楕円 883"/>
        <xdr:cNvSpPr/>
      </xdr:nvSpPr>
      <xdr:spPr>
        <a:xfrm>
          <a:off x="19494500" y="127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147928</xdr:rowOff>
    </xdr:from>
    <xdr:ext cx="534377" cy="259045"/>
    <xdr:sp macro="" textlink="">
      <xdr:nvSpPr>
        <xdr:cNvPr id="885" name="テキスト ボックス 884"/>
        <xdr:cNvSpPr txBox="1"/>
      </xdr:nvSpPr>
      <xdr:spPr>
        <a:xfrm>
          <a:off x="19278111" y="128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75355</xdr:rowOff>
    </xdr:from>
    <xdr:to>
      <xdr:col>98</xdr:col>
      <xdr:colOff>38100</xdr:colOff>
      <xdr:row>75</xdr:row>
      <xdr:rowOff>5505</xdr:rowOff>
    </xdr:to>
    <xdr:sp macro="" textlink="">
      <xdr:nvSpPr>
        <xdr:cNvPr id="886" name="楕円 885"/>
        <xdr:cNvSpPr/>
      </xdr:nvSpPr>
      <xdr:spPr>
        <a:xfrm>
          <a:off x="18605500" y="127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168082</xdr:rowOff>
    </xdr:from>
    <xdr:ext cx="534377" cy="259045"/>
    <xdr:sp macro="" textlink="">
      <xdr:nvSpPr>
        <xdr:cNvPr id="887" name="テキスト ボックス 886"/>
        <xdr:cNvSpPr txBox="1"/>
      </xdr:nvSpPr>
      <xdr:spPr>
        <a:xfrm>
          <a:off x="18389111" y="1285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707,206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円となっている。主な構成項目である扶助費は、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136,156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円となっており、私立保育園経費や自立支援給付事業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に係る経費が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新型コロナウイルス感染症対策事業である子育て世帯臨時特別給付金に係る経費等により、前年度と比較して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％増加している。高齢化率も上昇傾向が続いており、今後も増加が見込まれる。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特別定額給付金事業や、新型コロナウイルス感染症対策地方創生臨時交付金を活用した新型コロナウイルス感染症対策事業等により、前年度と比較して大幅に増加している。加えて、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年度から下水道事業会計が法適用公営企業会計となったことに伴い、繰出金から補助費等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と出資金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へのシフトが起きている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ことも、大幅増の要因となっている。しかしながら、令和元年度までは類似団体平均と同程度か、やや上回る水準で推移していたものの、令和２年度は類似団体平均を下回っており、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行財政改革により整理合理化を図るとともに、廃止や縮減も含めた補助金の見直し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等により、補助費の増加に歯止めをかけるよう努める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・普通建設事業費については、庁舎施設等整備事業（泗水）や、多目的研修センター整備事業の完了等により、前年度と比較して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・投資及び出資金、繰出金の大幅減については、補助費等の分析にもあるとおり、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年度から下水道事業会計が法適用公営企業会計となったことに伴い、繰出金から補助費等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出資金へのシフトが起きている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月豪雨に係る災害復旧事業により、前年度と比較して大幅に増加している。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47,990
47,257
276.85
34,217,936
33,938,831
38,740
15,182,466
33,446,235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151511</xdr:rowOff>
    </xdr:from>
    <xdr:to>
      <xdr:col>24</xdr:col>
      <xdr:colOff>63500</xdr:colOff>
      <xdr:row>37</xdr:row>
      <xdr:rowOff>9970</xdr:rowOff>
    </xdr:to>
    <xdr:cxnSp macro="">
      <xdr:nvCxnSpPr>
        <xdr:cNvPr id="61" name="直線コネクタ 60"/>
        <xdr:cNvCxnSpPr/>
      </xdr:nvCxnSpPr>
      <xdr:spPr>
        <a:xfrm>
          <a:off x="3797300" y="6323711"/>
          <a:ext cx="8382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144843</xdr:rowOff>
    </xdr:from>
    <xdr:to>
      <xdr:col>19</xdr:col>
      <xdr:colOff>177800</xdr:colOff>
      <xdr:row>36</xdr:row>
      <xdr:rowOff>151511</xdr:rowOff>
    </xdr:to>
    <xdr:cxnSp macro="">
      <xdr:nvCxnSpPr>
        <xdr:cNvPr id="64" name="直線コネクタ 63"/>
        <xdr:cNvCxnSpPr/>
      </xdr:nvCxnSpPr>
      <xdr:spPr>
        <a:xfrm>
          <a:off x="2908300" y="631704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144843</xdr:rowOff>
    </xdr:from>
    <xdr:to>
      <xdr:col>15</xdr:col>
      <xdr:colOff>50800</xdr:colOff>
      <xdr:row>36</xdr:row>
      <xdr:rowOff>164846</xdr:rowOff>
    </xdr:to>
    <xdr:cxnSp macro="">
      <xdr:nvCxnSpPr>
        <xdr:cNvPr id="67" name="直線コネクタ 66"/>
        <xdr:cNvCxnSpPr/>
      </xdr:nvCxnSpPr>
      <xdr:spPr>
        <a:xfrm flipV="1">
          <a:off x="2019300" y="6317043"/>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164846</xdr:rowOff>
    </xdr:from>
    <xdr:to>
      <xdr:col>10</xdr:col>
      <xdr:colOff>114300</xdr:colOff>
      <xdr:row>37</xdr:row>
      <xdr:rowOff>13208</xdr:rowOff>
    </xdr:to>
    <xdr:cxnSp macro="">
      <xdr:nvCxnSpPr>
        <xdr:cNvPr id="70" name="直線コネクタ 69"/>
        <xdr:cNvCxnSpPr/>
      </xdr:nvCxnSpPr>
      <xdr:spPr>
        <a:xfrm flipV="1">
          <a:off x="1130300" y="633704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130620</xdr:rowOff>
    </xdr:from>
    <xdr:to>
      <xdr:col>24</xdr:col>
      <xdr:colOff>114300</xdr:colOff>
      <xdr:row>37</xdr:row>
      <xdr:rowOff>60770</xdr:rowOff>
    </xdr:to>
    <xdr:sp macro="" textlink="">
      <xdr:nvSpPr>
        <xdr:cNvPr id="80" name="楕円 79"/>
        <xdr:cNvSpPr/>
      </xdr:nvSpPr>
      <xdr:spPr>
        <a:xfrm>
          <a:off x="4584700" y="63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109047</xdr:rowOff>
    </xdr:from>
    <xdr:ext cx="469744" cy="259045"/>
    <xdr:sp macro="" textlink="">
      <xdr:nvSpPr>
        <xdr:cNvPr id="81" name="議会費該当値テキスト"/>
        <xdr:cNvSpPr txBox="1"/>
      </xdr:nvSpPr>
      <xdr:spPr>
        <a:xfrm>
          <a:off x="4686300" y="628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100711</xdr:rowOff>
    </xdr:from>
    <xdr:to>
      <xdr:col>20</xdr:col>
      <xdr:colOff>38100</xdr:colOff>
      <xdr:row>37</xdr:row>
      <xdr:rowOff>30861</xdr:rowOff>
    </xdr:to>
    <xdr:sp macro="" textlink="">
      <xdr:nvSpPr>
        <xdr:cNvPr id="82" name="楕円 81"/>
        <xdr:cNvSpPr/>
      </xdr:nvSpPr>
      <xdr:spPr>
        <a:xfrm>
          <a:off x="37465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21988</xdr:rowOff>
    </xdr:from>
    <xdr:ext cx="469744" cy="259045"/>
    <xdr:sp macro="" textlink="">
      <xdr:nvSpPr>
        <xdr:cNvPr id="83" name="テキスト ボックス 82"/>
        <xdr:cNvSpPr txBox="1"/>
      </xdr:nvSpPr>
      <xdr:spPr>
        <a:xfrm>
          <a:off x="3562428" y="63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94043</xdr:rowOff>
    </xdr:from>
    <xdr:to>
      <xdr:col>15</xdr:col>
      <xdr:colOff>101600</xdr:colOff>
      <xdr:row>37</xdr:row>
      <xdr:rowOff>24193</xdr:rowOff>
    </xdr:to>
    <xdr:sp macro="" textlink="">
      <xdr:nvSpPr>
        <xdr:cNvPr id="84" name="楕円 83"/>
        <xdr:cNvSpPr/>
      </xdr:nvSpPr>
      <xdr:spPr>
        <a:xfrm>
          <a:off x="2857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15320</xdr:rowOff>
    </xdr:from>
    <xdr:ext cx="469744" cy="259045"/>
    <xdr:sp macro="" textlink="">
      <xdr:nvSpPr>
        <xdr:cNvPr id="85" name="テキスト ボックス 84"/>
        <xdr:cNvSpPr txBox="1"/>
      </xdr:nvSpPr>
      <xdr:spPr>
        <a:xfrm>
          <a:off x="2673428" y="635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114046</xdr:rowOff>
    </xdr:from>
    <xdr:to>
      <xdr:col>10</xdr:col>
      <xdr:colOff>165100</xdr:colOff>
      <xdr:row>37</xdr:row>
      <xdr:rowOff>44196</xdr:rowOff>
    </xdr:to>
    <xdr:sp macro="" textlink="">
      <xdr:nvSpPr>
        <xdr:cNvPr id="86" name="楕円 85"/>
        <xdr:cNvSpPr/>
      </xdr:nvSpPr>
      <xdr:spPr>
        <a:xfrm>
          <a:off x="1968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35323</xdr:rowOff>
    </xdr:from>
    <xdr:ext cx="469744" cy="259045"/>
    <xdr:sp macro="" textlink="">
      <xdr:nvSpPr>
        <xdr:cNvPr id="87" name="テキスト ボックス 86"/>
        <xdr:cNvSpPr txBox="1"/>
      </xdr:nvSpPr>
      <xdr:spPr>
        <a:xfrm>
          <a:off x="1784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133858</xdr:rowOff>
    </xdr:from>
    <xdr:to>
      <xdr:col>6</xdr:col>
      <xdr:colOff>38100</xdr:colOff>
      <xdr:row>37</xdr:row>
      <xdr:rowOff>64008</xdr:rowOff>
    </xdr:to>
    <xdr:sp macro="" textlink="">
      <xdr:nvSpPr>
        <xdr:cNvPr id="88" name="楕円 87"/>
        <xdr:cNvSpPr/>
      </xdr:nvSpPr>
      <xdr:spPr>
        <a:xfrm>
          <a:off x="1079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55135</xdr:rowOff>
    </xdr:from>
    <xdr:ext cx="469744" cy="259045"/>
    <xdr:sp macro="" textlink="">
      <xdr:nvSpPr>
        <xdr:cNvPr id="89" name="テキスト ボックス 88"/>
        <xdr:cNvSpPr txBox="1"/>
      </xdr:nvSpPr>
      <xdr:spPr>
        <a:xfrm>
          <a:off x="895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170066</xdr:rowOff>
    </xdr:from>
    <xdr:to>
      <xdr:col>24</xdr:col>
      <xdr:colOff>63500</xdr:colOff>
      <xdr:row>58</xdr:row>
      <xdr:rowOff>167604</xdr:rowOff>
    </xdr:to>
    <xdr:cxnSp macro="">
      <xdr:nvCxnSpPr>
        <xdr:cNvPr id="120" name="直線コネクタ 119"/>
        <xdr:cNvCxnSpPr/>
      </xdr:nvCxnSpPr>
      <xdr:spPr>
        <a:xfrm flipV="1">
          <a:off x="3797300" y="9942716"/>
          <a:ext cx="838200" cy="16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160712</xdr:rowOff>
    </xdr:from>
    <xdr:to>
      <xdr:col>19</xdr:col>
      <xdr:colOff>177800</xdr:colOff>
      <xdr:row>58</xdr:row>
      <xdr:rowOff>167604</xdr:rowOff>
    </xdr:to>
    <xdr:cxnSp macro="">
      <xdr:nvCxnSpPr>
        <xdr:cNvPr id="123" name="直線コネクタ 122"/>
        <xdr:cNvCxnSpPr/>
      </xdr:nvCxnSpPr>
      <xdr:spPr>
        <a:xfrm>
          <a:off x="2908300" y="10104812"/>
          <a:ext cx="8890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138170</xdr:rowOff>
    </xdr:from>
    <xdr:to>
      <xdr:col>15</xdr:col>
      <xdr:colOff>50800</xdr:colOff>
      <xdr:row>58</xdr:row>
      <xdr:rowOff>160712</xdr:rowOff>
    </xdr:to>
    <xdr:cxnSp macro="">
      <xdr:nvCxnSpPr>
        <xdr:cNvPr id="126" name="直線コネクタ 125"/>
        <xdr:cNvCxnSpPr/>
      </xdr:nvCxnSpPr>
      <xdr:spPr>
        <a:xfrm>
          <a:off x="2019300" y="10082270"/>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65519</xdr:rowOff>
    </xdr:from>
    <xdr:to>
      <xdr:col>10</xdr:col>
      <xdr:colOff>114300</xdr:colOff>
      <xdr:row>58</xdr:row>
      <xdr:rowOff>138170</xdr:rowOff>
    </xdr:to>
    <xdr:cxnSp macro="">
      <xdr:nvCxnSpPr>
        <xdr:cNvPr id="129" name="直線コネクタ 128"/>
        <xdr:cNvCxnSpPr/>
      </xdr:nvCxnSpPr>
      <xdr:spPr>
        <a:xfrm>
          <a:off x="1130300" y="10009619"/>
          <a:ext cx="889000" cy="7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119266</xdr:rowOff>
    </xdr:from>
    <xdr:to>
      <xdr:col>24</xdr:col>
      <xdr:colOff>114300</xdr:colOff>
      <xdr:row>58</xdr:row>
      <xdr:rowOff>49416</xdr:rowOff>
    </xdr:to>
    <xdr:sp macro="" textlink="">
      <xdr:nvSpPr>
        <xdr:cNvPr id="139" name="楕円 138"/>
        <xdr:cNvSpPr/>
      </xdr:nvSpPr>
      <xdr:spPr>
        <a:xfrm>
          <a:off x="4584700" y="98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34193</xdr:rowOff>
    </xdr:from>
    <xdr:ext cx="599010" cy="259045"/>
    <xdr:sp macro="" textlink="">
      <xdr:nvSpPr>
        <xdr:cNvPr id="140" name="総務費該当値テキスト"/>
        <xdr:cNvSpPr txBox="1"/>
      </xdr:nvSpPr>
      <xdr:spPr>
        <a:xfrm>
          <a:off x="4686300" y="980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116804</xdr:rowOff>
    </xdr:from>
    <xdr:to>
      <xdr:col>20</xdr:col>
      <xdr:colOff>38100</xdr:colOff>
      <xdr:row>59</xdr:row>
      <xdr:rowOff>46954</xdr:rowOff>
    </xdr:to>
    <xdr:sp macro="" textlink="">
      <xdr:nvSpPr>
        <xdr:cNvPr id="141" name="楕円 140"/>
        <xdr:cNvSpPr/>
      </xdr:nvSpPr>
      <xdr:spPr>
        <a:xfrm>
          <a:off x="3746500" y="100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38081</xdr:rowOff>
    </xdr:from>
    <xdr:ext cx="534377" cy="259045"/>
    <xdr:sp macro="" textlink="">
      <xdr:nvSpPr>
        <xdr:cNvPr id="142" name="テキスト ボックス 141"/>
        <xdr:cNvSpPr txBox="1"/>
      </xdr:nvSpPr>
      <xdr:spPr>
        <a:xfrm>
          <a:off x="3530111" y="101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109912</xdr:rowOff>
    </xdr:from>
    <xdr:to>
      <xdr:col>15</xdr:col>
      <xdr:colOff>101600</xdr:colOff>
      <xdr:row>59</xdr:row>
      <xdr:rowOff>40062</xdr:rowOff>
    </xdr:to>
    <xdr:sp macro="" textlink="">
      <xdr:nvSpPr>
        <xdr:cNvPr id="143" name="楕円 142"/>
        <xdr:cNvSpPr/>
      </xdr:nvSpPr>
      <xdr:spPr>
        <a:xfrm>
          <a:off x="2857500" y="1005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31189</xdr:rowOff>
    </xdr:from>
    <xdr:ext cx="534377" cy="259045"/>
    <xdr:sp macro="" textlink="">
      <xdr:nvSpPr>
        <xdr:cNvPr id="144" name="テキスト ボックス 143"/>
        <xdr:cNvSpPr txBox="1"/>
      </xdr:nvSpPr>
      <xdr:spPr>
        <a:xfrm>
          <a:off x="2641111" y="1014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87370</xdr:rowOff>
    </xdr:from>
    <xdr:to>
      <xdr:col>10</xdr:col>
      <xdr:colOff>165100</xdr:colOff>
      <xdr:row>59</xdr:row>
      <xdr:rowOff>17520</xdr:rowOff>
    </xdr:to>
    <xdr:sp macro="" textlink="">
      <xdr:nvSpPr>
        <xdr:cNvPr id="145" name="楕円 144"/>
        <xdr:cNvSpPr/>
      </xdr:nvSpPr>
      <xdr:spPr>
        <a:xfrm>
          <a:off x="1968500" y="10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8647</xdr:rowOff>
    </xdr:from>
    <xdr:ext cx="534377" cy="259045"/>
    <xdr:sp macro="" textlink="">
      <xdr:nvSpPr>
        <xdr:cNvPr id="146" name="テキスト ボックス 145"/>
        <xdr:cNvSpPr txBox="1"/>
      </xdr:nvSpPr>
      <xdr:spPr>
        <a:xfrm>
          <a:off x="1752111" y="101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14719</xdr:rowOff>
    </xdr:from>
    <xdr:to>
      <xdr:col>6</xdr:col>
      <xdr:colOff>38100</xdr:colOff>
      <xdr:row>58</xdr:row>
      <xdr:rowOff>116319</xdr:rowOff>
    </xdr:to>
    <xdr:sp macro="" textlink="">
      <xdr:nvSpPr>
        <xdr:cNvPr id="147" name="楕円 146"/>
        <xdr:cNvSpPr/>
      </xdr:nvSpPr>
      <xdr:spPr>
        <a:xfrm>
          <a:off x="1079500" y="99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132846</xdr:rowOff>
    </xdr:from>
    <xdr:ext cx="599010" cy="259045"/>
    <xdr:sp macro="" textlink="">
      <xdr:nvSpPr>
        <xdr:cNvPr id="148" name="テキスト ボックス 147"/>
        <xdr:cNvSpPr txBox="1"/>
      </xdr:nvSpPr>
      <xdr:spPr>
        <a:xfrm>
          <a:off x="830795" y="973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147248</xdr:rowOff>
    </xdr:from>
    <xdr:to>
      <xdr:col>24</xdr:col>
      <xdr:colOff>63500</xdr:colOff>
      <xdr:row>76</xdr:row>
      <xdr:rowOff>15849</xdr:rowOff>
    </xdr:to>
    <xdr:cxnSp macro="">
      <xdr:nvCxnSpPr>
        <xdr:cNvPr id="176" name="直線コネクタ 175"/>
        <xdr:cNvCxnSpPr/>
      </xdr:nvCxnSpPr>
      <xdr:spPr>
        <a:xfrm flipV="1">
          <a:off x="3797300" y="13005998"/>
          <a:ext cx="838200" cy="4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15849</xdr:rowOff>
    </xdr:from>
    <xdr:to>
      <xdr:col>19</xdr:col>
      <xdr:colOff>177800</xdr:colOff>
      <xdr:row>76</xdr:row>
      <xdr:rowOff>26584</xdr:rowOff>
    </xdr:to>
    <xdr:cxnSp macro="">
      <xdr:nvCxnSpPr>
        <xdr:cNvPr id="179" name="直線コネクタ 178"/>
        <xdr:cNvCxnSpPr/>
      </xdr:nvCxnSpPr>
      <xdr:spPr>
        <a:xfrm flipV="1">
          <a:off x="2908300" y="13046049"/>
          <a:ext cx="88900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26557</xdr:rowOff>
    </xdr:from>
    <xdr:to>
      <xdr:col>15</xdr:col>
      <xdr:colOff>50800</xdr:colOff>
      <xdr:row>76</xdr:row>
      <xdr:rowOff>26584</xdr:rowOff>
    </xdr:to>
    <xdr:cxnSp macro="">
      <xdr:nvCxnSpPr>
        <xdr:cNvPr id="182" name="直線コネクタ 181"/>
        <xdr:cNvCxnSpPr/>
      </xdr:nvCxnSpPr>
      <xdr:spPr>
        <a:xfrm>
          <a:off x="2019300" y="13056757"/>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16700</xdr:rowOff>
    </xdr:from>
    <xdr:to>
      <xdr:col>10</xdr:col>
      <xdr:colOff>114300</xdr:colOff>
      <xdr:row>76</xdr:row>
      <xdr:rowOff>26557</xdr:rowOff>
    </xdr:to>
    <xdr:cxnSp macro="">
      <xdr:nvCxnSpPr>
        <xdr:cNvPr id="185" name="直線コネクタ 184"/>
        <xdr:cNvCxnSpPr/>
      </xdr:nvCxnSpPr>
      <xdr:spPr>
        <a:xfrm>
          <a:off x="1130300" y="13046900"/>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96448</xdr:rowOff>
    </xdr:from>
    <xdr:to>
      <xdr:col>24</xdr:col>
      <xdr:colOff>114300</xdr:colOff>
      <xdr:row>76</xdr:row>
      <xdr:rowOff>26598</xdr:rowOff>
    </xdr:to>
    <xdr:sp macro="" textlink="">
      <xdr:nvSpPr>
        <xdr:cNvPr id="195" name="楕円 194"/>
        <xdr:cNvSpPr/>
      </xdr:nvSpPr>
      <xdr:spPr>
        <a:xfrm>
          <a:off x="4584700" y="129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119325</xdr:rowOff>
    </xdr:from>
    <xdr:ext cx="599010" cy="259045"/>
    <xdr:sp macro="" textlink="">
      <xdr:nvSpPr>
        <xdr:cNvPr id="196" name="民生費該当値テキスト"/>
        <xdr:cNvSpPr txBox="1"/>
      </xdr:nvSpPr>
      <xdr:spPr>
        <a:xfrm>
          <a:off x="4686300" y="1280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136499</xdr:rowOff>
    </xdr:from>
    <xdr:to>
      <xdr:col>20</xdr:col>
      <xdr:colOff>38100</xdr:colOff>
      <xdr:row>76</xdr:row>
      <xdr:rowOff>66650</xdr:rowOff>
    </xdr:to>
    <xdr:sp macro="" textlink="">
      <xdr:nvSpPr>
        <xdr:cNvPr id="197" name="楕円 196"/>
        <xdr:cNvSpPr/>
      </xdr:nvSpPr>
      <xdr:spPr>
        <a:xfrm>
          <a:off x="3746500" y="12995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83176</xdr:rowOff>
    </xdr:from>
    <xdr:ext cx="599010" cy="259045"/>
    <xdr:sp macro="" textlink="">
      <xdr:nvSpPr>
        <xdr:cNvPr id="198" name="テキスト ボックス 197"/>
        <xdr:cNvSpPr txBox="1"/>
      </xdr:nvSpPr>
      <xdr:spPr>
        <a:xfrm>
          <a:off x="3497795" y="127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147234</xdr:rowOff>
    </xdr:from>
    <xdr:to>
      <xdr:col>15</xdr:col>
      <xdr:colOff>101600</xdr:colOff>
      <xdr:row>76</xdr:row>
      <xdr:rowOff>77384</xdr:rowOff>
    </xdr:to>
    <xdr:sp macro="" textlink="">
      <xdr:nvSpPr>
        <xdr:cNvPr id="199" name="楕円 198"/>
        <xdr:cNvSpPr/>
      </xdr:nvSpPr>
      <xdr:spPr>
        <a:xfrm>
          <a:off x="2857500" y="1300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93911</xdr:rowOff>
    </xdr:from>
    <xdr:ext cx="599010" cy="259045"/>
    <xdr:sp macro="" textlink="">
      <xdr:nvSpPr>
        <xdr:cNvPr id="200" name="テキスト ボックス 199"/>
        <xdr:cNvSpPr txBox="1"/>
      </xdr:nvSpPr>
      <xdr:spPr>
        <a:xfrm>
          <a:off x="2608795" y="1278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147207</xdr:rowOff>
    </xdr:from>
    <xdr:to>
      <xdr:col>10</xdr:col>
      <xdr:colOff>165100</xdr:colOff>
      <xdr:row>76</xdr:row>
      <xdr:rowOff>77357</xdr:rowOff>
    </xdr:to>
    <xdr:sp macro="" textlink="">
      <xdr:nvSpPr>
        <xdr:cNvPr id="201" name="楕円 200"/>
        <xdr:cNvSpPr/>
      </xdr:nvSpPr>
      <xdr:spPr>
        <a:xfrm>
          <a:off x="1968500" y="130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93884</xdr:rowOff>
    </xdr:from>
    <xdr:ext cx="599010" cy="259045"/>
    <xdr:sp macro="" textlink="">
      <xdr:nvSpPr>
        <xdr:cNvPr id="202" name="テキスト ボックス 201"/>
        <xdr:cNvSpPr txBox="1"/>
      </xdr:nvSpPr>
      <xdr:spPr>
        <a:xfrm>
          <a:off x="1719795" y="1278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137350</xdr:rowOff>
    </xdr:from>
    <xdr:to>
      <xdr:col>6</xdr:col>
      <xdr:colOff>38100</xdr:colOff>
      <xdr:row>76</xdr:row>
      <xdr:rowOff>67500</xdr:rowOff>
    </xdr:to>
    <xdr:sp macro="" textlink="">
      <xdr:nvSpPr>
        <xdr:cNvPr id="203" name="楕円 202"/>
        <xdr:cNvSpPr/>
      </xdr:nvSpPr>
      <xdr:spPr>
        <a:xfrm>
          <a:off x="1079500" y="129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84027</xdr:rowOff>
    </xdr:from>
    <xdr:ext cx="599010" cy="259045"/>
    <xdr:sp macro="" textlink="">
      <xdr:nvSpPr>
        <xdr:cNvPr id="204" name="テキスト ボックス 203"/>
        <xdr:cNvSpPr txBox="1"/>
      </xdr:nvSpPr>
      <xdr:spPr>
        <a:xfrm>
          <a:off x="830795" y="1277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154298</xdr:rowOff>
    </xdr:from>
    <xdr:to>
      <xdr:col>24</xdr:col>
      <xdr:colOff>63500</xdr:colOff>
      <xdr:row>96</xdr:row>
      <xdr:rowOff>158544</xdr:rowOff>
    </xdr:to>
    <xdr:cxnSp macro="">
      <xdr:nvCxnSpPr>
        <xdr:cNvPr id="235" name="直線コネクタ 234"/>
        <xdr:cNvCxnSpPr/>
      </xdr:nvCxnSpPr>
      <xdr:spPr>
        <a:xfrm>
          <a:off x="3797300" y="16613498"/>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100403</xdr:rowOff>
    </xdr:from>
    <xdr:to>
      <xdr:col>19</xdr:col>
      <xdr:colOff>177800</xdr:colOff>
      <xdr:row>96</xdr:row>
      <xdr:rowOff>154298</xdr:rowOff>
    </xdr:to>
    <xdr:cxnSp macro="">
      <xdr:nvCxnSpPr>
        <xdr:cNvPr id="238" name="直線コネクタ 237"/>
        <xdr:cNvCxnSpPr/>
      </xdr:nvCxnSpPr>
      <xdr:spPr>
        <a:xfrm>
          <a:off x="2908300" y="16559603"/>
          <a:ext cx="889000" cy="5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21253</xdr:rowOff>
    </xdr:from>
    <xdr:to>
      <xdr:col>15</xdr:col>
      <xdr:colOff>50800</xdr:colOff>
      <xdr:row>96</xdr:row>
      <xdr:rowOff>100403</xdr:rowOff>
    </xdr:to>
    <xdr:cxnSp macro="">
      <xdr:nvCxnSpPr>
        <xdr:cNvPr id="241" name="直線コネクタ 240"/>
        <xdr:cNvCxnSpPr/>
      </xdr:nvCxnSpPr>
      <xdr:spPr>
        <a:xfrm>
          <a:off x="2019300" y="16137553"/>
          <a:ext cx="889000" cy="4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24986</xdr:rowOff>
    </xdr:from>
    <xdr:to>
      <xdr:col>10</xdr:col>
      <xdr:colOff>114300</xdr:colOff>
      <xdr:row>94</xdr:row>
      <xdr:rowOff>21253</xdr:rowOff>
    </xdr:to>
    <xdr:cxnSp macro="">
      <xdr:nvCxnSpPr>
        <xdr:cNvPr id="244" name="直線コネクタ 243"/>
        <xdr:cNvCxnSpPr/>
      </xdr:nvCxnSpPr>
      <xdr:spPr>
        <a:xfrm>
          <a:off x="1130300" y="15969836"/>
          <a:ext cx="889000" cy="1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107744</xdr:rowOff>
    </xdr:from>
    <xdr:to>
      <xdr:col>24</xdr:col>
      <xdr:colOff>114300</xdr:colOff>
      <xdr:row>97</xdr:row>
      <xdr:rowOff>37894</xdr:rowOff>
    </xdr:to>
    <xdr:sp macro="" textlink="">
      <xdr:nvSpPr>
        <xdr:cNvPr id="254" name="楕円 253"/>
        <xdr:cNvSpPr/>
      </xdr:nvSpPr>
      <xdr:spPr>
        <a:xfrm>
          <a:off x="4584700" y="165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86171</xdr:rowOff>
    </xdr:from>
    <xdr:ext cx="534377" cy="259045"/>
    <xdr:sp macro="" textlink="">
      <xdr:nvSpPr>
        <xdr:cNvPr id="255" name="衛生費該当値テキスト"/>
        <xdr:cNvSpPr txBox="1"/>
      </xdr:nvSpPr>
      <xdr:spPr>
        <a:xfrm>
          <a:off x="4686300" y="165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103498</xdr:rowOff>
    </xdr:from>
    <xdr:to>
      <xdr:col>20</xdr:col>
      <xdr:colOff>38100</xdr:colOff>
      <xdr:row>97</xdr:row>
      <xdr:rowOff>33648</xdr:rowOff>
    </xdr:to>
    <xdr:sp macro="" textlink="">
      <xdr:nvSpPr>
        <xdr:cNvPr id="256" name="楕円 255"/>
        <xdr:cNvSpPr/>
      </xdr:nvSpPr>
      <xdr:spPr>
        <a:xfrm>
          <a:off x="3746500" y="165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24775</xdr:rowOff>
    </xdr:from>
    <xdr:ext cx="534377" cy="259045"/>
    <xdr:sp macro="" textlink="">
      <xdr:nvSpPr>
        <xdr:cNvPr id="257" name="テキスト ボックス 256"/>
        <xdr:cNvSpPr txBox="1"/>
      </xdr:nvSpPr>
      <xdr:spPr>
        <a:xfrm>
          <a:off x="3530111" y="1665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49603</xdr:rowOff>
    </xdr:from>
    <xdr:to>
      <xdr:col>15</xdr:col>
      <xdr:colOff>101600</xdr:colOff>
      <xdr:row>96</xdr:row>
      <xdr:rowOff>151203</xdr:rowOff>
    </xdr:to>
    <xdr:sp macro="" textlink="">
      <xdr:nvSpPr>
        <xdr:cNvPr id="258" name="楕円 257"/>
        <xdr:cNvSpPr/>
      </xdr:nvSpPr>
      <xdr:spPr>
        <a:xfrm>
          <a:off x="2857500" y="165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142330</xdr:rowOff>
    </xdr:from>
    <xdr:ext cx="534377" cy="259045"/>
    <xdr:sp macro="" textlink="">
      <xdr:nvSpPr>
        <xdr:cNvPr id="259" name="テキスト ボックス 258"/>
        <xdr:cNvSpPr txBox="1"/>
      </xdr:nvSpPr>
      <xdr:spPr>
        <a:xfrm>
          <a:off x="2641111" y="166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141903</xdr:rowOff>
    </xdr:from>
    <xdr:to>
      <xdr:col>10</xdr:col>
      <xdr:colOff>165100</xdr:colOff>
      <xdr:row>94</xdr:row>
      <xdr:rowOff>72053</xdr:rowOff>
    </xdr:to>
    <xdr:sp macro="" textlink="">
      <xdr:nvSpPr>
        <xdr:cNvPr id="260" name="楕円 259"/>
        <xdr:cNvSpPr/>
      </xdr:nvSpPr>
      <xdr:spPr>
        <a:xfrm>
          <a:off x="1968500" y="160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88580</xdr:rowOff>
    </xdr:from>
    <xdr:ext cx="534377" cy="259045"/>
    <xdr:sp macro="" textlink="">
      <xdr:nvSpPr>
        <xdr:cNvPr id="261" name="テキスト ボックス 260"/>
        <xdr:cNvSpPr txBox="1"/>
      </xdr:nvSpPr>
      <xdr:spPr>
        <a:xfrm>
          <a:off x="1752111" y="1586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145636</xdr:rowOff>
    </xdr:from>
    <xdr:to>
      <xdr:col>6</xdr:col>
      <xdr:colOff>38100</xdr:colOff>
      <xdr:row>93</xdr:row>
      <xdr:rowOff>75786</xdr:rowOff>
    </xdr:to>
    <xdr:sp macro="" textlink="">
      <xdr:nvSpPr>
        <xdr:cNvPr id="262" name="楕円 261"/>
        <xdr:cNvSpPr/>
      </xdr:nvSpPr>
      <xdr:spPr>
        <a:xfrm>
          <a:off x="1079500" y="1591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92313</xdr:rowOff>
    </xdr:from>
    <xdr:ext cx="599010" cy="259045"/>
    <xdr:sp macro="" textlink="">
      <xdr:nvSpPr>
        <xdr:cNvPr id="263" name="テキスト ボックス 262"/>
        <xdr:cNvSpPr txBox="1"/>
      </xdr:nvSpPr>
      <xdr:spPr>
        <a:xfrm>
          <a:off x="830795" y="156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45668</xdr:rowOff>
    </xdr:from>
    <xdr:to>
      <xdr:col>55</xdr:col>
      <xdr:colOff>0</xdr:colOff>
      <xdr:row>57</xdr:row>
      <xdr:rowOff>81393</xdr:rowOff>
    </xdr:to>
    <xdr:cxnSp macro="">
      <xdr:nvCxnSpPr>
        <xdr:cNvPr id="349" name="直線コネクタ 348"/>
        <xdr:cNvCxnSpPr/>
      </xdr:nvCxnSpPr>
      <xdr:spPr>
        <a:xfrm>
          <a:off x="9639300" y="9818318"/>
          <a:ext cx="838200" cy="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11515</xdr:rowOff>
    </xdr:from>
    <xdr:to>
      <xdr:col>50</xdr:col>
      <xdr:colOff>114300</xdr:colOff>
      <xdr:row>57</xdr:row>
      <xdr:rowOff>45668</xdr:rowOff>
    </xdr:to>
    <xdr:cxnSp macro="">
      <xdr:nvCxnSpPr>
        <xdr:cNvPr id="352" name="直線コネクタ 351"/>
        <xdr:cNvCxnSpPr/>
      </xdr:nvCxnSpPr>
      <xdr:spPr>
        <a:xfrm>
          <a:off x="8750300" y="9784165"/>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22534</xdr:rowOff>
    </xdr:from>
    <xdr:to>
      <xdr:col>45</xdr:col>
      <xdr:colOff>177800</xdr:colOff>
      <xdr:row>57</xdr:row>
      <xdr:rowOff>11515</xdr:rowOff>
    </xdr:to>
    <xdr:cxnSp macro="">
      <xdr:nvCxnSpPr>
        <xdr:cNvPr id="355" name="直線コネクタ 354"/>
        <xdr:cNvCxnSpPr/>
      </xdr:nvCxnSpPr>
      <xdr:spPr>
        <a:xfrm>
          <a:off x="7861300" y="9623734"/>
          <a:ext cx="889000" cy="16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22534</xdr:rowOff>
    </xdr:from>
    <xdr:to>
      <xdr:col>41</xdr:col>
      <xdr:colOff>50800</xdr:colOff>
      <xdr:row>57</xdr:row>
      <xdr:rowOff>54144</xdr:rowOff>
    </xdr:to>
    <xdr:cxnSp macro="">
      <xdr:nvCxnSpPr>
        <xdr:cNvPr id="358" name="直線コネクタ 357"/>
        <xdr:cNvCxnSpPr/>
      </xdr:nvCxnSpPr>
      <xdr:spPr>
        <a:xfrm flipV="1">
          <a:off x="6972300" y="9623734"/>
          <a:ext cx="889000" cy="20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30593</xdr:rowOff>
    </xdr:from>
    <xdr:to>
      <xdr:col>55</xdr:col>
      <xdr:colOff>50800</xdr:colOff>
      <xdr:row>57</xdr:row>
      <xdr:rowOff>132193</xdr:rowOff>
    </xdr:to>
    <xdr:sp macro="" textlink="">
      <xdr:nvSpPr>
        <xdr:cNvPr id="368" name="楕円 367"/>
        <xdr:cNvSpPr/>
      </xdr:nvSpPr>
      <xdr:spPr>
        <a:xfrm>
          <a:off x="10426700" y="98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53470</xdr:rowOff>
    </xdr:from>
    <xdr:ext cx="534377" cy="259045"/>
    <xdr:sp macro="" textlink="">
      <xdr:nvSpPr>
        <xdr:cNvPr id="369" name="農林水産業費該当値テキスト"/>
        <xdr:cNvSpPr txBox="1"/>
      </xdr:nvSpPr>
      <xdr:spPr>
        <a:xfrm>
          <a:off x="10528300" y="965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166318</xdr:rowOff>
    </xdr:from>
    <xdr:to>
      <xdr:col>50</xdr:col>
      <xdr:colOff>165100</xdr:colOff>
      <xdr:row>57</xdr:row>
      <xdr:rowOff>96468</xdr:rowOff>
    </xdr:to>
    <xdr:sp macro="" textlink="">
      <xdr:nvSpPr>
        <xdr:cNvPr id="370" name="楕円 369"/>
        <xdr:cNvSpPr/>
      </xdr:nvSpPr>
      <xdr:spPr>
        <a:xfrm>
          <a:off x="9588500" y="97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112995</xdr:rowOff>
    </xdr:from>
    <xdr:ext cx="534377" cy="259045"/>
    <xdr:sp macro="" textlink="">
      <xdr:nvSpPr>
        <xdr:cNvPr id="371" name="テキスト ボックス 370"/>
        <xdr:cNvSpPr txBox="1"/>
      </xdr:nvSpPr>
      <xdr:spPr>
        <a:xfrm>
          <a:off x="9372111" y="95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132165</xdr:rowOff>
    </xdr:from>
    <xdr:to>
      <xdr:col>46</xdr:col>
      <xdr:colOff>38100</xdr:colOff>
      <xdr:row>57</xdr:row>
      <xdr:rowOff>62315</xdr:rowOff>
    </xdr:to>
    <xdr:sp macro="" textlink="">
      <xdr:nvSpPr>
        <xdr:cNvPr id="372" name="楕円 371"/>
        <xdr:cNvSpPr/>
      </xdr:nvSpPr>
      <xdr:spPr>
        <a:xfrm>
          <a:off x="8699500" y="97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78842</xdr:rowOff>
    </xdr:from>
    <xdr:ext cx="534377" cy="259045"/>
    <xdr:sp macro="" textlink="">
      <xdr:nvSpPr>
        <xdr:cNvPr id="373" name="テキスト ボックス 372"/>
        <xdr:cNvSpPr txBox="1"/>
      </xdr:nvSpPr>
      <xdr:spPr>
        <a:xfrm>
          <a:off x="8483111" y="95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143184</xdr:rowOff>
    </xdr:from>
    <xdr:to>
      <xdr:col>41</xdr:col>
      <xdr:colOff>101600</xdr:colOff>
      <xdr:row>56</xdr:row>
      <xdr:rowOff>73334</xdr:rowOff>
    </xdr:to>
    <xdr:sp macro="" textlink="">
      <xdr:nvSpPr>
        <xdr:cNvPr id="374" name="楕円 373"/>
        <xdr:cNvSpPr/>
      </xdr:nvSpPr>
      <xdr:spPr>
        <a:xfrm>
          <a:off x="7810500" y="95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89861</xdr:rowOff>
    </xdr:from>
    <xdr:ext cx="599010" cy="259045"/>
    <xdr:sp macro="" textlink="">
      <xdr:nvSpPr>
        <xdr:cNvPr id="375" name="テキスト ボックス 374"/>
        <xdr:cNvSpPr txBox="1"/>
      </xdr:nvSpPr>
      <xdr:spPr>
        <a:xfrm>
          <a:off x="7561795" y="93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3344</xdr:rowOff>
    </xdr:from>
    <xdr:to>
      <xdr:col>36</xdr:col>
      <xdr:colOff>165100</xdr:colOff>
      <xdr:row>57</xdr:row>
      <xdr:rowOff>104944</xdr:rowOff>
    </xdr:to>
    <xdr:sp macro="" textlink="">
      <xdr:nvSpPr>
        <xdr:cNvPr id="376" name="楕円 375"/>
        <xdr:cNvSpPr/>
      </xdr:nvSpPr>
      <xdr:spPr>
        <a:xfrm>
          <a:off x="6921500" y="977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121471</xdr:rowOff>
    </xdr:from>
    <xdr:ext cx="534377" cy="259045"/>
    <xdr:sp macro="" textlink="">
      <xdr:nvSpPr>
        <xdr:cNvPr id="377" name="テキスト ボックス 376"/>
        <xdr:cNvSpPr txBox="1"/>
      </xdr:nvSpPr>
      <xdr:spPr>
        <a:xfrm>
          <a:off x="6705111" y="955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88264</xdr:rowOff>
    </xdr:from>
    <xdr:to>
      <xdr:col>55</xdr:col>
      <xdr:colOff>0</xdr:colOff>
      <xdr:row>77</xdr:row>
      <xdr:rowOff>93208</xdr:rowOff>
    </xdr:to>
    <xdr:cxnSp macro="">
      <xdr:nvCxnSpPr>
        <xdr:cNvPr id="402" name="直線コネクタ 401"/>
        <xdr:cNvCxnSpPr/>
      </xdr:nvCxnSpPr>
      <xdr:spPr>
        <a:xfrm flipV="1">
          <a:off x="9639300" y="13289914"/>
          <a:ext cx="8382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93208</xdr:rowOff>
    </xdr:from>
    <xdr:to>
      <xdr:col>50</xdr:col>
      <xdr:colOff>114300</xdr:colOff>
      <xdr:row>77</xdr:row>
      <xdr:rowOff>131801</xdr:rowOff>
    </xdr:to>
    <xdr:cxnSp macro="">
      <xdr:nvCxnSpPr>
        <xdr:cNvPr id="405" name="直線コネクタ 404"/>
        <xdr:cNvCxnSpPr/>
      </xdr:nvCxnSpPr>
      <xdr:spPr>
        <a:xfrm flipV="1">
          <a:off x="8750300" y="13294858"/>
          <a:ext cx="889000" cy="3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119011</xdr:rowOff>
    </xdr:from>
    <xdr:to>
      <xdr:col>45</xdr:col>
      <xdr:colOff>177800</xdr:colOff>
      <xdr:row>77</xdr:row>
      <xdr:rowOff>131801</xdr:rowOff>
    </xdr:to>
    <xdr:cxnSp macro="">
      <xdr:nvCxnSpPr>
        <xdr:cNvPr id="408" name="直線コネクタ 407"/>
        <xdr:cNvCxnSpPr/>
      </xdr:nvCxnSpPr>
      <xdr:spPr>
        <a:xfrm>
          <a:off x="7861300" y="13320661"/>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119011</xdr:rowOff>
    </xdr:from>
    <xdr:to>
      <xdr:col>41</xdr:col>
      <xdr:colOff>50800</xdr:colOff>
      <xdr:row>77</xdr:row>
      <xdr:rowOff>151730</xdr:rowOff>
    </xdr:to>
    <xdr:cxnSp macro="">
      <xdr:nvCxnSpPr>
        <xdr:cNvPr id="411" name="直線コネクタ 410"/>
        <xdr:cNvCxnSpPr/>
      </xdr:nvCxnSpPr>
      <xdr:spPr>
        <a:xfrm flipV="1">
          <a:off x="6972300" y="13320661"/>
          <a:ext cx="889000" cy="3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37464</xdr:rowOff>
    </xdr:from>
    <xdr:to>
      <xdr:col>55</xdr:col>
      <xdr:colOff>50800</xdr:colOff>
      <xdr:row>77</xdr:row>
      <xdr:rowOff>139064</xdr:rowOff>
    </xdr:to>
    <xdr:sp macro="" textlink="">
      <xdr:nvSpPr>
        <xdr:cNvPr id="421" name="楕円 420"/>
        <xdr:cNvSpPr/>
      </xdr:nvSpPr>
      <xdr:spPr>
        <a:xfrm>
          <a:off x="10426700" y="132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123841</xdr:rowOff>
    </xdr:from>
    <xdr:ext cx="534377" cy="259045"/>
    <xdr:sp macro="" textlink="">
      <xdr:nvSpPr>
        <xdr:cNvPr id="422" name="商工費該当値テキスト"/>
        <xdr:cNvSpPr txBox="1"/>
      </xdr:nvSpPr>
      <xdr:spPr>
        <a:xfrm>
          <a:off x="10528300" y="131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42408</xdr:rowOff>
    </xdr:from>
    <xdr:to>
      <xdr:col>50</xdr:col>
      <xdr:colOff>165100</xdr:colOff>
      <xdr:row>77</xdr:row>
      <xdr:rowOff>144008</xdr:rowOff>
    </xdr:to>
    <xdr:sp macro="" textlink="">
      <xdr:nvSpPr>
        <xdr:cNvPr id="423" name="楕円 422"/>
        <xdr:cNvSpPr/>
      </xdr:nvSpPr>
      <xdr:spPr>
        <a:xfrm>
          <a:off x="9588500" y="132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135135</xdr:rowOff>
    </xdr:from>
    <xdr:ext cx="534377" cy="259045"/>
    <xdr:sp macro="" textlink="">
      <xdr:nvSpPr>
        <xdr:cNvPr id="424" name="テキスト ボックス 423"/>
        <xdr:cNvSpPr txBox="1"/>
      </xdr:nvSpPr>
      <xdr:spPr>
        <a:xfrm>
          <a:off x="9372111" y="133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81001</xdr:rowOff>
    </xdr:from>
    <xdr:to>
      <xdr:col>46</xdr:col>
      <xdr:colOff>38100</xdr:colOff>
      <xdr:row>78</xdr:row>
      <xdr:rowOff>11151</xdr:rowOff>
    </xdr:to>
    <xdr:sp macro="" textlink="">
      <xdr:nvSpPr>
        <xdr:cNvPr id="425" name="楕円 424"/>
        <xdr:cNvSpPr/>
      </xdr:nvSpPr>
      <xdr:spPr>
        <a:xfrm>
          <a:off x="8699500" y="132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2278</xdr:rowOff>
    </xdr:from>
    <xdr:ext cx="534377" cy="259045"/>
    <xdr:sp macro="" textlink="">
      <xdr:nvSpPr>
        <xdr:cNvPr id="426" name="テキスト ボックス 425"/>
        <xdr:cNvSpPr txBox="1"/>
      </xdr:nvSpPr>
      <xdr:spPr>
        <a:xfrm>
          <a:off x="8483111" y="1337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68211</xdr:rowOff>
    </xdr:from>
    <xdr:to>
      <xdr:col>41</xdr:col>
      <xdr:colOff>101600</xdr:colOff>
      <xdr:row>77</xdr:row>
      <xdr:rowOff>169811</xdr:rowOff>
    </xdr:to>
    <xdr:sp macro="" textlink="">
      <xdr:nvSpPr>
        <xdr:cNvPr id="427" name="楕円 426"/>
        <xdr:cNvSpPr/>
      </xdr:nvSpPr>
      <xdr:spPr>
        <a:xfrm>
          <a:off x="7810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160938</xdr:rowOff>
    </xdr:from>
    <xdr:ext cx="534377" cy="259045"/>
    <xdr:sp macro="" textlink="">
      <xdr:nvSpPr>
        <xdr:cNvPr id="428" name="テキスト ボックス 427"/>
        <xdr:cNvSpPr txBox="1"/>
      </xdr:nvSpPr>
      <xdr:spPr>
        <a:xfrm>
          <a:off x="7594111" y="133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100930</xdr:rowOff>
    </xdr:from>
    <xdr:to>
      <xdr:col>36</xdr:col>
      <xdr:colOff>165100</xdr:colOff>
      <xdr:row>78</xdr:row>
      <xdr:rowOff>31080</xdr:rowOff>
    </xdr:to>
    <xdr:sp macro="" textlink="">
      <xdr:nvSpPr>
        <xdr:cNvPr id="429" name="楕円 428"/>
        <xdr:cNvSpPr/>
      </xdr:nvSpPr>
      <xdr:spPr>
        <a:xfrm>
          <a:off x="6921500" y="133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22207</xdr:rowOff>
    </xdr:from>
    <xdr:ext cx="469744" cy="259045"/>
    <xdr:sp macro="" textlink="">
      <xdr:nvSpPr>
        <xdr:cNvPr id="430" name="テキスト ボックス 429"/>
        <xdr:cNvSpPr txBox="1"/>
      </xdr:nvSpPr>
      <xdr:spPr>
        <a:xfrm>
          <a:off x="6737428" y="133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4869</xdr:rowOff>
    </xdr:from>
    <xdr:to>
      <xdr:col>55</xdr:col>
      <xdr:colOff>0</xdr:colOff>
      <xdr:row>96</xdr:row>
      <xdr:rowOff>79894</xdr:rowOff>
    </xdr:to>
    <xdr:cxnSp macro="">
      <xdr:nvCxnSpPr>
        <xdr:cNvPr id="461" name="直線コネクタ 460"/>
        <xdr:cNvCxnSpPr/>
      </xdr:nvCxnSpPr>
      <xdr:spPr>
        <a:xfrm flipV="1">
          <a:off x="9639300" y="16464069"/>
          <a:ext cx="838200" cy="7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60506</xdr:rowOff>
    </xdr:from>
    <xdr:to>
      <xdr:col>50</xdr:col>
      <xdr:colOff>114300</xdr:colOff>
      <xdr:row>96</xdr:row>
      <xdr:rowOff>79894</xdr:rowOff>
    </xdr:to>
    <xdr:cxnSp macro="">
      <xdr:nvCxnSpPr>
        <xdr:cNvPr id="464" name="直線コネクタ 463"/>
        <xdr:cNvCxnSpPr/>
      </xdr:nvCxnSpPr>
      <xdr:spPr>
        <a:xfrm>
          <a:off x="8750300" y="16519706"/>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51558</xdr:rowOff>
    </xdr:from>
    <xdr:to>
      <xdr:col>45</xdr:col>
      <xdr:colOff>177800</xdr:colOff>
      <xdr:row>96</xdr:row>
      <xdr:rowOff>60506</xdr:rowOff>
    </xdr:to>
    <xdr:cxnSp macro="">
      <xdr:nvCxnSpPr>
        <xdr:cNvPr id="467" name="直線コネクタ 466"/>
        <xdr:cNvCxnSpPr/>
      </xdr:nvCxnSpPr>
      <xdr:spPr>
        <a:xfrm>
          <a:off x="7861300" y="16510758"/>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51558</xdr:rowOff>
    </xdr:from>
    <xdr:to>
      <xdr:col>41</xdr:col>
      <xdr:colOff>50800</xdr:colOff>
      <xdr:row>97</xdr:row>
      <xdr:rowOff>11347</xdr:rowOff>
    </xdr:to>
    <xdr:cxnSp macro="">
      <xdr:nvCxnSpPr>
        <xdr:cNvPr id="470" name="直線コネクタ 469"/>
        <xdr:cNvCxnSpPr/>
      </xdr:nvCxnSpPr>
      <xdr:spPr>
        <a:xfrm flipV="1">
          <a:off x="6972300" y="16510758"/>
          <a:ext cx="889000" cy="13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125519</xdr:rowOff>
    </xdr:from>
    <xdr:to>
      <xdr:col>55</xdr:col>
      <xdr:colOff>50800</xdr:colOff>
      <xdr:row>96</xdr:row>
      <xdr:rowOff>55669</xdr:rowOff>
    </xdr:to>
    <xdr:sp macro="" textlink="">
      <xdr:nvSpPr>
        <xdr:cNvPr id="480" name="楕円 479"/>
        <xdr:cNvSpPr/>
      </xdr:nvSpPr>
      <xdr:spPr>
        <a:xfrm>
          <a:off x="10426700" y="164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103946</xdr:rowOff>
    </xdr:from>
    <xdr:ext cx="534377" cy="259045"/>
    <xdr:sp macro="" textlink="">
      <xdr:nvSpPr>
        <xdr:cNvPr id="481" name="土木費該当値テキスト"/>
        <xdr:cNvSpPr txBox="1"/>
      </xdr:nvSpPr>
      <xdr:spPr>
        <a:xfrm>
          <a:off x="10528300" y="1639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29094</xdr:rowOff>
    </xdr:from>
    <xdr:to>
      <xdr:col>50</xdr:col>
      <xdr:colOff>165100</xdr:colOff>
      <xdr:row>96</xdr:row>
      <xdr:rowOff>130694</xdr:rowOff>
    </xdr:to>
    <xdr:sp macro="" textlink="">
      <xdr:nvSpPr>
        <xdr:cNvPr id="482" name="楕円 481"/>
        <xdr:cNvSpPr/>
      </xdr:nvSpPr>
      <xdr:spPr>
        <a:xfrm>
          <a:off x="9588500" y="164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121821</xdr:rowOff>
    </xdr:from>
    <xdr:ext cx="534377" cy="259045"/>
    <xdr:sp macro="" textlink="">
      <xdr:nvSpPr>
        <xdr:cNvPr id="483" name="テキスト ボックス 482"/>
        <xdr:cNvSpPr txBox="1"/>
      </xdr:nvSpPr>
      <xdr:spPr>
        <a:xfrm>
          <a:off x="9372111" y="1658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9706</xdr:rowOff>
    </xdr:from>
    <xdr:to>
      <xdr:col>46</xdr:col>
      <xdr:colOff>38100</xdr:colOff>
      <xdr:row>96</xdr:row>
      <xdr:rowOff>111306</xdr:rowOff>
    </xdr:to>
    <xdr:sp macro="" textlink="">
      <xdr:nvSpPr>
        <xdr:cNvPr id="484" name="楕円 483"/>
        <xdr:cNvSpPr/>
      </xdr:nvSpPr>
      <xdr:spPr>
        <a:xfrm>
          <a:off x="8699500" y="164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102433</xdr:rowOff>
    </xdr:from>
    <xdr:ext cx="534377" cy="259045"/>
    <xdr:sp macro="" textlink="">
      <xdr:nvSpPr>
        <xdr:cNvPr id="485" name="テキスト ボックス 484"/>
        <xdr:cNvSpPr txBox="1"/>
      </xdr:nvSpPr>
      <xdr:spPr>
        <a:xfrm>
          <a:off x="8483111" y="1656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758</xdr:rowOff>
    </xdr:from>
    <xdr:to>
      <xdr:col>41</xdr:col>
      <xdr:colOff>101600</xdr:colOff>
      <xdr:row>96</xdr:row>
      <xdr:rowOff>102358</xdr:rowOff>
    </xdr:to>
    <xdr:sp macro="" textlink="">
      <xdr:nvSpPr>
        <xdr:cNvPr id="486" name="楕円 485"/>
        <xdr:cNvSpPr/>
      </xdr:nvSpPr>
      <xdr:spPr>
        <a:xfrm>
          <a:off x="7810500" y="164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93485</xdr:rowOff>
    </xdr:from>
    <xdr:ext cx="534377" cy="259045"/>
    <xdr:sp macro="" textlink="">
      <xdr:nvSpPr>
        <xdr:cNvPr id="487" name="テキスト ボックス 486"/>
        <xdr:cNvSpPr txBox="1"/>
      </xdr:nvSpPr>
      <xdr:spPr>
        <a:xfrm>
          <a:off x="7594111" y="165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131997</xdr:rowOff>
    </xdr:from>
    <xdr:to>
      <xdr:col>36</xdr:col>
      <xdr:colOff>165100</xdr:colOff>
      <xdr:row>97</xdr:row>
      <xdr:rowOff>62147</xdr:rowOff>
    </xdr:to>
    <xdr:sp macro="" textlink="">
      <xdr:nvSpPr>
        <xdr:cNvPr id="488" name="楕円 487"/>
        <xdr:cNvSpPr/>
      </xdr:nvSpPr>
      <xdr:spPr>
        <a:xfrm>
          <a:off x="6921500" y="1659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53274</xdr:rowOff>
    </xdr:from>
    <xdr:ext cx="534377" cy="259045"/>
    <xdr:sp macro="" textlink="">
      <xdr:nvSpPr>
        <xdr:cNvPr id="489" name="テキスト ボックス 488"/>
        <xdr:cNvSpPr txBox="1"/>
      </xdr:nvSpPr>
      <xdr:spPr>
        <a:xfrm>
          <a:off x="6705111" y="166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117706</xdr:rowOff>
    </xdr:from>
    <xdr:to>
      <xdr:col>85</xdr:col>
      <xdr:colOff>127000</xdr:colOff>
      <xdr:row>37</xdr:row>
      <xdr:rowOff>152436</xdr:rowOff>
    </xdr:to>
    <xdr:cxnSp macro="">
      <xdr:nvCxnSpPr>
        <xdr:cNvPr id="520" name="直線コネクタ 519"/>
        <xdr:cNvCxnSpPr/>
      </xdr:nvCxnSpPr>
      <xdr:spPr>
        <a:xfrm flipV="1">
          <a:off x="15481300" y="6461356"/>
          <a:ext cx="838200" cy="3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152436</xdr:rowOff>
    </xdr:from>
    <xdr:to>
      <xdr:col>81</xdr:col>
      <xdr:colOff>50800</xdr:colOff>
      <xdr:row>38</xdr:row>
      <xdr:rowOff>2001</xdr:rowOff>
    </xdr:to>
    <xdr:cxnSp macro="">
      <xdr:nvCxnSpPr>
        <xdr:cNvPr id="523" name="直線コネクタ 522"/>
        <xdr:cNvCxnSpPr/>
      </xdr:nvCxnSpPr>
      <xdr:spPr>
        <a:xfrm flipV="1">
          <a:off x="14592300" y="6496086"/>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2001</xdr:rowOff>
    </xdr:from>
    <xdr:to>
      <xdr:col>76</xdr:col>
      <xdr:colOff>114300</xdr:colOff>
      <xdr:row>38</xdr:row>
      <xdr:rowOff>30968</xdr:rowOff>
    </xdr:to>
    <xdr:cxnSp macro="">
      <xdr:nvCxnSpPr>
        <xdr:cNvPr id="526" name="直線コネクタ 525"/>
        <xdr:cNvCxnSpPr/>
      </xdr:nvCxnSpPr>
      <xdr:spPr>
        <a:xfrm flipV="1">
          <a:off x="13703300" y="6517101"/>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170071</xdr:rowOff>
    </xdr:from>
    <xdr:to>
      <xdr:col>71</xdr:col>
      <xdr:colOff>177800</xdr:colOff>
      <xdr:row>38</xdr:row>
      <xdr:rowOff>30968</xdr:rowOff>
    </xdr:to>
    <xdr:cxnSp macro="">
      <xdr:nvCxnSpPr>
        <xdr:cNvPr id="529" name="直線コネクタ 528"/>
        <xdr:cNvCxnSpPr/>
      </xdr:nvCxnSpPr>
      <xdr:spPr>
        <a:xfrm>
          <a:off x="12814300" y="6513721"/>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66906</xdr:rowOff>
    </xdr:from>
    <xdr:to>
      <xdr:col>85</xdr:col>
      <xdr:colOff>177800</xdr:colOff>
      <xdr:row>37</xdr:row>
      <xdr:rowOff>168506</xdr:rowOff>
    </xdr:to>
    <xdr:sp macro="" textlink="">
      <xdr:nvSpPr>
        <xdr:cNvPr id="539" name="楕円 538"/>
        <xdr:cNvSpPr/>
      </xdr:nvSpPr>
      <xdr:spPr>
        <a:xfrm>
          <a:off x="16268700" y="64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45333</xdr:rowOff>
    </xdr:from>
    <xdr:ext cx="534377" cy="259045"/>
    <xdr:sp macro="" textlink="">
      <xdr:nvSpPr>
        <xdr:cNvPr id="540" name="消防費該当値テキスト"/>
        <xdr:cNvSpPr txBox="1"/>
      </xdr:nvSpPr>
      <xdr:spPr>
        <a:xfrm>
          <a:off x="16370300" y="638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101636</xdr:rowOff>
    </xdr:from>
    <xdr:to>
      <xdr:col>81</xdr:col>
      <xdr:colOff>101600</xdr:colOff>
      <xdr:row>38</xdr:row>
      <xdr:rowOff>31786</xdr:rowOff>
    </xdr:to>
    <xdr:sp macro="" textlink="">
      <xdr:nvSpPr>
        <xdr:cNvPr id="541" name="楕円 540"/>
        <xdr:cNvSpPr/>
      </xdr:nvSpPr>
      <xdr:spPr>
        <a:xfrm>
          <a:off x="15430500" y="64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22913</xdr:rowOff>
    </xdr:from>
    <xdr:ext cx="534377" cy="259045"/>
    <xdr:sp macro="" textlink="">
      <xdr:nvSpPr>
        <xdr:cNvPr id="542" name="テキスト ボックス 541"/>
        <xdr:cNvSpPr txBox="1"/>
      </xdr:nvSpPr>
      <xdr:spPr>
        <a:xfrm>
          <a:off x="15214111" y="653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122651</xdr:rowOff>
    </xdr:from>
    <xdr:to>
      <xdr:col>76</xdr:col>
      <xdr:colOff>165100</xdr:colOff>
      <xdr:row>38</xdr:row>
      <xdr:rowOff>52801</xdr:rowOff>
    </xdr:to>
    <xdr:sp macro="" textlink="">
      <xdr:nvSpPr>
        <xdr:cNvPr id="543" name="楕円 542"/>
        <xdr:cNvSpPr/>
      </xdr:nvSpPr>
      <xdr:spPr>
        <a:xfrm>
          <a:off x="14541500" y="646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43928</xdr:rowOff>
    </xdr:from>
    <xdr:ext cx="534377" cy="259045"/>
    <xdr:sp macro="" textlink="">
      <xdr:nvSpPr>
        <xdr:cNvPr id="544" name="テキスト ボックス 543"/>
        <xdr:cNvSpPr txBox="1"/>
      </xdr:nvSpPr>
      <xdr:spPr>
        <a:xfrm>
          <a:off x="14325111" y="655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151618</xdr:rowOff>
    </xdr:from>
    <xdr:to>
      <xdr:col>72</xdr:col>
      <xdr:colOff>38100</xdr:colOff>
      <xdr:row>38</xdr:row>
      <xdr:rowOff>81768</xdr:rowOff>
    </xdr:to>
    <xdr:sp macro="" textlink="">
      <xdr:nvSpPr>
        <xdr:cNvPr id="545" name="楕円 544"/>
        <xdr:cNvSpPr/>
      </xdr:nvSpPr>
      <xdr:spPr>
        <a:xfrm>
          <a:off x="13652500" y="64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72895</xdr:rowOff>
    </xdr:from>
    <xdr:ext cx="534377" cy="259045"/>
    <xdr:sp macro="" textlink="">
      <xdr:nvSpPr>
        <xdr:cNvPr id="546" name="テキスト ボックス 545"/>
        <xdr:cNvSpPr txBox="1"/>
      </xdr:nvSpPr>
      <xdr:spPr>
        <a:xfrm>
          <a:off x="13436111" y="658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119271</xdr:rowOff>
    </xdr:from>
    <xdr:to>
      <xdr:col>67</xdr:col>
      <xdr:colOff>101600</xdr:colOff>
      <xdr:row>38</xdr:row>
      <xdr:rowOff>49421</xdr:rowOff>
    </xdr:to>
    <xdr:sp macro="" textlink="">
      <xdr:nvSpPr>
        <xdr:cNvPr id="547" name="楕円 546"/>
        <xdr:cNvSpPr/>
      </xdr:nvSpPr>
      <xdr:spPr>
        <a:xfrm>
          <a:off x="12763500" y="64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40548</xdr:rowOff>
    </xdr:from>
    <xdr:ext cx="534377" cy="259045"/>
    <xdr:sp macro="" textlink="">
      <xdr:nvSpPr>
        <xdr:cNvPr id="548" name="テキスト ボックス 547"/>
        <xdr:cNvSpPr txBox="1"/>
      </xdr:nvSpPr>
      <xdr:spPr>
        <a:xfrm>
          <a:off x="12547111" y="65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101753</xdr:rowOff>
    </xdr:from>
    <xdr:to>
      <xdr:col>85</xdr:col>
      <xdr:colOff>127000</xdr:colOff>
      <xdr:row>57</xdr:row>
      <xdr:rowOff>34849</xdr:rowOff>
    </xdr:to>
    <xdr:cxnSp macro="">
      <xdr:nvCxnSpPr>
        <xdr:cNvPr id="577" name="直線コネクタ 576"/>
        <xdr:cNvCxnSpPr/>
      </xdr:nvCxnSpPr>
      <xdr:spPr>
        <a:xfrm flipV="1">
          <a:off x="15481300" y="9702953"/>
          <a:ext cx="838200" cy="1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147335</xdr:rowOff>
    </xdr:from>
    <xdr:to>
      <xdr:col>81</xdr:col>
      <xdr:colOff>50800</xdr:colOff>
      <xdr:row>57</xdr:row>
      <xdr:rowOff>34849</xdr:rowOff>
    </xdr:to>
    <xdr:cxnSp macro="">
      <xdr:nvCxnSpPr>
        <xdr:cNvPr id="580" name="直線コネクタ 579"/>
        <xdr:cNvCxnSpPr/>
      </xdr:nvCxnSpPr>
      <xdr:spPr>
        <a:xfrm>
          <a:off x="14592300" y="9748535"/>
          <a:ext cx="8890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90787</xdr:rowOff>
    </xdr:from>
    <xdr:to>
      <xdr:col>76</xdr:col>
      <xdr:colOff>114300</xdr:colOff>
      <xdr:row>56</xdr:row>
      <xdr:rowOff>147335</xdr:rowOff>
    </xdr:to>
    <xdr:cxnSp macro="">
      <xdr:nvCxnSpPr>
        <xdr:cNvPr id="583" name="直線コネクタ 582"/>
        <xdr:cNvCxnSpPr/>
      </xdr:nvCxnSpPr>
      <xdr:spPr>
        <a:xfrm>
          <a:off x="13703300" y="9691987"/>
          <a:ext cx="889000" cy="5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23906</xdr:rowOff>
    </xdr:from>
    <xdr:to>
      <xdr:col>71</xdr:col>
      <xdr:colOff>177800</xdr:colOff>
      <xdr:row>56</xdr:row>
      <xdr:rowOff>90787</xdr:rowOff>
    </xdr:to>
    <xdr:cxnSp macro="">
      <xdr:nvCxnSpPr>
        <xdr:cNvPr id="586" name="直線コネクタ 585"/>
        <xdr:cNvCxnSpPr/>
      </xdr:nvCxnSpPr>
      <xdr:spPr>
        <a:xfrm>
          <a:off x="12814300" y="9625106"/>
          <a:ext cx="889000" cy="6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50953</xdr:rowOff>
    </xdr:from>
    <xdr:to>
      <xdr:col>85</xdr:col>
      <xdr:colOff>177800</xdr:colOff>
      <xdr:row>56</xdr:row>
      <xdr:rowOff>152553</xdr:rowOff>
    </xdr:to>
    <xdr:sp macro="" textlink="">
      <xdr:nvSpPr>
        <xdr:cNvPr id="596" name="楕円 595"/>
        <xdr:cNvSpPr/>
      </xdr:nvSpPr>
      <xdr:spPr>
        <a:xfrm>
          <a:off x="16268700" y="96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29380</xdr:rowOff>
    </xdr:from>
    <xdr:ext cx="534377" cy="259045"/>
    <xdr:sp macro="" textlink="">
      <xdr:nvSpPr>
        <xdr:cNvPr id="597" name="教育費該当値テキスト"/>
        <xdr:cNvSpPr txBox="1"/>
      </xdr:nvSpPr>
      <xdr:spPr>
        <a:xfrm>
          <a:off x="16370300" y="96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155499</xdr:rowOff>
    </xdr:from>
    <xdr:to>
      <xdr:col>81</xdr:col>
      <xdr:colOff>101600</xdr:colOff>
      <xdr:row>57</xdr:row>
      <xdr:rowOff>85649</xdr:rowOff>
    </xdr:to>
    <xdr:sp macro="" textlink="">
      <xdr:nvSpPr>
        <xdr:cNvPr id="598" name="楕円 597"/>
        <xdr:cNvSpPr/>
      </xdr:nvSpPr>
      <xdr:spPr>
        <a:xfrm>
          <a:off x="15430500" y="97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76776</xdr:rowOff>
    </xdr:from>
    <xdr:ext cx="534377" cy="259045"/>
    <xdr:sp macro="" textlink="">
      <xdr:nvSpPr>
        <xdr:cNvPr id="599" name="テキスト ボックス 598"/>
        <xdr:cNvSpPr txBox="1"/>
      </xdr:nvSpPr>
      <xdr:spPr>
        <a:xfrm>
          <a:off x="15214111" y="98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96535</xdr:rowOff>
    </xdr:from>
    <xdr:to>
      <xdr:col>76</xdr:col>
      <xdr:colOff>165100</xdr:colOff>
      <xdr:row>57</xdr:row>
      <xdr:rowOff>26685</xdr:rowOff>
    </xdr:to>
    <xdr:sp macro="" textlink="">
      <xdr:nvSpPr>
        <xdr:cNvPr id="600" name="楕円 599"/>
        <xdr:cNvSpPr/>
      </xdr:nvSpPr>
      <xdr:spPr>
        <a:xfrm>
          <a:off x="14541500" y="969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17812</xdr:rowOff>
    </xdr:from>
    <xdr:ext cx="534377" cy="259045"/>
    <xdr:sp macro="" textlink="">
      <xdr:nvSpPr>
        <xdr:cNvPr id="601" name="テキスト ボックス 600"/>
        <xdr:cNvSpPr txBox="1"/>
      </xdr:nvSpPr>
      <xdr:spPr>
        <a:xfrm>
          <a:off x="14325111" y="979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39987</xdr:rowOff>
    </xdr:from>
    <xdr:to>
      <xdr:col>72</xdr:col>
      <xdr:colOff>38100</xdr:colOff>
      <xdr:row>56</xdr:row>
      <xdr:rowOff>141587</xdr:rowOff>
    </xdr:to>
    <xdr:sp macro="" textlink="">
      <xdr:nvSpPr>
        <xdr:cNvPr id="602" name="楕円 601"/>
        <xdr:cNvSpPr/>
      </xdr:nvSpPr>
      <xdr:spPr>
        <a:xfrm>
          <a:off x="13652500" y="96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158114</xdr:rowOff>
    </xdr:from>
    <xdr:ext cx="534377" cy="259045"/>
    <xdr:sp macro="" textlink="">
      <xdr:nvSpPr>
        <xdr:cNvPr id="603" name="テキスト ボックス 602"/>
        <xdr:cNvSpPr txBox="1"/>
      </xdr:nvSpPr>
      <xdr:spPr>
        <a:xfrm>
          <a:off x="13436111" y="94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144556</xdr:rowOff>
    </xdr:from>
    <xdr:to>
      <xdr:col>67</xdr:col>
      <xdr:colOff>101600</xdr:colOff>
      <xdr:row>56</xdr:row>
      <xdr:rowOff>74706</xdr:rowOff>
    </xdr:to>
    <xdr:sp macro="" textlink="">
      <xdr:nvSpPr>
        <xdr:cNvPr id="604" name="楕円 603"/>
        <xdr:cNvSpPr/>
      </xdr:nvSpPr>
      <xdr:spPr>
        <a:xfrm>
          <a:off x="12763500" y="95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91233</xdr:rowOff>
    </xdr:from>
    <xdr:ext cx="534377" cy="259045"/>
    <xdr:sp macro="" textlink="">
      <xdr:nvSpPr>
        <xdr:cNvPr id="605" name="テキスト ボックス 604"/>
        <xdr:cNvSpPr txBox="1"/>
      </xdr:nvSpPr>
      <xdr:spPr>
        <a:xfrm>
          <a:off x="12547111" y="93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139128</xdr:rowOff>
    </xdr:from>
    <xdr:to>
      <xdr:col>85</xdr:col>
      <xdr:colOff>127000</xdr:colOff>
      <xdr:row>79</xdr:row>
      <xdr:rowOff>20396</xdr:rowOff>
    </xdr:to>
    <xdr:cxnSp macro="">
      <xdr:nvCxnSpPr>
        <xdr:cNvPr id="634" name="直線コネクタ 633"/>
        <xdr:cNvCxnSpPr/>
      </xdr:nvCxnSpPr>
      <xdr:spPr>
        <a:xfrm flipV="1">
          <a:off x="15481300" y="13512228"/>
          <a:ext cx="838200" cy="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140869</xdr:rowOff>
    </xdr:from>
    <xdr:to>
      <xdr:col>81</xdr:col>
      <xdr:colOff>50800</xdr:colOff>
      <xdr:row>79</xdr:row>
      <xdr:rowOff>20396</xdr:rowOff>
    </xdr:to>
    <xdr:cxnSp macro="">
      <xdr:nvCxnSpPr>
        <xdr:cNvPr id="637" name="直線コネクタ 636"/>
        <xdr:cNvCxnSpPr/>
      </xdr:nvCxnSpPr>
      <xdr:spPr>
        <a:xfrm>
          <a:off x="14592300" y="13513969"/>
          <a:ext cx="889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96025</xdr:rowOff>
    </xdr:from>
    <xdr:to>
      <xdr:col>76</xdr:col>
      <xdr:colOff>114300</xdr:colOff>
      <xdr:row>78</xdr:row>
      <xdr:rowOff>140869</xdr:rowOff>
    </xdr:to>
    <xdr:cxnSp macro="">
      <xdr:nvCxnSpPr>
        <xdr:cNvPr id="640" name="直線コネクタ 639"/>
        <xdr:cNvCxnSpPr/>
      </xdr:nvCxnSpPr>
      <xdr:spPr>
        <a:xfrm>
          <a:off x="13703300" y="13469125"/>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8128</xdr:rowOff>
    </xdr:from>
    <xdr:to>
      <xdr:col>71</xdr:col>
      <xdr:colOff>177800</xdr:colOff>
      <xdr:row>78</xdr:row>
      <xdr:rowOff>96025</xdr:rowOff>
    </xdr:to>
    <xdr:cxnSp macro="">
      <xdr:nvCxnSpPr>
        <xdr:cNvPr id="643" name="直線コネクタ 642"/>
        <xdr:cNvCxnSpPr/>
      </xdr:nvCxnSpPr>
      <xdr:spPr>
        <a:xfrm>
          <a:off x="12814300" y="13381228"/>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88328</xdr:rowOff>
    </xdr:from>
    <xdr:to>
      <xdr:col>85</xdr:col>
      <xdr:colOff>177800</xdr:colOff>
      <xdr:row>79</xdr:row>
      <xdr:rowOff>18478</xdr:rowOff>
    </xdr:to>
    <xdr:sp macro="" textlink="">
      <xdr:nvSpPr>
        <xdr:cNvPr id="653" name="楕円 652"/>
        <xdr:cNvSpPr/>
      </xdr:nvSpPr>
      <xdr:spPr>
        <a:xfrm>
          <a:off x="16268700" y="134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141046</xdr:rowOff>
    </xdr:from>
    <xdr:to>
      <xdr:col>81</xdr:col>
      <xdr:colOff>101600</xdr:colOff>
      <xdr:row>79</xdr:row>
      <xdr:rowOff>71196</xdr:rowOff>
    </xdr:to>
    <xdr:sp macro="" textlink="">
      <xdr:nvSpPr>
        <xdr:cNvPr id="655" name="楕円 654"/>
        <xdr:cNvSpPr/>
      </xdr:nvSpPr>
      <xdr:spPr>
        <a:xfrm>
          <a:off x="15430500" y="135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62323</xdr:rowOff>
    </xdr:from>
    <xdr:ext cx="469744" cy="259045"/>
    <xdr:sp macro="" textlink="">
      <xdr:nvSpPr>
        <xdr:cNvPr id="656" name="テキスト ボックス 655"/>
        <xdr:cNvSpPr txBox="1"/>
      </xdr:nvSpPr>
      <xdr:spPr>
        <a:xfrm>
          <a:off x="15246428" y="1360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90069</xdr:rowOff>
    </xdr:from>
    <xdr:to>
      <xdr:col>76</xdr:col>
      <xdr:colOff>165100</xdr:colOff>
      <xdr:row>79</xdr:row>
      <xdr:rowOff>20219</xdr:rowOff>
    </xdr:to>
    <xdr:sp macro="" textlink="">
      <xdr:nvSpPr>
        <xdr:cNvPr id="657" name="楕円 656"/>
        <xdr:cNvSpPr/>
      </xdr:nvSpPr>
      <xdr:spPr>
        <a:xfrm>
          <a:off x="14541500" y="134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11346</xdr:rowOff>
    </xdr:from>
    <xdr:ext cx="469744" cy="259045"/>
    <xdr:sp macro="" textlink="">
      <xdr:nvSpPr>
        <xdr:cNvPr id="658" name="テキスト ボックス 657"/>
        <xdr:cNvSpPr txBox="1"/>
      </xdr:nvSpPr>
      <xdr:spPr>
        <a:xfrm>
          <a:off x="14357428" y="1355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45225</xdr:rowOff>
    </xdr:from>
    <xdr:to>
      <xdr:col>72</xdr:col>
      <xdr:colOff>38100</xdr:colOff>
      <xdr:row>78</xdr:row>
      <xdr:rowOff>146825</xdr:rowOff>
    </xdr:to>
    <xdr:sp macro="" textlink="">
      <xdr:nvSpPr>
        <xdr:cNvPr id="659" name="楕円 658"/>
        <xdr:cNvSpPr/>
      </xdr:nvSpPr>
      <xdr:spPr>
        <a:xfrm>
          <a:off x="13652500" y="134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163352</xdr:rowOff>
    </xdr:from>
    <xdr:ext cx="469744" cy="259045"/>
    <xdr:sp macro="" textlink="">
      <xdr:nvSpPr>
        <xdr:cNvPr id="660" name="テキスト ボックス 659"/>
        <xdr:cNvSpPr txBox="1"/>
      </xdr:nvSpPr>
      <xdr:spPr>
        <a:xfrm>
          <a:off x="13468428" y="1319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128778</xdr:rowOff>
    </xdr:from>
    <xdr:to>
      <xdr:col>67</xdr:col>
      <xdr:colOff>101600</xdr:colOff>
      <xdr:row>78</xdr:row>
      <xdr:rowOff>58928</xdr:rowOff>
    </xdr:to>
    <xdr:sp macro="" textlink="">
      <xdr:nvSpPr>
        <xdr:cNvPr id="661" name="楕円 660"/>
        <xdr:cNvSpPr/>
      </xdr:nvSpPr>
      <xdr:spPr>
        <a:xfrm>
          <a:off x="127635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75455</xdr:rowOff>
    </xdr:from>
    <xdr:ext cx="534377" cy="259045"/>
    <xdr:sp macro="" textlink="">
      <xdr:nvSpPr>
        <xdr:cNvPr id="662" name="テキスト ボックス 661"/>
        <xdr:cNvSpPr txBox="1"/>
      </xdr:nvSpPr>
      <xdr:spPr>
        <a:xfrm>
          <a:off x="12547111" y="131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26637</xdr:rowOff>
    </xdr:from>
    <xdr:to>
      <xdr:col>85</xdr:col>
      <xdr:colOff>127000</xdr:colOff>
      <xdr:row>98</xdr:row>
      <xdr:rowOff>31300</xdr:rowOff>
    </xdr:to>
    <xdr:cxnSp macro="">
      <xdr:nvCxnSpPr>
        <xdr:cNvPr id="693" name="直線コネクタ 692"/>
        <xdr:cNvCxnSpPr/>
      </xdr:nvCxnSpPr>
      <xdr:spPr>
        <a:xfrm>
          <a:off x="15481300" y="16828737"/>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26637</xdr:rowOff>
    </xdr:from>
    <xdr:to>
      <xdr:col>81</xdr:col>
      <xdr:colOff>50800</xdr:colOff>
      <xdr:row>98</xdr:row>
      <xdr:rowOff>55474</xdr:rowOff>
    </xdr:to>
    <xdr:cxnSp macro="">
      <xdr:nvCxnSpPr>
        <xdr:cNvPr id="696" name="直線コネクタ 695"/>
        <xdr:cNvCxnSpPr/>
      </xdr:nvCxnSpPr>
      <xdr:spPr>
        <a:xfrm flipV="1">
          <a:off x="14592300" y="16828737"/>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55474</xdr:rowOff>
    </xdr:from>
    <xdr:to>
      <xdr:col>76</xdr:col>
      <xdr:colOff>114300</xdr:colOff>
      <xdr:row>98</xdr:row>
      <xdr:rowOff>75154</xdr:rowOff>
    </xdr:to>
    <xdr:cxnSp macro="">
      <xdr:nvCxnSpPr>
        <xdr:cNvPr id="699" name="直線コネクタ 698"/>
        <xdr:cNvCxnSpPr/>
      </xdr:nvCxnSpPr>
      <xdr:spPr>
        <a:xfrm flipV="1">
          <a:off x="13703300" y="16857574"/>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64697</xdr:rowOff>
    </xdr:from>
    <xdr:to>
      <xdr:col>71</xdr:col>
      <xdr:colOff>177800</xdr:colOff>
      <xdr:row>98</xdr:row>
      <xdr:rowOff>75154</xdr:rowOff>
    </xdr:to>
    <xdr:cxnSp macro="">
      <xdr:nvCxnSpPr>
        <xdr:cNvPr id="702" name="直線コネクタ 701"/>
        <xdr:cNvCxnSpPr/>
      </xdr:nvCxnSpPr>
      <xdr:spPr>
        <a:xfrm>
          <a:off x="12814300" y="16866797"/>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151950</xdr:rowOff>
    </xdr:from>
    <xdr:to>
      <xdr:col>85</xdr:col>
      <xdr:colOff>177800</xdr:colOff>
      <xdr:row>98</xdr:row>
      <xdr:rowOff>82100</xdr:rowOff>
    </xdr:to>
    <xdr:sp macro="" textlink="">
      <xdr:nvSpPr>
        <xdr:cNvPr id="712" name="楕円 711"/>
        <xdr:cNvSpPr/>
      </xdr:nvSpPr>
      <xdr:spPr>
        <a:xfrm>
          <a:off x="16268700" y="167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3377</xdr:rowOff>
    </xdr:from>
    <xdr:ext cx="534377" cy="259045"/>
    <xdr:sp macro="" textlink="">
      <xdr:nvSpPr>
        <xdr:cNvPr id="713" name="公債費該当値テキスト"/>
        <xdr:cNvSpPr txBox="1"/>
      </xdr:nvSpPr>
      <xdr:spPr>
        <a:xfrm>
          <a:off x="16370300" y="1663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147287</xdr:rowOff>
    </xdr:from>
    <xdr:to>
      <xdr:col>81</xdr:col>
      <xdr:colOff>101600</xdr:colOff>
      <xdr:row>98</xdr:row>
      <xdr:rowOff>77437</xdr:rowOff>
    </xdr:to>
    <xdr:sp macro="" textlink="">
      <xdr:nvSpPr>
        <xdr:cNvPr id="714" name="楕円 713"/>
        <xdr:cNvSpPr/>
      </xdr:nvSpPr>
      <xdr:spPr>
        <a:xfrm>
          <a:off x="15430500" y="167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93964</xdr:rowOff>
    </xdr:from>
    <xdr:ext cx="534377" cy="259045"/>
    <xdr:sp macro="" textlink="">
      <xdr:nvSpPr>
        <xdr:cNvPr id="715" name="テキスト ボックス 714"/>
        <xdr:cNvSpPr txBox="1"/>
      </xdr:nvSpPr>
      <xdr:spPr>
        <a:xfrm>
          <a:off x="15214111" y="1655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4674</xdr:rowOff>
    </xdr:from>
    <xdr:to>
      <xdr:col>76</xdr:col>
      <xdr:colOff>165100</xdr:colOff>
      <xdr:row>98</xdr:row>
      <xdr:rowOff>106274</xdr:rowOff>
    </xdr:to>
    <xdr:sp macro="" textlink="">
      <xdr:nvSpPr>
        <xdr:cNvPr id="716" name="楕円 715"/>
        <xdr:cNvSpPr/>
      </xdr:nvSpPr>
      <xdr:spPr>
        <a:xfrm>
          <a:off x="14541500" y="168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97401</xdr:rowOff>
    </xdr:from>
    <xdr:ext cx="534377" cy="259045"/>
    <xdr:sp macro="" textlink="">
      <xdr:nvSpPr>
        <xdr:cNvPr id="717" name="テキスト ボックス 716"/>
        <xdr:cNvSpPr txBox="1"/>
      </xdr:nvSpPr>
      <xdr:spPr>
        <a:xfrm>
          <a:off x="14325111" y="168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24354</xdr:rowOff>
    </xdr:from>
    <xdr:to>
      <xdr:col>72</xdr:col>
      <xdr:colOff>38100</xdr:colOff>
      <xdr:row>98</xdr:row>
      <xdr:rowOff>125954</xdr:rowOff>
    </xdr:to>
    <xdr:sp macro="" textlink="">
      <xdr:nvSpPr>
        <xdr:cNvPr id="718" name="楕円 717"/>
        <xdr:cNvSpPr/>
      </xdr:nvSpPr>
      <xdr:spPr>
        <a:xfrm>
          <a:off x="13652500" y="168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117081</xdr:rowOff>
    </xdr:from>
    <xdr:ext cx="534377" cy="259045"/>
    <xdr:sp macro="" textlink="">
      <xdr:nvSpPr>
        <xdr:cNvPr id="719" name="テキスト ボックス 718"/>
        <xdr:cNvSpPr txBox="1"/>
      </xdr:nvSpPr>
      <xdr:spPr>
        <a:xfrm>
          <a:off x="13436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13897</xdr:rowOff>
    </xdr:from>
    <xdr:to>
      <xdr:col>67</xdr:col>
      <xdr:colOff>101600</xdr:colOff>
      <xdr:row>98</xdr:row>
      <xdr:rowOff>115497</xdr:rowOff>
    </xdr:to>
    <xdr:sp macro="" textlink="">
      <xdr:nvSpPr>
        <xdr:cNvPr id="720" name="楕円 719"/>
        <xdr:cNvSpPr/>
      </xdr:nvSpPr>
      <xdr:spPr>
        <a:xfrm>
          <a:off x="12763500" y="168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106624</xdr:rowOff>
    </xdr:from>
    <xdr:ext cx="534377" cy="259045"/>
    <xdr:sp macro="" textlink="">
      <xdr:nvSpPr>
        <xdr:cNvPr id="721" name="テキスト ボックス 720"/>
        <xdr:cNvSpPr txBox="1"/>
      </xdr:nvSpPr>
      <xdr:spPr>
        <a:xfrm>
          <a:off x="12547111" y="169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・主な構成項目である民生費は、住民一人あたり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210,849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立保育園経費や自立支援給付事業に係る経費が増加傾向にある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こと等により、類似団体平均を上回る水準で推移している。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高齢化率も上昇傾向が続いており、今後も増加が見込まれる。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新型コロナウイルス感染症対策事業である特別定額給付金事業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等により、前年度と比較し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本市の基幹産業である農林水産業に係る経費であるため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類似団体平均を上回る水準で推移している。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要因のひとつとしては、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年度から下水道事業会計が法適用公営企業会計となったことに伴い、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下水道事業会計における農業集落排水事業繰出金が土木費へシフトしたことが挙げられる。引き続き、事業の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必要性や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効果の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検証を行い、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費用対効果の高い事業の実施に努める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類似団体平均を下回っているものの、小中学校における学校ＩＣＴ教育推進事業等により、前年度と比較して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校施設等長寿命化計画に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基づく学校施設の長寿命化事業を予定していることや、学校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教育推進事業により整備したタブレット等の維持管理及び更新に係る経費等により、今後も増加が見込まれる。引き続き、優先順位を検討した上での事業実施に努めるとともに、経費の見直しに取り組む。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実質収支比率は、前年度と比較してほぼ横ばいとなっている。実質収支は黒字となっているものの、増加傾向にある人件費や扶助費、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庁舎関連の大規模事業及び熊本地震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関連の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等に係る地方債の発行に伴い負担が増大している公債費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等による資金不足が生じており、その補てんとして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320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ている。前記のような状況から、実質単年度収支は負数となったものの、標準財政規模に対する比率としては、前年度と比較すると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3.18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ポイント回復している。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普通交付税の特例措置が令和元年度をもって終了したことや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ピーク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を迎えること等により、今後も財源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不足</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となることが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見込まれ、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必要に応じて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財政調整基金を取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崩す</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見込みで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各事業会計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赤字は発生して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いないものの、標準財政規模に対する黒字額の比率は近年低下傾向にある。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令和元年度においては、その他会計（黒字）が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ポイントとなっているが、これは、下水道事業に係る公営企業特別会計において生じた黒字額であり、法適用企業会計となった令和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年度においても、基準外繰出により黒字額が生じている。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また、公営企業以外の特別会計においても、収支維持のため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一般会計からの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法定外繰出を行っている状況にあ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経費の削減と歳入の確保を図り、一般会計からの繰入金に頼らない健全な財政運営に取り組む。</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34217936</v>
      </c>
      <c r="BO4" s="433"/>
      <c r="BP4" s="433"/>
      <c r="BQ4" s="433"/>
      <c r="BR4" s="433"/>
      <c r="BS4" s="433"/>
      <c r="BT4" s="433"/>
      <c r="BU4" s="434"/>
      <c r="BV4" s="432">
        <v>28262909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0.3</v>
      </c>
      <c r="CU4" s="439"/>
      <c r="CV4" s="439"/>
      <c r="CW4" s="439"/>
      <c r="CX4" s="439"/>
      <c r="CY4" s="439"/>
      <c r="CZ4" s="439"/>
      <c r="DA4" s="440"/>
      <c r="DB4" s="438">
        <v>0.3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33938831</v>
      </c>
      <c r="BO5" s="470"/>
      <c r="BP5" s="470"/>
      <c r="BQ5" s="470"/>
      <c r="BR5" s="470"/>
      <c r="BS5" s="470"/>
      <c r="BT5" s="470"/>
      <c r="BU5" s="471"/>
      <c r="BV5" s="469">
        <v>28036891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95.9</v>
      </c>
      <c r="CU5" s="467"/>
      <c r="CV5" s="467"/>
      <c r="CW5" s="467"/>
      <c r="CX5" s="467"/>
      <c r="CY5" s="467"/>
      <c r="CZ5" s="467"/>
      <c r="DA5" s="468"/>
      <c r="DB5" s="466">
        <v>97.3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279105</v>
      </c>
      <c r="BO6" s="470"/>
      <c r="BP6" s="470"/>
      <c r="BQ6" s="470"/>
      <c r="BR6" s="470"/>
      <c r="BS6" s="470"/>
      <c r="BT6" s="470"/>
      <c r="BU6" s="471"/>
      <c r="BV6" s="469">
        <v>226018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99.9</v>
      </c>
      <c r="CU6" s="507"/>
      <c r="CV6" s="507"/>
      <c r="CW6" s="507"/>
      <c r="CX6" s="507"/>
      <c r="CY6" s="507"/>
      <c r="CZ6" s="507"/>
      <c r="DA6" s="508"/>
      <c r="DB6" s="506">
        <v>101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240365</v>
      </c>
      <c r="BO7" s="470"/>
      <c r="BP7" s="470"/>
      <c r="BQ7" s="470"/>
      <c r="BR7" s="470"/>
      <c r="BS7" s="470"/>
      <c r="BT7" s="470"/>
      <c r="BU7" s="471"/>
      <c r="BV7" s="469">
        <v>181044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15182466</v>
      </c>
      <c r="CU7" s="470"/>
      <c r="CV7" s="470"/>
      <c r="CW7" s="470"/>
      <c r="CX7" s="470"/>
      <c r="CY7" s="470"/>
      <c r="CZ7" s="470"/>
      <c r="DA7" s="471"/>
      <c r="DB7" s="469">
        <v>14713901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38740</v>
      </c>
      <c r="BO8" s="470"/>
      <c r="BP8" s="470"/>
      <c r="BQ8" s="470"/>
      <c r="BR8" s="470"/>
      <c r="BS8" s="470"/>
      <c r="BT8" s="470"/>
      <c r="BU8" s="471"/>
      <c r="BV8" s="469">
        <v>44974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0.44</v>
      </c>
      <c r="CU8" s="510"/>
      <c r="CV8" s="510"/>
      <c r="CW8" s="510"/>
      <c r="CX8" s="510"/>
      <c r="CY8" s="510"/>
      <c r="CZ8" s="510"/>
      <c r="DA8" s="511"/>
      <c r="DB8" s="509">
        <v>0.43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46416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-6234</v>
      </c>
      <c r="BO9" s="470"/>
      <c r="BP9" s="470"/>
      <c r="BQ9" s="470"/>
      <c r="BR9" s="470"/>
      <c r="BS9" s="470"/>
      <c r="BT9" s="470"/>
      <c r="BU9" s="471"/>
      <c r="BV9" s="469">
        <v>-85811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18.399999999999999</v>
      </c>
      <c r="CU9" s="467"/>
      <c r="CV9" s="467"/>
      <c r="CW9" s="467"/>
      <c r="CX9" s="467"/>
      <c r="CY9" s="467"/>
      <c r="CZ9" s="467"/>
      <c r="DA9" s="468"/>
      <c r="DB9" s="466">
        <v>19.3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48167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17086</v>
      </c>
      <c r="BO10" s="470"/>
      <c r="BP10" s="470"/>
      <c r="BQ10" s="470"/>
      <c r="BR10" s="470"/>
      <c r="BS10" s="470"/>
      <c r="BT10" s="470"/>
      <c r="BU10" s="471"/>
      <c r="BV10" s="469">
        <v>17471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47990</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320000</v>
      </c>
      <c r="BO12" s="470"/>
      <c r="BP12" s="470"/>
      <c r="BQ12" s="470"/>
      <c r="BR12" s="470"/>
      <c r="BS12" s="470"/>
      <c r="BT12" s="470"/>
      <c r="BU12" s="471"/>
      <c r="BV12" s="469">
        <v>700000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47257</v>
      </c>
      <c r="S13" s="554"/>
      <c r="T13" s="554"/>
      <c r="U13" s="554"/>
      <c r="V13" s="555"/>
      <c r="W13" s="485" t="s">
        <v>141</v>
      </c>
      <c r="X13" s="486"/>
      <c r="Y13" s="486"/>
      <c r="Z13" s="486"/>
      <c r="AA13" s="486"/>
      <c r="AB13" s="476"/>
      <c r="AC13" s="520">
        <v>4165</v>
      </c>
      <c r="AD13" s="521"/>
      <c r="AE13" s="521"/>
      <c r="AF13" s="521"/>
      <c r="AG13" s="563"/>
      <c r="AH13" s="520">
        <v>4590</v>
      </c>
      <c r="AI13" s="521"/>
      <c r="AJ13" s="521"/>
      <c r="AK13" s="521"/>
      <c r="AL13" s="522"/>
      <c r="AM13" s="498" t="s">
        <v>142</v>
      </c>
      <c r="AN13" s="499"/>
      <c r="AO13" s="499"/>
      <c r="AP13" s="499"/>
      <c r="AQ13" s="499"/>
      <c r="AR13" s="499"/>
      <c r="AS13" s="499"/>
      <c r="AT13" s="500"/>
      <c r="AU13" s="501" t="s">
        <v>126</v>
      </c>
      <c r="AV13" s="502"/>
      <c r="AW13" s="502"/>
      <c r="AX13" s="502"/>
      <c r="AY13" s="503" t="s">
        <v>143</v>
      </c>
      <c r="AZ13" s="504"/>
      <c r="BA13" s="504"/>
      <c r="BB13" s="504"/>
      <c r="BC13" s="504"/>
      <c r="BD13" s="504"/>
      <c r="BE13" s="504"/>
      <c r="BF13" s="504"/>
      <c r="BG13" s="504"/>
      <c r="BH13" s="504"/>
      <c r="BI13" s="504"/>
      <c r="BJ13" s="504"/>
      <c r="BK13" s="504"/>
      <c r="BL13" s="504"/>
      <c r="BM13" s="505"/>
      <c r="BN13" s="469">
        <v>-309148</v>
      </c>
      <c r="BO13" s="470"/>
      <c r="BP13" s="470"/>
      <c r="BQ13" s="470"/>
      <c r="BR13" s="470"/>
      <c r="BS13" s="470"/>
      <c r="BT13" s="470"/>
      <c r="BU13" s="471"/>
      <c r="BV13" s="469">
        <v>-768340</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10.8</v>
      </c>
      <c r="CU13" s="467"/>
      <c r="CV13" s="467"/>
      <c r="CW13" s="467"/>
      <c r="CX13" s="467"/>
      <c r="CY13" s="467"/>
      <c r="CZ13" s="467"/>
      <c r="DA13" s="468"/>
      <c r="DB13" s="466">
        <v>10.5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48592</v>
      </c>
      <c r="S14" s="554"/>
      <c r="T14" s="554"/>
      <c r="U14" s="554"/>
      <c r="V14" s="555"/>
      <c r="W14" s="459"/>
      <c r="X14" s="460"/>
      <c r="Y14" s="460"/>
      <c r="Z14" s="460"/>
      <c r="AA14" s="460"/>
      <c r="AB14" s="449"/>
      <c r="AC14" s="556">
        <v>17.7</v>
      </c>
      <c r="AD14" s="557"/>
      <c r="AE14" s="557"/>
      <c r="AF14" s="557"/>
      <c r="AG14" s="558"/>
      <c r="AH14" s="556">
        <v>19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21.3</v>
      </c>
      <c r="CU14" s="568"/>
      <c r="CV14" s="568"/>
      <c r="CW14" s="568"/>
      <c r="CX14" s="568"/>
      <c r="CY14" s="568"/>
      <c r="CZ14" s="568"/>
      <c r="DA14" s="569"/>
      <c r="DB14" s="567">
        <v>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47869</v>
      </c>
      <c r="S15" s="554"/>
      <c r="T15" s="554"/>
      <c r="U15" s="554"/>
      <c r="V15" s="555"/>
      <c r="W15" s="485" t="s">
        <v>148</v>
      </c>
      <c r="X15" s="486"/>
      <c r="Y15" s="486"/>
      <c r="Z15" s="486"/>
      <c r="AA15" s="486"/>
      <c r="AB15" s="476"/>
      <c r="AC15" s="520">
        <v>6222</v>
      </c>
      <c r="AD15" s="521"/>
      <c r="AE15" s="521"/>
      <c r="AF15" s="521"/>
      <c r="AG15" s="563"/>
      <c r="AH15" s="520">
        <v>6355</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5810061</v>
      </c>
      <c r="BO15" s="433"/>
      <c r="BP15" s="433"/>
      <c r="BQ15" s="433"/>
      <c r="BR15" s="433"/>
      <c r="BS15" s="433"/>
      <c r="BT15" s="433"/>
      <c r="BU15" s="434"/>
      <c r="BV15" s="432">
        <v>5371727</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26.5</v>
      </c>
      <c r="AD16" s="557"/>
      <c r="AE16" s="557"/>
      <c r="AF16" s="557"/>
      <c r="AG16" s="558"/>
      <c r="AH16" s="556">
        <v>26.3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13091326</v>
      </c>
      <c r="BO16" s="470"/>
      <c r="BP16" s="470"/>
      <c r="BQ16" s="470"/>
      <c r="BR16" s="470"/>
      <c r="BS16" s="470"/>
      <c r="BT16" s="470"/>
      <c r="BU16" s="471"/>
      <c r="BV16" s="469">
        <v>12612200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13126</v>
      </c>
      <c r="AD17" s="521"/>
      <c r="AE17" s="521"/>
      <c r="AF17" s="521"/>
      <c r="AG17" s="563"/>
      <c r="AH17" s="520">
        <v>13189</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7313504</v>
      </c>
      <c r="BO17" s="470"/>
      <c r="BP17" s="470"/>
      <c r="BQ17" s="470"/>
      <c r="BR17" s="470"/>
      <c r="BS17" s="470"/>
      <c r="BT17" s="470"/>
      <c r="BU17" s="471"/>
      <c r="BV17" s="469">
        <v>6800746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276.85000000000002</v>
      </c>
      <c r="M18" s="585"/>
      <c r="N18" s="585"/>
      <c r="O18" s="585"/>
      <c r="P18" s="585"/>
      <c r="Q18" s="585"/>
      <c r="R18" s="586"/>
      <c r="S18" s="586"/>
      <c r="T18" s="586"/>
      <c r="U18" s="586"/>
      <c r="V18" s="587"/>
      <c r="W18" s="487"/>
      <c r="X18" s="488"/>
      <c r="Y18" s="488"/>
      <c r="Z18" s="488"/>
      <c r="AA18" s="488"/>
      <c r="AB18" s="479"/>
      <c r="AC18" s="588">
        <v>55.8</v>
      </c>
      <c r="AD18" s="589"/>
      <c r="AE18" s="589"/>
      <c r="AF18" s="589"/>
      <c r="AG18" s="590"/>
      <c r="AH18" s="588">
        <v>54.6</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14303951</v>
      </c>
      <c r="BO18" s="470"/>
      <c r="BP18" s="470"/>
      <c r="BQ18" s="470"/>
      <c r="BR18" s="470"/>
      <c r="BS18" s="470"/>
      <c r="BT18" s="470"/>
      <c r="BU18" s="471"/>
      <c r="BV18" s="469">
        <v>14555898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168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18619238</v>
      </c>
      <c r="BO19" s="470"/>
      <c r="BP19" s="470"/>
      <c r="BQ19" s="470"/>
      <c r="BR19" s="470"/>
      <c r="BS19" s="470"/>
      <c r="BT19" s="470"/>
      <c r="BU19" s="471"/>
      <c r="BV19" s="469">
        <v>18234569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17593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33446235</v>
      </c>
      <c r="BO23" s="470"/>
      <c r="BP23" s="470"/>
      <c r="BQ23" s="470"/>
      <c r="BR23" s="470"/>
      <c r="BS23" s="470"/>
      <c r="BT23" s="470"/>
      <c r="BU23" s="471"/>
      <c r="BV23" s="469">
        <v>34342012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7970</v>
      </c>
      <c r="R24" s="521"/>
      <c r="S24" s="521"/>
      <c r="T24" s="521"/>
      <c r="U24" s="521"/>
      <c r="V24" s="563"/>
      <c r="W24" s="622"/>
      <c r="X24" s="610"/>
      <c r="Y24" s="611"/>
      <c r="Z24" s="519" t="s">
        <v>172</v>
      </c>
      <c r="AA24" s="499"/>
      <c r="AB24" s="499"/>
      <c r="AC24" s="499"/>
      <c r="AD24" s="499"/>
      <c r="AE24" s="499"/>
      <c r="AF24" s="499"/>
      <c r="AG24" s="500"/>
      <c r="AH24" s="520">
        <v>401</v>
      </c>
      <c r="AI24" s="521"/>
      <c r="AJ24" s="521"/>
      <c r="AK24" s="521"/>
      <c r="AL24" s="563"/>
      <c r="AM24" s="520">
        <v>1209416</v>
      </c>
      <c r="AN24" s="521"/>
      <c r="AO24" s="521"/>
      <c r="AP24" s="521"/>
      <c r="AQ24" s="521"/>
      <c r="AR24" s="563"/>
      <c r="AS24" s="520">
        <v>3016</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14134089</v>
      </c>
      <c r="BO24" s="470"/>
      <c r="BP24" s="470"/>
      <c r="BQ24" s="470"/>
      <c r="BR24" s="470"/>
      <c r="BS24" s="470"/>
      <c r="BT24" s="470"/>
      <c r="BU24" s="471"/>
      <c r="BV24" s="469">
        <v>13135262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6250</v>
      </c>
      <c r="R25" s="521"/>
      <c r="S25" s="521"/>
      <c r="T25" s="521"/>
      <c r="U25" s="521"/>
      <c r="V25" s="563"/>
      <c r="W25" s="622"/>
      <c r="X25" s="610"/>
      <c r="Y25" s="611"/>
      <c r="Z25" s="519" t="s">
        <v>175</v>
      </c>
      <c r="AA25" s="499"/>
      <c r="AB25" s="499"/>
      <c r="AC25" s="499"/>
      <c r="AD25" s="499"/>
      <c r="AE25" s="499"/>
      <c r="AF25" s="499"/>
      <c r="AG25" s="500"/>
      <c r="AH25" s="520" t="s">
        <v>129</v>
      </c>
      <c r="AI25" s="521"/>
      <c r="AJ25" s="521"/>
      <c r="AK25" s="521"/>
      <c r="AL25" s="563"/>
      <c r="AM25" s="520" t="s">
        <v>129</v>
      </c>
      <c r="AN25" s="521"/>
      <c r="AO25" s="521"/>
      <c r="AP25" s="521"/>
      <c r="AQ25" s="521"/>
      <c r="AR25" s="563"/>
      <c r="AS25" s="520" t="s">
        <v>129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6979091</v>
      </c>
      <c r="BO25" s="433"/>
      <c r="BP25" s="433"/>
      <c r="BQ25" s="433"/>
      <c r="BR25" s="433"/>
      <c r="BS25" s="433"/>
      <c r="BT25" s="433"/>
      <c r="BU25" s="434"/>
      <c r="BV25" s="432">
        <v>11227483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5570</v>
      </c>
      <c r="R26" s="521"/>
      <c r="S26" s="521"/>
      <c r="T26" s="521"/>
      <c r="U26" s="521"/>
      <c r="V26" s="563"/>
      <c r="W26" s="622"/>
      <c r="X26" s="610"/>
      <c r="Y26" s="611"/>
      <c r="Z26" s="519" t="s">
        <v>178</v>
      </c>
      <c r="AA26" s="632"/>
      <c r="AB26" s="632"/>
      <c r="AC26" s="632"/>
      <c r="AD26" s="632"/>
      <c r="AE26" s="632"/>
      <c r="AF26" s="632"/>
      <c r="AG26" s="633"/>
      <c r="AH26" s="520">
        <v>24</v>
      </c>
      <c r="AI26" s="521"/>
      <c r="AJ26" s="521"/>
      <c r="AK26" s="521"/>
      <c r="AL26" s="563"/>
      <c r="AM26" s="520">
        <v>76152</v>
      </c>
      <c r="AN26" s="521"/>
      <c r="AO26" s="521"/>
      <c r="AP26" s="521"/>
      <c r="AQ26" s="521"/>
      <c r="AR26" s="563"/>
      <c r="AS26" s="520">
        <v>3173</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3940</v>
      </c>
      <c r="R27" s="521"/>
      <c r="S27" s="521"/>
      <c r="T27" s="521"/>
      <c r="U27" s="521"/>
      <c r="V27" s="563"/>
      <c r="W27" s="622"/>
      <c r="X27" s="610"/>
      <c r="Y27" s="611"/>
      <c r="Z27" s="519" t="s">
        <v>181</v>
      </c>
      <c r="AA27" s="499"/>
      <c r="AB27" s="499"/>
      <c r="AC27" s="499"/>
      <c r="AD27" s="499"/>
      <c r="AE27" s="499"/>
      <c r="AF27" s="499"/>
      <c r="AG27" s="500"/>
      <c r="AH27" s="520" t="s">
        <v>129</v>
      </c>
      <c r="AI27" s="521"/>
      <c r="AJ27" s="521"/>
      <c r="AK27" s="521"/>
      <c r="AL27" s="563"/>
      <c r="AM27" s="520" t="s">
        <v>129</v>
      </c>
      <c r="AN27" s="521"/>
      <c r="AO27" s="521"/>
      <c r="AP27" s="521"/>
      <c r="AQ27" s="521"/>
      <c r="AR27" s="563"/>
      <c r="AS27" s="520" t="s">
        <v>129</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2093380</v>
      </c>
      <c r="BO27" s="646"/>
      <c r="BP27" s="646"/>
      <c r="BQ27" s="646"/>
      <c r="BR27" s="646"/>
      <c r="BS27" s="646"/>
      <c r="BT27" s="646"/>
      <c r="BU27" s="647"/>
      <c r="BV27" s="645">
        <v>2092325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3580</v>
      </c>
      <c r="R28" s="521"/>
      <c r="S28" s="521"/>
      <c r="T28" s="521"/>
      <c r="U28" s="521"/>
      <c r="V28" s="563"/>
      <c r="W28" s="622"/>
      <c r="X28" s="610"/>
      <c r="Y28" s="611"/>
      <c r="Z28" s="519" t="s">
        <v>184</v>
      </c>
      <c r="AA28" s="499"/>
      <c r="AB28" s="499"/>
      <c r="AC28" s="499"/>
      <c r="AD28" s="499"/>
      <c r="AE28" s="499"/>
      <c r="AF28" s="499"/>
      <c r="AG28" s="500"/>
      <c r="AH28" s="520" t="s">
        <v>129</v>
      </c>
      <c r="AI28" s="521"/>
      <c r="AJ28" s="521"/>
      <c r="AK28" s="521"/>
      <c r="AL28" s="563"/>
      <c r="AM28" s="520" t="s">
        <v>129</v>
      </c>
      <c r="AN28" s="521"/>
      <c r="AO28" s="521"/>
      <c r="AP28" s="521"/>
      <c r="AQ28" s="521"/>
      <c r="AR28" s="563"/>
      <c r="AS28" s="520" t="s">
        <v>129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5122085</v>
      </c>
      <c r="BO28" s="433"/>
      <c r="BP28" s="433"/>
      <c r="BQ28" s="433"/>
      <c r="BR28" s="433"/>
      <c r="BS28" s="433"/>
      <c r="BT28" s="433"/>
      <c r="BU28" s="434"/>
      <c r="BV28" s="432">
        <v>5395000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18</v>
      </c>
      <c r="M29" s="521"/>
      <c r="N29" s="521"/>
      <c r="O29" s="521"/>
      <c r="P29" s="563"/>
      <c r="Q29" s="520">
        <v>3390</v>
      </c>
      <c r="R29" s="521"/>
      <c r="S29" s="521"/>
      <c r="T29" s="521"/>
      <c r="U29" s="521"/>
      <c r="V29" s="563"/>
      <c r="W29" s="623"/>
      <c r="X29" s="624"/>
      <c r="Y29" s="625"/>
      <c r="Z29" s="519" t="s">
        <v>187</v>
      </c>
      <c r="AA29" s="499"/>
      <c r="AB29" s="499"/>
      <c r="AC29" s="499"/>
      <c r="AD29" s="499"/>
      <c r="AE29" s="499"/>
      <c r="AF29" s="499"/>
      <c r="AG29" s="500"/>
      <c r="AH29" s="520">
        <v>401</v>
      </c>
      <c r="AI29" s="521"/>
      <c r="AJ29" s="521"/>
      <c r="AK29" s="521"/>
      <c r="AL29" s="563"/>
      <c r="AM29" s="520">
        <v>1209416</v>
      </c>
      <c r="AN29" s="521"/>
      <c r="AO29" s="521"/>
      <c r="AP29" s="521"/>
      <c r="AQ29" s="521"/>
      <c r="AR29" s="563"/>
      <c r="AS29" s="520">
        <v>3016</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1440956</v>
      </c>
      <c r="BO29" s="470"/>
      <c r="BP29" s="470"/>
      <c r="BQ29" s="470"/>
      <c r="BR29" s="470"/>
      <c r="BS29" s="470"/>
      <c r="BT29" s="470"/>
      <c r="BU29" s="471"/>
      <c r="BV29" s="469">
        <v>1933154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95.7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3410919</v>
      </c>
      <c r="BO30" s="646"/>
      <c r="BP30" s="646"/>
      <c r="BQ30" s="646"/>
      <c r="BR30" s="646"/>
      <c r="BS30" s="646"/>
      <c r="BT30" s="646"/>
      <c r="BU30" s="647"/>
      <c r="BV30" s="645">
        <v>3503841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198</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菊池広域連合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菊池市土地開発公社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菊池環境保全組合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菊池観光物産館</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菊池養生園保健組合</v>
      </c>
      <c r="BZ36" s="659"/>
      <c r="CA36" s="659"/>
      <c r="CB36" s="659"/>
      <c r="CC36" s="659"/>
      <c r="CD36" s="659"/>
      <c r="CE36" s="659"/>
      <c r="CF36" s="659"/>
      <c r="CG36" s="659"/>
      <c r="CH36" s="659"/>
      <c r="CI36" s="659"/>
      <c r="CJ36" s="659"/>
      <c r="CK36" s="659"/>
      <c r="CL36" s="659"/>
      <c r="CM36" s="659"/>
      <c r="CN36" s="214"/>
      <c r="CO36" s="658">
        <f t="shared" si="3"/>
        <v>16</v>
      </c>
      <c r="CP36" s="658"/>
      <c r="CQ36" s="659" t="str">
        <f>IF('各会計、関係団体の財政状況及び健全化判断比率'!BS9="","",'各会計、関係団体の財政状況及び健全化判断比率'!BS9)</f>
        <v>ファームきくち</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特別養護老人ホーム特別会計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熊本県市町村総合事務組合</v>
      </c>
      <c r="BZ37" s="659"/>
      <c r="CA37" s="659"/>
      <c r="CB37" s="659"/>
      <c r="CC37" s="659"/>
      <c r="CD37" s="659"/>
      <c r="CE37" s="659"/>
      <c r="CF37" s="659"/>
      <c r="CG37" s="659"/>
      <c r="CH37" s="659"/>
      <c r="CI37" s="659"/>
      <c r="CJ37" s="659"/>
      <c r="CK37" s="659"/>
      <c r="CL37" s="659"/>
      <c r="CM37" s="659"/>
      <c r="CN37" s="214"/>
      <c r="CO37" s="658">
        <f t="shared" si="3"/>
        <v>17</v>
      </c>
      <c r="CP37" s="658"/>
      <c r="CQ37" s="659" t="str">
        <f>IF('各会計、関係団体の財政状況及び健全化判断比率'!BS10="","",'各会計、関係団体の財政状況及び健全化判断比率'!BS10)</f>
        <v>七城町振興公社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熊本県後期高齢者医療広域連合（一般会計）</v>
      </c>
      <c r="BZ38" s="659"/>
      <c r="CA38" s="659"/>
      <c r="CB38" s="659"/>
      <c r="CC38" s="659"/>
      <c r="CD38" s="659"/>
      <c r="CE38" s="659"/>
      <c r="CF38" s="659"/>
      <c r="CG38" s="659"/>
      <c r="CH38" s="659"/>
      <c r="CI38" s="659"/>
      <c r="CJ38" s="659"/>
      <c r="CK38" s="659"/>
      <c r="CL38" s="659"/>
      <c r="CM38" s="659"/>
      <c r="CN38" s="214"/>
      <c r="CO38" s="658">
        <f t="shared" si="3"/>
        <v>18</v>
      </c>
      <c r="CP38" s="658"/>
      <c r="CQ38" s="659" t="str">
        <f>IF('各会計、関係団体の財政状況及び健全化判断比率'!BS11="","",'各会計、関係団体の財政状況及び健全化判断比率'!BS11)</f>
        <v>七城町特産品センター</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熊本県後期高齢者医療広域連合（後期高齢者医療特別会計）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f t="shared" si="3"/>
        <v>19</v>
      </c>
      <c r="CP39" s="658"/>
      <c r="CQ39" s="659" t="str">
        <f>IF('各会計、関係団体の財政状況及び健全化判断比率'!BS12="","",'各会計、関係団体の財政状況及び健全化判断比率'!BS12)</f>
        <v>七城町銘柄米センター</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20</v>
      </c>
      <c r="CP40" s="658"/>
      <c r="CQ40" s="659" t="str">
        <f>IF('各会計、関係団体の財政状況及び健全化判断比率'!BS13="","",'各会計、関係団体の財政状況及び健全化判断比率'!BS13)</f>
        <v>旭志村ふれあいセンター</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21</v>
      </c>
      <c r="CP41" s="658"/>
      <c r="CQ41" s="659" t="str">
        <f>IF('各会計、関係団体の財政状況及び健全化判断比率'!BS14="","",'各会計、関係団体の財政状況及び健全化判断比率'!BS14)</f>
        <v>有朋の里泗水</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QNi1EvoPclk7DlenQNUzY3TxfF3Wyc9LCDWH2qPeAj8wi1ZRRPJsdsRwxmWlwQxuVRO56T95lFC16bkZAVyLQ==" saltValue="ciuq6WsLMjpQ14FtpLbE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576</v>
      </c>
      <c r="D34" s="1250"/>
      <c r="E34" s="1251"/>
      <c r="F34" s="32">
        <v>3.43</v>
      </c>
      <c r="G34" s="33">
        <v>3.79</v>
      </c>
      <c r="H34" s="33">
        <v>3.73</v>
      </c>
      <c r="I34" s="33">
        <v>3.36</v>
      </c>
      <c r="J34" s="34">
        <v>3.16</v>
      </c>
      <c r="K34" s="22"/>
      <c r="L34" s="22"/>
      <c r="M34" s="22"/>
      <c r="N34" s="22"/>
      <c r="O34" s="22"/>
      <c r="P34" s="22"/>
    </row>
    <row r="35" spans="1:16" ht="39" customHeight="1" x14ac:dyDescent="0.15">
      <c r="A35" s="22"/>
      <c r="B35" s="35"/>
      <c r="C35" s="1244" t="s">
        <v>577</v>
      </c>
      <c r="D35" s="1245"/>
      <c r="E35" s="1246"/>
      <c r="F35" s="36" t="s">
        <v>525</v>
      </c>
      <c r="G35" s="37" t="s">
        <v>525</v>
      </c>
      <c r="H35" s="37" t="s">
        <v>525</v>
      </c>
      <c r="I35" s="37" t="s">
        <v>525</v>
      </c>
      <c r="J35" s="38">
        <v>0.88</v>
      </c>
      <c r="K35" s="22"/>
      <c r="L35" s="22"/>
      <c r="M35" s="22"/>
      <c r="N35" s="22"/>
      <c r="O35" s="22"/>
      <c r="P35" s="22"/>
    </row>
    <row r="36" spans="1:16" ht="39" customHeight="1" x14ac:dyDescent="0.15">
      <c r="A36" s="22"/>
      <c r="B36" s="35"/>
      <c r="C36" s="1244" t="s">
        <v>578</v>
      </c>
      <c r="D36" s="1245"/>
      <c r="E36" s="1246"/>
      <c r="F36" s="36">
        <v>1</v>
      </c>
      <c r="G36" s="37">
        <v>0.8</v>
      </c>
      <c r="H36" s="37">
        <v>0.83</v>
      </c>
      <c r="I36" s="37">
        <v>0.38</v>
      </c>
      <c r="J36" s="38">
        <v>0.41</v>
      </c>
      <c r="K36" s="22"/>
      <c r="L36" s="22"/>
      <c r="M36" s="22"/>
      <c r="N36" s="22"/>
      <c r="O36" s="22"/>
      <c r="P36" s="22"/>
    </row>
    <row r="37" spans="1:16" ht="39" customHeight="1" x14ac:dyDescent="0.15">
      <c r="A37" s="22"/>
      <c r="B37" s="35"/>
      <c r="C37" s="1244" t="s">
        <v>579</v>
      </c>
      <c r="D37" s="1245"/>
      <c r="E37" s="1246"/>
      <c r="F37" s="36">
        <v>0</v>
      </c>
      <c r="G37" s="37">
        <v>1.92</v>
      </c>
      <c r="H37" s="37">
        <v>0.89</v>
      </c>
      <c r="I37" s="37">
        <v>0.3</v>
      </c>
      <c r="J37" s="38">
        <v>0.25</v>
      </c>
      <c r="K37" s="22"/>
      <c r="L37" s="22"/>
      <c r="M37" s="22"/>
      <c r="N37" s="22"/>
      <c r="O37" s="22"/>
      <c r="P37" s="22"/>
    </row>
    <row r="38" spans="1:16" ht="39" customHeight="1" x14ac:dyDescent="0.15">
      <c r="A38" s="22"/>
      <c r="B38" s="35"/>
      <c r="C38" s="1244" t="s">
        <v>580</v>
      </c>
      <c r="D38" s="1245"/>
      <c r="E38" s="1246"/>
      <c r="F38" s="36">
        <v>0.8</v>
      </c>
      <c r="G38" s="37">
        <v>0.46</v>
      </c>
      <c r="H38" s="37">
        <v>0.85</v>
      </c>
      <c r="I38" s="37">
        <v>1.42</v>
      </c>
      <c r="J38" s="38">
        <v>0.04</v>
      </c>
      <c r="K38" s="22"/>
      <c r="L38" s="22"/>
      <c r="M38" s="22"/>
      <c r="N38" s="22"/>
      <c r="O38" s="22"/>
      <c r="P38" s="22"/>
    </row>
    <row r="39" spans="1:16" ht="39" customHeight="1" x14ac:dyDescent="0.15">
      <c r="A39" s="22"/>
      <c r="B39" s="35"/>
      <c r="C39" s="1244" t="s">
        <v>581</v>
      </c>
      <c r="D39" s="1245"/>
      <c r="E39" s="1246"/>
      <c r="F39" s="36">
        <v>0</v>
      </c>
      <c r="G39" s="37">
        <v>0</v>
      </c>
      <c r="H39" s="37">
        <v>0</v>
      </c>
      <c r="I39" s="37">
        <v>0</v>
      </c>
      <c r="J39" s="38">
        <v>0</v>
      </c>
      <c r="K39" s="22"/>
      <c r="L39" s="22"/>
      <c r="M39" s="22"/>
      <c r="N39" s="22"/>
      <c r="O39" s="22"/>
      <c r="P39" s="22"/>
    </row>
    <row r="40" spans="1:16" ht="39" customHeight="1" x14ac:dyDescent="0.15">
      <c r="A40" s="22"/>
      <c r="B40" s="35"/>
      <c r="C40" s="1244" t="s">
        <v>582</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583</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584</v>
      </c>
      <c r="D43" s="1248"/>
      <c r="E43" s="1249"/>
      <c r="F43" s="41">
        <v>0</v>
      </c>
      <c r="G43" s="42">
        <v>0</v>
      </c>
      <c r="H43" s="42">
        <v>0</v>
      </c>
      <c r="I43" s="42">
        <v>0.45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2gq2+zLuxiRmE1UfehZWJvS4F1rF26/6Ct5HnbOkfwz/f2wmlfxqMILehDEBIBVm7a6M+aK2IN4NgINYlnHJw==" saltValue="drJcuAmur9wk4Z/ez5on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3130</v>
      </c>
      <c r="L45" s="60">
        <v>2953</v>
      </c>
      <c r="M45" s="60">
        <v>3229</v>
      </c>
      <c r="N45" s="60">
        <v>3626</v>
      </c>
      <c r="O45" s="61">
        <v>3512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15">
      <c r="A48" s="48"/>
      <c r="B48" s="1254"/>
      <c r="C48" s="1255"/>
      <c r="D48" s="62"/>
      <c r="E48" s="1260" t="s">
        <v>15</v>
      </c>
      <c r="F48" s="1260"/>
      <c r="G48" s="1260"/>
      <c r="H48" s="1260"/>
      <c r="I48" s="1260"/>
      <c r="J48" s="1261"/>
      <c r="K48" s="63">
        <v>536</v>
      </c>
      <c r="L48" s="64">
        <v>543</v>
      </c>
      <c r="M48" s="64">
        <v>559</v>
      </c>
      <c r="N48" s="64">
        <v>594</v>
      </c>
      <c r="O48" s="65">
        <v>538</v>
      </c>
      <c r="P48" s="48"/>
      <c r="Q48" s="48"/>
      <c r="R48" s="48"/>
      <c r="S48" s="48"/>
      <c r="T48" s="48"/>
      <c r="U48" s="48"/>
    </row>
    <row r="49" spans="1:21" ht="30.75" customHeight="1" x14ac:dyDescent="0.15">
      <c r="A49" s="48"/>
      <c r="B49" s="1254"/>
      <c r="C49" s="1255"/>
      <c r="D49" s="62"/>
      <c r="E49" s="1260" t="s">
        <v>16</v>
      </c>
      <c r="F49" s="1260"/>
      <c r="G49" s="1260"/>
      <c r="H49" s="1260"/>
      <c r="I49" s="1260"/>
      <c r="J49" s="1261"/>
      <c r="K49" s="63">
        <v>225</v>
      </c>
      <c r="L49" s="64">
        <v>235</v>
      </c>
      <c r="M49" s="64">
        <v>294</v>
      </c>
      <c r="N49" s="64">
        <v>193</v>
      </c>
      <c r="O49" s="65">
        <v>82</v>
      </c>
      <c r="P49" s="48"/>
      <c r="Q49" s="48"/>
      <c r="R49" s="48"/>
      <c r="S49" s="48"/>
      <c r="T49" s="48"/>
      <c r="U49" s="48"/>
    </row>
    <row r="50" spans="1:21" ht="30.75" customHeight="1" x14ac:dyDescent="0.15">
      <c r="A50" s="48"/>
      <c r="B50" s="1254"/>
      <c r="C50" s="1255"/>
      <c r="D50" s="62"/>
      <c r="E50" s="1260" t="s">
        <v>17</v>
      </c>
      <c r="F50" s="1260"/>
      <c r="G50" s="1260"/>
      <c r="H50" s="1260"/>
      <c r="I50" s="1260"/>
      <c r="J50" s="1261"/>
      <c r="K50" s="63">
        <v>140</v>
      </c>
      <c r="L50" s="64">
        <v>140</v>
      </c>
      <c r="M50" s="64">
        <v>142</v>
      </c>
      <c r="N50" s="64">
        <v>146</v>
      </c>
      <c r="O50" s="65">
        <v>144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2860</v>
      </c>
      <c r="L52" s="64">
        <v>2864</v>
      </c>
      <c r="M52" s="64">
        <v>2942</v>
      </c>
      <c r="N52" s="64">
        <v>3086</v>
      </c>
      <c r="O52" s="65">
        <v>3147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1171</v>
      </c>
      <c r="L53" s="69">
        <v>1007</v>
      </c>
      <c r="M53" s="69">
        <v>1282</v>
      </c>
      <c r="N53" s="69">
        <v>1473</v>
      </c>
      <c r="O53" s="70">
        <v>1129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2iXDOjZ002d3a5wgKfYnUbvmt7ATgeQZ4mMuaFSQx4YNcOUjdmrUzXZVzTO8FOy1JFFKLjfATrg3eOt7e9jng==" saltValue="bUPkZf3TBARzBVWBs6t2/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8" t="s">
        <v>30</v>
      </c>
      <c r="C41" s="1279"/>
      <c r="D41" s="102"/>
      <c r="E41" s="1284" t="s">
        <v>31</v>
      </c>
      <c r="F41" s="1284"/>
      <c r="G41" s="1284"/>
      <c r="H41" s="1285"/>
      <c r="I41" s="103">
        <v>33862</v>
      </c>
      <c r="J41" s="104">
        <v>35346</v>
      </c>
      <c r="K41" s="104">
        <v>35025</v>
      </c>
      <c r="L41" s="104">
        <v>34342</v>
      </c>
      <c r="M41" s="105">
        <v>33446</v>
      </c>
    </row>
    <row r="42" spans="2:13" ht="27.75" customHeight="1" x14ac:dyDescent="0.15">
      <c r="B42" s="1280"/>
      <c r="C42" s="1281"/>
      <c r="D42" s="106"/>
      <c r="E42" s="1286" t="s">
        <v>32</v>
      </c>
      <c r="F42" s="1286"/>
      <c r="G42" s="1286"/>
      <c r="H42" s="1287"/>
      <c r="I42" s="107">
        <v>822</v>
      </c>
      <c r="J42" s="108">
        <v>638</v>
      </c>
      <c r="K42" s="108">
        <v>454</v>
      </c>
      <c r="L42" s="108">
        <v>271</v>
      </c>
      <c r="M42" s="109">
        <v>136</v>
      </c>
    </row>
    <row r="43" spans="2:13" ht="27.75" customHeight="1" x14ac:dyDescent="0.15">
      <c r="B43" s="1280"/>
      <c r="C43" s="1281"/>
      <c r="D43" s="106"/>
      <c r="E43" s="1286" t="s">
        <v>33</v>
      </c>
      <c r="F43" s="1286"/>
      <c r="G43" s="1286"/>
      <c r="H43" s="1287"/>
      <c r="I43" s="107">
        <v>7513</v>
      </c>
      <c r="J43" s="108">
        <v>7575</v>
      </c>
      <c r="K43" s="108">
        <v>7269</v>
      </c>
      <c r="L43" s="108">
        <v>7152</v>
      </c>
      <c r="M43" s="109">
        <v>6752</v>
      </c>
    </row>
    <row r="44" spans="2:13" ht="27.75" customHeight="1" x14ac:dyDescent="0.15">
      <c r="B44" s="1280"/>
      <c r="C44" s="1281"/>
      <c r="D44" s="106"/>
      <c r="E44" s="1286" t="s">
        <v>34</v>
      </c>
      <c r="F44" s="1286"/>
      <c r="G44" s="1286"/>
      <c r="H44" s="1287"/>
      <c r="I44" s="107">
        <v>883</v>
      </c>
      <c r="J44" s="108">
        <v>676</v>
      </c>
      <c r="K44" s="108">
        <v>567</v>
      </c>
      <c r="L44" s="108">
        <v>1020</v>
      </c>
      <c r="M44" s="109">
        <v>3617</v>
      </c>
    </row>
    <row r="45" spans="2:13" ht="27.75" customHeight="1" x14ac:dyDescent="0.15">
      <c r="B45" s="1280"/>
      <c r="C45" s="1281"/>
      <c r="D45" s="106"/>
      <c r="E45" s="1286" t="s">
        <v>35</v>
      </c>
      <c r="F45" s="1286"/>
      <c r="G45" s="1286"/>
      <c r="H45" s="1287"/>
      <c r="I45" s="107">
        <v>1534</v>
      </c>
      <c r="J45" s="108">
        <v>1232</v>
      </c>
      <c r="K45" s="108">
        <v>1153</v>
      </c>
      <c r="L45" s="108">
        <v>1128</v>
      </c>
      <c r="M45" s="109">
        <v>1204</v>
      </c>
    </row>
    <row r="46" spans="2:13" ht="27.75" customHeight="1" x14ac:dyDescent="0.15">
      <c r="B46" s="1280"/>
      <c r="C46" s="1281"/>
      <c r="D46" s="110"/>
      <c r="E46" s="1286" t="s">
        <v>36</v>
      </c>
      <c r="F46" s="1286"/>
      <c r="G46" s="1286"/>
      <c r="H46" s="1287"/>
      <c r="I46" s="107">
        <v>541</v>
      </c>
      <c r="J46" s="108">
        <v>360</v>
      </c>
      <c r="K46" s="108" t="s">
        <v>525</v>
      </c>
      <c r="L46" s="108" t="s">
        <v>525</v>
      </c>
      <c r="M46" s="109" t="s">
        <v>525</v>
      </c>
    </row>
    <row r="47" spans="2:13" ht="27.75" customHeight="1" x14ac:dyDescent="0.15">
      <c r="B47" s="1280"/>
      <c r="C47" s="1281"/>
      <c r="D47" s="111"/>
      <c r="E47" s="1288" t="s">
        <v>37</v>
      </c>
      <c r="F47" s="1289"/>
      <c r="G47" s="1289"/>
      <c r="H47" s="1290"/>
      <c r="I47" s="107" t="s">
        <v>525</v>
      </c>
      <c r="J47" s="108" t="s">
        <v>525</v>
      </c>
      <c r="K47" s="108" t="s">
        <v>525</v>
      </c>
      <c r="L47" s="108" t="s">
        <v>525</v>
      </c>
      <c r="M47" s="109" t="s">
        <v>525</v>
      </c>
    </row>
    <row r="48" spans="2:13" ht="27.75" customHeight="1" x14ac:dyDescent="0.15">
      <c r="B48" s="1280"/>
      <c r="C48" s="1281"/>
      <c r="D48" s="106"/>
      <c r="E48" s="1286" t="s">
        <v>38</v>
      </c>
      <c r="F48" s="1286"/>
      <c r="G48" s="1286"/>
      <c r="H48" s="1287"/>
      <c r="I48" s="107" t="s">
        <v>525</v>
      </c>
      <c r="J48" s="108" t="s">
        <v>525</v>
      </c>
      <c r="K48" s="108" t="s">
        <v>525</v>
      </c>
      <c r="L48" s="108" t="s">
        <v>525</v>
      </c>
      <c r="M48" s="109" t="s">
        <v>525</v>
      </c>
    </row>
    <row r="49" spans="2:13" ht="27.75" customHeight="1" x14ac:dyDescent="0.15">
      <c r="B49" s="1282"/>
      <c r="C49" s="1283"/>
      <c r="D49" s="106"/>
      <c r="E49" s="1286" t="s">
        <v>39</v>
      </c>
      <c r="F49" s="1286"/>
      <c r="G49" s="1286"/>
      <c r="H49" s="1287"/>
      <c r="I49" s="107" t="s">
        <v>525</v>
      </c>
      <c r="J49" s="108" t="s">
        <v>525</v>
      </c>
      <c r="K49" s="108" t="s">
        <v>525</v>
      </c>
      <c r="L49" s="108" t="s">
        <v>525</v>
      </c>
      <c r="M49" s="109" t="s">
        <v>525</v>
      </c>
    </row>
    <row r="50" spans="2:13" ht="27.75" customHeight="1" x14ac:dyDescent="0.15">
      <c r="B50" s="1291" t="s">
        <v>40</v>
      </c>
      <c r="C50" s="1292"/>
      <c r="D50" s="112"/>
      <c r="E50" s="1286" t="s">
        <v>41</v>
      </c>
      <c r="F50" s="1286"/>
      <c r="G50" s="1286"/>
      <c r="H50" s="1287"/>
      <c r="I50" s="107">
        <v>12643</v>
      </c>
      <c r="J50" s="108">
        <v>12596</v>
      </c>
      <c r="K50" s="108">
        <v>12220</v>
      </c>
      <c r="L50" s="108">
        <v>11088</v>
      </c>
      <c r="M50" s="109">
        <v>10512</v>
      </c>
    </row>
    <row r="51" spans="2:13" ht="27.75" customHeight="1" x14ac:dyDescent="0.15">
      <c r="B51" s="1280"/>
      <c r="C51" s="1281"/>
      <c r="D51" s="106"/>
      <c r="E51" s="1286" t="s">
        <v>42</v>
      </c>
      <c r="F51" s="1286"/>
      <c r="G51" s="1286"/>
      <c r="H51" s="1287"/>
      <c r="I51" s="107">
        <v>1240</v>
      </c>
      <c r="J51" s="108">
        <v>1047</v>
      </c>
      <c r="K51" s="108">
        <v>918</v>
      </c>
      <c r="L51" s="108">
        <v>919</v>
      </c>
      <c r="M51" s="109">
        <v>908</v>
      </c>
    </row>
    <row r="52" spans="2:13" ht="27.75" customHeight="1" x14ac:dyDescent="0.15">
      <c r="B52" s="1282"/>
      <c r="C52" s="1283"/>
      <c r="D52" s="106"/>
      <c r="E52" s="1286" t="s">
        <v>43</v>
      </c>
      <c r="F52" s="1286"/>
      <c r="G52" s="1286"/>
      <c r="H52" s="1287"/>
      <c r="I52" s="107">
        <v>32091</v>
      </c>
      <c r="J52" s="108">
        <v>33113</v>
      </c>
      <c r="K52" s="108">
        <v>32139</v>
      </c>
      <c r="L52" s="108">
        <v>31435</v>
      </c>
      <c r="M52" s="109">
        <v>31144</v>
      </c>
    </row>
    <row r="53" spans="2:13" ht="27.75" customHeight="1" thickBot="1" x14ac:dyDescent="0.2">
      <c r="B53" s="1293" t="s">
        <v>44</v>
      </c>
      <c r="C53" s="1294"/>
      <c r="D53" s="113"/>
      <c r="E53" s="1295" t="s">
        <v>45</v>
      </c>
      <c r="F53" s="1295"/>
      <c r="G53" s="1295"/>
      <c r="H53" s="1296"/>
      <c r="I53" s="114">
        <v>-817</v>
      </c>
      <c r="J53" s="115">
        <v>-929</v>
      </c>
      <c r="K53" s="115">
        <v>-810</v>
      </c>
      <c r="L53" s="115">
        <v>469</v>
      </c>
      <c r="M53" s="116">
        <v>2591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hdK3UtfYSPlUunLgAEf31DBpk2BtgkCrbai0ORHW32ngjGNXaVtfC6U+yL9r9THuAulKKr7ynkWjJFH4wdLVA==" saltValue="fUQnG/wOcSJhAy4EloeA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6008</v>
      </c>
      <c r="G55" s="128">
        <v>5395</v>
      </c>
      <c r="H55" s="129">
        <v>5122</v>
      </c>
    </row>
    <row r="56" spans="2:8" ht="52.5" customHeight="1" x14ac:dyDescent="0.15">
      <c r="B56" s="130"/>
      <c r="C56" s="1307" t="s">
        <v>49</v>
      </c>
      <c r="D56" s="1307"/>
      <c r="E56" s="1308"/>
      <c r="F56" s="131">
        <v>2332</v>
      </c>
      <c r="G56" s="131">
        <v>1933</v>
      </c>
      <c r="H56" s="132">
        <v>1441</v>
      </c>
    </row>
    <row r="57" spans="2:8" ht="53.25" customHeight="1" x14ac:dyDescent="0.15">
      <c r="B57" s="130"/>
      <c r="C57" s="1309" t="s">
        <v>50</v>
      </c>
      <c r="D57" s="1309"/>
      <c r="E57" s="1310"/>
      <c r="F57" s="133">
        <v>3869</v>
      </c>
      <c r="G57" s="133">
        <v>3504</v>
      </c>
      <c r="H57" s="134">
        <v>3411</v>
      </c>
    </row>
    <row r="58" spans="2:8" ht="45.75" customHeight="1" x14ac:dyDescent="0.15">
      <c r="B58" s="135"/>
      <c r="C58" s="1297" t="s">
        <v>607</v>
      </c>
      <c r="D58" s="1298"/>
      <c r="E58" s="1299"/>
      <c r="F58" s="136">
        <v>2209</v>
      </c>
      <c r="G58" s="136">
        <v>1965</v>
      </c>
      <c r="H58" s="137">
        <v>1721</v>
      </c>
    </row>
    <row r="59" spans="2:8" ht="45.75" customHeight="1" x14ac:dyDescent="0.15">
      <c r="B59" s="135"/>
      <c r="C59" s="1297" t="s">
        <v>608</v>
      </c>
      <c r="D59" s="1298"/>
      <c r="E59" s="1299"/>
      <c r="F59" s="136">
        <v>1028</v>
      </c>
      <c r="G59" s="136">
        <v>1022</v>
      </c>
      <c r="H59" s="137">
        <v>1013</v>
      </c>
    </row>
    <row r="60" spans="2:8" ht="45.75" customHeight="1" x14ac:dyDescent="0.15">
      <c r="B60" s="135"/>
      <c r="C60" s="1297" t="s">
        <v>609</v>
      </c>
      <c r="D60" s="1298"/>
      <c r="E60" s="1299"/>
      <c r="F60" s="136">
        <v>124</v>
      </c>
      <c r="G60" s="136">
        <v>150</v>
      </c>
      <c r="H60" s="137">
        <v>181</v>
      </c>
    </row>
    <row r="61" spans="2:8" ht="45.75" customHeight="1" x14ac:dyDescent="0.15">
      <c r="B61" s="135"/>
      <c r="C61" s="1297" t="s">
        <v>610</v>
      </c>
      <c r="D61" s="1298"/>
      <c r="E61" s="1299"/>
      <c r="F61" s="136">
        <v>188</v>
      </c>
      <c r="G61" s="136">
        <v>175</v>
      </c>
      <c r="H61" s="137">
        <v>155</v>
      </c>
    </row>
    <row r="62" spans="2:8" ht="45.75" customHeight="1" thickBot="1" x14ac:dyDescent="0.2">
      <c r="B62" s="138"/>
      <c r="C62" s="1300" t="s">
        <v>611</v>
      </c>
      <c r="D62" s="1301"/>
      <c r="E62" s="1302"/>
      <c r="F62" s="139">
        <v>142</v>
      </c>
      <c r="G62" s="139">
        <v>142</v>
      </c>
      <c r="H62" s="140">
        <v>120</v>
      </c>
    </row>
    <row r="63" spans="2:8" ht="52.5" customHeight="1" thickBot="1" x14ac:dyDescent="0.2">
      <c r="B63" s="141"/>
      <c r="C63" s="1303" t="s">
        <v>51</v>
      </c>
      <c r="D63" s="1303"/>
      <c r="E63" s="1304"/>
      <c r="F63" s="142">
        <v>12208</v>
      </c>
      <c r="G63" s="142">
        <v>10832</v>
      </c>
      <c r="H63" s="143">
        <v>9974</v>
      </c>
    </row>
    <row r="64" spans="2:8" ht="15" customHeight="1" x14ac:dyDescent="0.15"/>
  </sheetData>
  <sheetProtection algorithmName="SHA-512" hashValue="WGxXiodNOU2lazE6i3+TK0BXPuNaH63+nTEpy2p2Tv9cZu+z6OtXVr5QP9upNTHjtTASokbaDURQS8buINhv/A==" saltValue="dYAOZ3WMYb/xUu8e+FNM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election activeCell="AN48" sqref="AN48"/>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566</v>
      </c>
      <c r="BQ50" s="1316"/>
      <c r="BR50" s="1316"/>
      <c r="BS50" s="1316"/>
      <c r="BT50" s="1316"/>
      <c r="BU50" s="1316"/>
      <c r="BV50" s="1316"/>
      <c r="BW50" s="1316"/>
      <c r="BX50" s="1316" t="s">
        <v>567</v>
      </c>
      <c r="BY50" s="1316"/>
      <c r="BZ50" s="1316"/>
      <c r="CA50" s="1316"/>
      <c r="CB50" s="1316"/>
      <c r="CC50" s="1316"/>
      <c r="CD50" s="1316"/>
      <c r="CE50" s="1316"/>
      <c r="CF50" s="1316" t="s">
        <v>568</v>
      </c>
      <c r="CG50" s="1316"/>
      <c r="CH50" s="1316"/>
      <c r="CI50" s="1316"/>
      <c r="CJ50" s="1316"/>
      <c r="CK50" s="1316"/>
      <c r="CL50" s="1316"/>
      <c r="CM50" s="1316"/>
      <c r="CN50" s="1316" t="s">
        <v>569</v>
      </c>
      <c r="CO50" s="1316"/>
      <c r="CP50" s="1316"/>
      <c r="CQ50" s="1316"/>
      <c r="CR50" s="1316"/>
      <c r="CS50" s="1316"/>
      <c r="CT50" s="1316"/>
      <c r="CU50" s="1316"/>
      <c r="CV50" s="1316" t="s">
        <v>570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617</v>
      </c>
      <c r="AO51" s="1314"/>
      <c r="AP51" s="1314"/>
      <c r="AQ51" s="1314"/>
      <c r="AR51" s="1314"/>
      <c r="AS51" s="1314"/>
      <c r="AT51" s="1314"/>
      <c r="AU51" s="1314"/>
      <c r="AV51" s="1314"/>
      <c r="AW51" s="1314"/>
      <c r="AX51" s="1314"/>
      <c r="AY51" s="1314"/>
      <c r="AZ51" s="1314"/>
      <c r="BA51" s="1314"/>
      <c r="BB51" s="1314" t="s">
        <v>618</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4</v>
      </c>
      <c r="CO51" s="1311"/>
      <c r="CP51" s="1311"/>
      <c r="CQ51" s="1311"/>
      <c r="CR51" s="1311"/>
      <c r="CS51" s="1311"/>
      <c r="CT51" s="1311"/>
      <c r="CU51" s="1311"/>
      <c r="CV51" s="1311">
        <v>21.3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619</v>
      </c>
      <c r="BC53" s="1314"/>
      <c r="BD53" s="1314"/>
      <c r="BE53" s="1314"/>
      <c r="BF53" s="1314"/>
      <c r="BG53" s="1314"/>
      <c r="BH53" s="1314"/>
      <c r="BI53" s="1314"/>
      <c r="BJ53" s="1314"/>
      <c r="BK53" s="1314"/>
      <c r="BL53" s="1314"/>
      <c r="BM53" s="1314"/>
      <c r="BN53" s="1314"/>
      <c r="BO53" s="1314"/>
      <c r="BP53" s="1311">
        <v>58.3</v>
      </c>
      <c r="BQ53" s="1311"/>
      <c r="BR53" s="1311"/>
      <c r="BS53" s="1311"/>
      <c r="BT53" s="1311"/>
      <c r="BU53" s="1311"/>
      <c r="BV53" s="1311"/>
      <c r="BW53" s="1311"/>
      <c r="BX53" s="1311">
        <v>57.2</v>
      </c>
      <c r="BY53" s="1311"/>
      <c r="BZ53" s="1311"/>
      <c r="CA53" s="1311"/>
      <c r="CB53" s="1311"/>
      <c r="CC53" s="1311"/>
      <c r="CD53" s="1311"/>
      <c r="CE53" s="1311"/>
      <c r="CF53" s="1311">
        <v>57.4</v>
      </c>
      <c r="CG53" s="1311"/>
      <c r="CH53" s="1311"/>
      <c r="CI53" s="1311"/>
      <c r="CJ53" s="1311"/>
      <c r="CK53" s="1311"/>
      <c r="CL53" s="1311"/>
      <c r="CM53" s="1311"/>
      <c r="CN53" s="1311">
        <v>58.9</v>
      </c>
      <c r="CO53" s="1311"/>
      <c r="CP53" s="1311"/>
      <c r="CQ53" s="1311"/>
      <c r="CR53" s="1311"/>
      <c r="CS53" s="1311"/>
      <c r="CT53" s="1311"/>
      <c r="CU53" s="1311"/>
      <c r="CV53" s="1311">
        <v>59.9</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620</v>
      </c>
      <c r="AO55" s="1316"/>
      <c r="AP55" s="1316"/>
      <c r="AQ55" s="1316"/>
      <c r="AR55" s="1316"/>
      <c r="AS55" s="1316"/>
      <c r="AT55" s="1316"/>
      <c r="AU55" s="1316"/>
      <c r="AV55" s="1316"/>
      <c r="AW55" s="1316"/>
      <c r="AX55" s="1316"/>
      <c r="AY55" s="1316"/>
      <c r="AZ55" s="1316"/>
      <c r="BA55" s="1316"/>
      <c r="BB55" s="1314" t="s">
        <v>618</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619</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621</v>
      </c>
    </row>
    <row r="64" spans="1:109" x14ac:dyDescent="0.15">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566</v>
      </c>
      <c r="BQ72" s="1316"/>
      <c r="BR72" s="1316"/>
      <c r="BS72" s="1316"/>
      <c r="BT72" s="1316"/>
      <c r="BU72" s="1316"/>
      <c r="BV72" s="1316"/>
      <c r="BW72" s="1316"/>
      <c r="BX72" s="1316" t="s">
        <v>567</v>
      </c>
      <c r="BY72" s="1316"/>
      <c r="BZ72" s="1316"/>
      <c r="CA72" s="1316"/>
      <c r="CB72" s="1316"/>
      <c r="CC72" s="1316"/>
      <c r="CD72" s="1316"/>
      <c r="CE72" s="1316"/>
      <c r="CF72" s="1316" t="s">
        <v>568</v>
      </c>
      <c r="CG72" s="1316"/>
      <c r="CH72" s="1316"/>
      <c r="CI72" s="1316"/>
      <c r="CJ72" s="1316"/>
      <c r="CK72" s="1316"/>
      <c r="CL72" s="1316"/>
      <c r="CM72" s="1316"/>
      <c r="CN72" s="1316" t="s">
        <v>569</v>
      </c>
      <c r="CO72" s="1316"/>
      <c r="CP72" s="1316"/>
      <c r="CQ72" s="1316"/>
      <c r="CR72" s="1316"/>
      <c r="CS72" s="1316"/>
      <c r="CT72" s="1316"/>
      <c r="CU72" s="1316"/>
      <c r="CV72" s="1316" t="s">
        <v>570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617</v>
      </c>
      <c r="AO73" s="1314"/>
      <c r="AP73" s="1314"/>
      <c r="AQ73" s="1314"/>
      <c r="AR73" s="1314"/>
      <c r="AS73" s="1314"/>
      <c r="AT73" s="1314"/>
      <c r="AU73" s="1314"/>
      <c r="AV73" s="1314"/>
      <c r="AW73" s="1314"/>
      <c r="AX73" s="1314"/>
      <c r="AY73" s="1314"/>
      <c r="AZ73" s="1314"/>
      <c r="BA73" s="1314"/>
      <c r="BB73" s="1314" t="s">
        <v>618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4</v>
      </c>
      <c r="CO73" s="1311"/>
      <c r="CP73" s="1311"/>
      <c r="CQ73" s="1311"/>
      <c r="CR73" s="1311"/>
      <c r="CS73" s="1311"/>
      <c r="CT73" s="1311"/>
      <c r="CU73" s="1311"/>
      <c r="CV73" s="1311">
        <v>21.3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623</v>
      </c>
      <c r="BC75" s="1314"/>
      <c r="BD75" s="1314"/>
      <c r="BE75" s="1314"/>
      <c r="BF75" s="1314"/>
      <c r="BG75" s="1314"/>
      <c r="BH75" s="1314"/>
      <c r="BI75" s="1314"/>
      <c r="BJ75" s="1314"/>
      <c r="BK75" s="1314"/>
      <c r="BL75" s="1314"/>
      <c r="BM75" s="1314"/>
      <c r="BN75" s="1314"/>
      <c r="BO75" s="1314"/>
      <c r="BP75" s="1311">
        <v>8.3000000000000007</v>
      </c>
      <c r="BQ75" s="1311"/>
      <c r="BR75" s="1311"/>
      <c r="BS75" s="1311"/>
      <c r="BT75" s="1311"/>
      <c r="BU75" s="1311"/>
      <c r="BV75" s="1311"/>
      <c r="BW75" s="1311"/>
      <c r="BX75" s="1311">
        <v>8.5</v>
      </c>
      <c r="BY75" s="1311"/>
      <c r="BZ75" s="1311"/>
      <c r="CA75" s="1311"/>
      <c r="CB75" s="1311"/>
      <c r="CC75" s="1311"/>
      <c r="CD75" s="1311"/>
      <c r="CE75" s="1311"/>
      <c r="CF75" s="1311">
        <v>9.5</v>
      </c>
      <c r="CG75" s="1311"/>
      <c r="CH75" s="1311"/>
      <c r="CI75" s="1311"/>
      <c r="CJ75" s="1311"/>
      <c r="CK75" s="1311"/>
      <c r="CL75" s="1311"/>
      <c r="CM75" s="1311"/>
      <c r="CN75" s="1311">
        <v>10.5</v>
      </c>
      <c r="CO75" s="1311"/>
      <c r="CP75" s="1311"/>
      <c r="CQ75" s="1311"/>
      <c r="CR75" s="1311"/>
      <c r="CS75" s="1311"/>
      <c r="CT75" s="1311"/>
      <c r="CU75" s="1311"/>
      <c r="CV75" s="1311">
        <v>10.8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620</v>
      </c>
      <c r="AO77" s="1316"/>
      <c r="AP77" s="1316"/>
      <c r="AQ77" s="1316"/>
      <c r="AR77" s="1316"/>
      <c r="AS77" s="1316"/>
      <c r="AT77" s="1316"/>
      <c r="AU77" s="1316"/>
      <c r="AV77" s="1316"/>
      <c r="AW77" s="1316"/>
      <c r="AX77" s="1316"/>
      <c r="AY77" s="1316"/>
      <c r="AZ77" s="1316"/>
      <c r="BA77" s="1316"/>
      <c r="BB77" s="1314" t="s">
        <v>618</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623</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4gyknFdHofxLB0BpFCLnhBEaLxIicKpz1JjNFbEwmAZ/EAv1iXlRjHiGjnytmO6Y8wxo/9C6lkZOvBCjNanysA==" saltValue="B5FnLBe5mgBqmwKXY/4G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v7qika4xRo35QYAKCeFKAMrcsylypb94owqB6VDeKO8sJHHVAoTf3SApTEzGvD1Vnc7HiNXIFTcbo1F8BwrjxQ==" saltValue="FPM8/wDvGd4Bdk4h4Q19V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LiVkTU48/r7bwmxm5iT4l7/fjF0b4STc3J5QXXKcjLwlEXjcTUttXkxAQRtHU4+cGN25x8nOkSkOYGJ8M5rFYw==" saltValue="a7C5MMQAagvICQyAWrWsb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131915</v>
      </c>
      <c r="E3" s="162"/>
      <c r="F3" s="163">
        <v>83280</v>
      </c>
      <c r="G3" s="164"/>
      <c r="H3" s="165"/>
    </row>
    <row r="4" spans="1:8" x14ac:dyDescent="0.15">
      <c r="A4" s="166"/>
      <c r="B4" s="167"/>
      <c r="C4" s="168"/>
      <c r="D4" s="169">
        <v>73379</v>
      </c>
      <c r="E4" s="170"/>
      <c r="F4" s="171">
        <v>43123</v>
      </c>
      <c r="G4" s="172"/>
      <c r="H4" s="173"/>
    </row>
    <row r="5" spans="1:8" x14ac:dyDescent="0.15">
      <c r="A5" s="154" t="s">
        <v>558</v>
      </c>
      <c r="B5" s="159"/>
      <c r="C5" s="160"/>
      <c r="D5" s="161">
        <v>95432</v>
      </c>
      <c r="E5" s="162"/>
      <c r="F5" s="163">
        <v>88968</v>
      </c>
      <c r="G5" s="164"/>
      <c r="H5" s="165"/>
    </row>
    <row r="6" spans="1:8" x14ac:dyDescent="0.15">
      <c r="A6" s="166"/>
      <c r="B6" s="167"/>
      <c r="C6" s="168"/>
      <c r="D6" s="169">
        <v>62763</v>
      </c>
      <c r="E6" s="170"/>
      <c r="F6" s="171">
        <v>45482</v>
      </c>
      <c r="G6" s="172"/>
      <c r="H6" s="173"/>
    </row>
    <row r="7" spans="1:8" x14ac:dyDescent="0.15">
      <c r="A7" s="154" t="s">
        <v>559</v>
      </c>
      <c r="B7" s="159"/>
      <c r="C7" s="160"/>
      <c r="D7" s="161">
        <v>78268</v>
      </c>
      <c r="E7" s="162"/>
      <c r="F7" s="163">
        <v>85173</v>
      </c>
      <c r="G7" s="164"/>
      <c r="H7" s="165"/>
    </row>
    <row r="8" spans="1:8" x14ac:dyDescent="0.15">
      <c r="A8" s="166"/>
      <c r="B8" s="167"/>
      <c r="C8" s="168"/>
      <c r="D8" s="169">
        <v>36866</v>
      </c>
      <c r="E8" s="170"/>
      <c r="F8" s="171">
        <v>43913</v>
      </c>
      <c r="G8" s="172"/>
      <c r="H8" s="173"/>
    </row>
    <row r="9" spans="1:8" x14ac:dyDescent="0.15">
      <c r="A9" s="154" t="s">
        <v>560</v>
      </c>
      <c r="B9" s="159"/>
      <c r="C9" s="160"/>
      <c r="D9" s="161">
        <v>83455</v>
      </c>
      <c r="E9" s="162"/>
      <c r="F9" s="163">
        <v>94081</v>
      </c>
      <c r="G9" s="164"/>
      <c r="H9" s="165"/>
    </row>
    <row r="10" spans="1:8" x14ac:dyDescent="0.15">
      <c r="A10" s="166"/>
      <c r="B10" s="167"/>
      <c r="C10" s="168"/>
      <c r="D10" s="169">
        <v>45666</v>
      </c>
      <c r="E10" s="170"/>
      <c r="F10" s="171">
        <v>48949</v>
      </c>
      <c r="G10" s="172"/>
      <c r="H10" s="173"/>
    </row>
    <row r="11" spans="1:8" x14ac:dyDescent="0.15">
      <c r="A11" s="154" t="s">
        <v>561</v>
      </c>
      <c r="B11" s="159"/>
      <c r="C11" s="160"/>
      <c r="D11" s="161">
        <v>71695</v>
      </c>
      <c r="E11" s="162"/>
      <c r="F11" s="163">
        <v>92632</v>
      </c>
      <c r="G11" s="164"/>
      <c r="H11" s="165"/>
    </row>
    <row r="12" spans="1:8" x14ac:dyDescent="0.15">
      <c r="A12" s="166"/>
      <c r="B12" s="167"/>
      <c r="C12" s="174"/>
      <c r="D12" s="169">
        <v>33255</v>
      </c>
      <c r="E12" s="170"/>
      <c r="F12" s="171">
        <v>47978</v>
      </c>
      <c r="G12" s="172"/>
      <c r="H12" s="173"/>
    </row>
    <row r="13" spans="1:8" x14ac:dyDescent="0.15">
      <c r="A13" s="154"/>
      <c r="B13" s="159"/>
      <c r="C13" s="175"/>
      <c r="D13" s="176">
        <v>92153</v>
      </c>
      <c r="E13" s="177"/>
      <c r="F13" s="178">
        <v>88827</v>
      </c>
      <c r="G13" s="179"/>
      <c r="H13" s="165"/>
    </row>
    <row r="14" spans="1:8" x14ac:dyDescent="0.15">
      <c r="A14" s="166"/>
      <c r="B14" s="167"/>
      <c r="C14" s="168"/>
      <c r="D14" s="169">
        <v>50386</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t="e">
        <f>ROUND(VALUE(SUBSTITUTE(実質収支比率等に係る経年分析!F$48,"▲","-")),2)</f>
        <v>#VALUE!</v>
      </c>
      <c r="C19" s="180">
        <f>ROUND(VALUE(SUBSTITUTE(実質収支比率等に係る経年分析!G$48,"▲","-")),2)</f>
        <v>1.92</v>
      </c>
      <c r="D19" s="180">
        <f>ROUND(VALUE(SUBSTITUTE(実質収支比率等に係る経年分析!H$48,"▲","-")),2)</f>
        <v>0.89</v>
      </c>
      <c r="E19" s="180">
        <f>ROUND(VALUE(SUBSTITUTE(実質収支比率等に係る経年分析!I$48,"▲","-")),2)</f>
        <v>0.31</v>
      </c>
      <c r="F19" s="180">
        <f>ROUND(VALUE(SUBSTITUTE(実質収支比率等に係る経年分析!J$48,"▲","-")),2)</f>
        <v>0.26</v>
      </c>
    </row>
    <row r="20" spans="1:11" x14ac:dyDescent="0.15">
      <c r="A20" s="180" t="s">
        <v>55</v>
      </c>
      <c r="B20" s="180">
        <f>ROUND(VALUE(SUBSTITUTE(実質収支比率等に係る経年分析!F$47,"▲","-")),2)</f>
        <v>41.57</v>
      </c>
      <c r="C20" s="180">
        <f>ROUND(VALUE(SUBSTITUTE(実質収支比率等に係る経年分析!G$47,"▲","-")),2)</f>
        <v>39.36</v>
      </c>
      <c r="D20" s="180">
        <f>ROUND(VALUE(SUBSTITUTE(実質収支比率等に係る経年分析!H$47,"▲","-")),2)</f>
        <v>40.9</v>
      </c>
      <c r="E20" s="180">
        <f>ROUND(VALUE(SUBSTITUTE(実質収支比率等に係る経年分析!I$47,"▲","-")),2)</f>
        <v>36.67</v>
      </c>
      <c r="F20" s="180">
        <f>ROUND(VALUE(SUBSTITUTE(実質収支比率等に係る経年分析!J$47,"▲","-")),2)</f>
        <v>33.74</v>
      </c>
    </row>
    <row r="21" spans="1:11" x14ac:dyDescent="0.15">
      <c r="A21" s="180" t="s">
        <v>56</v>
      </c>
      <c r="B21" s="180">
        <f>IF(ISNUMBER(VALUE(SUBSTITUTE(実質収支比率等に係る経年分析!F$49,"▲","-"))),ROUND(VALUE(SUBSTITUTE(実質収支比率等に係る経年分析!F$49,"▲","-")),2),NA())</f>
        <v>-15.2</v>
      </c>
      <c r="C21" s="180">
        <f>IF(ISNUMBER(VALUE(SUBSTITUTE(実質収支比率等に係る経年分析!G$49,"▲","-"))),ROUND(VALUE(SUBSTITUTE(実質収支比率等に係る経年分析!G$49,"▲","-")),2),NA())</f>
        <v>-1.1399999999999999</v>
      </c>
      <c r="D21" s="180">
        <f>IF(ISNUMBER(VALUE(SUBSTITUTE(実質収支比率等に係る経年分析!H$49,"▲","-"))),ROUND(VALUE(SUBSTITUTE(実質収支比率等に係る経年分析!H$49,"▲","-")),2),NA())</f>
        <v>-0.98</v>
      </c>
      <c r="E21" s="180">
        <f>IF(ISNUMBER(VALUE(SUBSTITUTE(実質収支比率等に係る経年分析!I$49,"▲","-"))),ROUND(VALUE(SUBSTITUTE(実質収支比率等に係る経年分析!I$49,"▲","-")),2),NA())</f>
        <v>-5.22</v>
      </c>
      <c r="F21" s="180">
        <f>IF(ISNUMBER(VALUE(SUBSTITUTE(実質収支比率等に係る経年分析!J$49,"▲","-"))),ROUND(VALUE(SUBSTITUTE(実質収支比率等に係る経年分析!J$49,"▲","-")),2),NA())</f>
        <v>-2.04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特別養護老人ホーム特別会計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0.41</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2860</v>
      </c>
      <c r="E42" s="182"/>
      <c r="F42" s="182"/>
      <c r="G42" s="182">
        <f>'実質公債費比率（分子）の構造'!L$52</f>
        <v>2864</v>
      </c>
      <c r="H42" s="182"/>
      <c r="I42" s="182"/>
      <c r="J42" s="182">
        <f>'実質公債費比率（分子）の構造'!M$52</f>
        <v>2942</v>
      </c>
      <c r="K42" s="182"/>
      <c r="L42" s="182"/>
      <c r="M42" s="182">
        <f>'実質公債費比率（分子）の構造'!N$52</f>
        <v>3086</v>
      </c>
      <c r="N42" s="182"/>
      <c r="O42" s="182"/>
      <c r="P42" s="182">
        <f>'実質公債費比率（分子）の構造'!O$52</f>
        <v>3147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140</v>
      </c>
      <c r="C44" s="182"/>
      <c r="D44" s="182"/>
      <c r="E44" s="182">
        <f>'実質公債費比率（分子）の構造'!L$50</f>
        <v>140</v>
      </c>
      <c r="F44" s="182"/>
      <c r="G44" s="182"/>
      <c r="H44" s="182">
        <f>'実質公債費比率（分子）の構造'!M$50</f>
        <v>142</v>
      </c>
      <c r="I44" s="182"/>
      <c r="J44" s="182"/>
      <c r="K44" s="182">
        <f>'実質公債費比率（分子）の構造'!N$50</f>
        <v>146</v>
      </c>
      <c r="L44" s="182"/>
      <c r="M44" s="182"/>
      <c r="N44" s="182">
        <f>'実質公債費比率（分子）の構造'!O$50</f>
        <v>144</v>
      </c>
      <c r="O44" s="182"/>
      <c r="P44" s="182"/>
    </row>
    <row r="45" spans="1:16" x14ac:dyDescent="0.15">
      <c r="A45" s="182" t="s">
        <v>66</v>
      </c>
      <c r="B45" s="182">
        <f>'実質公債費比率（分子）の構造'!K$49</f>
        <v>225</v>
      </c>
      <c r="C45" s="182"/>
      <c r="D45" s="182"/>
      <c r="E45" s="182">
        <f>'実質公債費比率（分子）の構造'!L$49</f>
        <v>235</v>
      </c>
      <c r="F45" s="182"/>
      <c r="G45" s="182"/>
      <c r="H45" s="182">
        <f>'実質公債費比率（分子）の構造'!M$49</f>
        <v>294</v>
      </c>
      <c r="I45" s="182"/>
      <c r="J45" s="182"/>
      <c r="K45" s="182">
        <f>'実質公債費比率（分子）の構造'!N$49</f>
        <v>193</v>
      </c>
      <c r="L45" s="182"/>
      <c r="M45" s="182"/>
      <c r="N45" s="182">
        <f>'実質公債費比率（分子）の構造'!O$49</f>
        <v>82</v>
      </c>
      <c r="O45" s="182"/>
      <c r="P45" s="182"/>
    </row>
    <row r="46" spans="1:16" x14ac:dyDescent="0.15">
      <c r="A46" s="182" t="s">
        <v>67</v>
      </c>
      <c r="B46" s="182">
        <f>'実質公債費比率（分子）の構造'!K$48</f>
        <v>536</v>
      </c>
      <c r="C46" s="182"/>
      <c r="D46" s="182"/>
      <c r="E46" s="182">
        <f>'実質公債費比率（分子）の構造'!L$48</f>
        <v>543</v>
      </c>
      <c r="F46" s="182"/>
      <c r="G46" s="182"/>
      <c r="H46" s="182">
        <f>'実質公債費比率（分子）の構造'!M$48</f>
        <v>559</v>
      </c>
      <c r="I46" s="182"/>
      <c r="J46" s="182"/>
      <c r="K46" s="182">
        <f>'実質公債費比率（分子）の構造'!N$48</f>
        <v>594</v>
      </c>
      <c r="L46" s="182"/>
      <c r="M46" s="182"/>
      <c r="N46" s="182">
        <f>'実質公債費比率（分子）の構造'!O$48</f>
        <v>538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3130</v>
      </c>
      <c r="C49" s="182"/>
      <c r="D49" s="182"/>
      <c r="E49" s="182">
        <f>'実質公債費比率（分子）の構造'!L$45</f>
        <v>2953</v>
      </c>
      <c r="F49" s="182"/>
      <c r="G49" s="182"/>
      <c r="H49" s="182">
        <f>'実質公債費比率（分子）の構造'!M$45</f>
        <v>3229</v>
      </c>
      <c r="I49" s="182"/>
      <c r="J49" s="182"/>
      <c r="K49" s="182">
        <f>'実質公債費比率（分子）の構造'!N$45</f>
        <v>3626</v>
      </c>
      <c r="L49" s="182"/>
      <c r="M49" s="182"/>
      <c r="N49" s="182">
        <f>'実質公債費比率（分子）の構造'!O$45</f>
        <v>3512</v>
      </c>
      <c r="O49" s="182"/>
      <c r="P49" s="182"/>
    </row>
    <row r="50" spans="1:16" x14ac:dyDescent="0.15">
      <c r="A50" s="182" t="s">
        <v>71</v>
      </c>
      <c r="B50" s="182" t="e">
        <f>NA()</f>
        <v>#N/A</v>
      </c>
      <c r="C50" s="182">
        <f>IF(ISNUMBER('実質公債費比率（分子）の構造'!K$53),'実質公債費比率（分子）の構造'!K$53,NA())</f>
        <v>1171</v>
      </c>
      <c r="D50" s="182" t="e">
        <f>NA()</f>
        <v>#N/A</v>
      </c>
      <c r="E50" s="182" t="e">
        <f>NA()</f>
        <v>#N/A</v>
      </c>
      <c r="F50" s="182">
        <f>IF(ISNUMBER('実質公債費比率（分子）の構造'!L$53),'実質公債費比率（分子）の構造'!L$53,NA())</f>
        <v>1007</v>
      </c>
      <c r="G50" s="182" t="e">
        <f>NA()</f>
        <v>#N/A</v>
      </c>
      <c r="H50" s="182" t="e">
        <f>NA()</f>
        <v>#N/A</v>
      </c>
      <c r="I50" s="182">
        <f>IF(ISNUMBER('実質公債費比率（分子）の構造'!M$53),'実質公債費比率（分子）の構造'!M$53,NA())</f>
        <v>1282</v>
      </c>
      <c r="J50" s="182" t="e">
        <f>NA()</f>
        <v>#N/A</v>
      </c>
      <c r="K50" s="182" t="e">
        <f>NA()</f>
        <v>#N/A</v>
      </c>
      <c r="L50" s="182">
        <f>IF(ISNUMBER('実質公債費比率（分子）の構造'!N$53),'実質公債費比率（分子）の構造'!N$53,NA())</f>
        <v>1473</v>
      </c>
      <c r="M50" s="182" t="e">
        <f>NA()</f>
        <v>#N/A</v>
      </c>
      <c r="N50" s="182" t="e">
        <f>NA()</f>
        <v>#N/A</v>
      </c>
      <c r="O50" s="182">
        <f>IF(ISNUMBER('実質公債費比率（分子）の構造'!O$53),'実質公債費比率（分子）の構造'!O$53,NA())</f>
        <v>1129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32091</v>
      </c>
      <c r="E56" s="181"/>
      <c r="F56" s="181"/>
      <c r="G56" s="181">
        <f>'将来負担比率（分子）の構造'!J$52</f>
        <v>33113</v>
      </c>
      <c r="H56" s="181"/>
      <c r="I56" s="181"/>
      <c r="J56" s="181">
        <f>'将来負担比率（分子）の構造'!K$52</f>
        <v>32139</v>
      </c>
      <c r="K56" s="181"/>
      <c r="L56" s="181"/>
      <c r="M56" s="181">
        <f>'将来負担比率（分子）の構造'!L$52</f>
        <v>31435</v>
      </c>
      <c r="N56" s="181"/>
      <c r="O56" s="181"/>
      <c r="P56" s="181">
        <f>'将来負担比率（分子）の構造'!M$52</f>
        <v>31144</v>
      </c>
    </row>
    <row r="57" spans="1:16" x14ac:dyDescent="0.15">
      <c r="A57" s="181" t="s">
        <v>42</v>
      </c>
      <c r="B57" s="181"/>
      <c r="C57" s="181"/>
      <c r="D57" s="181">
        <f>'将来負担比率（分子）の構造'!I$51</f>
        <v>1240</v>
      </c>
      <c r="E57" s="181"/>
      <c r="F57" s="181"/>
      <c r="G57" s="181">
        <f>'将来負担比率（分子）の構造'!J$51</f>
        <v>1047</v>
      </c>
      <c r="H57" s="181"/>
      <c r="I57" s="181"/>
      <c r="J57" s="181">
        <f>'将来負担比率（分子）の構造'!K$51</f>
        <v>918</v>
      </c>
      <c r="K57" s="181"/>
      <c r="L57" s="181"/>
      <c r="M57" s="181">
        <f>'将来負担比率（分子）の構造'!L$51</f>
        <v>919</v>
      </c>
      <c r="N57" s="181"/>
      <c r="O57" s="181"/>
      <c r="P57" s="181">
        <f>'将来負担比率（分子）の構造'!M$51</f>
        <v>908</v>
      </c>
    </row>
    <row r="58" spans="1:16" x14ac:dyDescent="0.15">
      <c r="A58" s="181" t="s">
        <v>41</v>
      </c>
      <c r="B58" s="181"/>
      <c r="C58" s="181"/>
      <c r="D58" s="181">
        <f>'将来負担比率（分子）の構造'!I$50</f>
        <v>12643</v>
      </c>
      <c r="E58" s="181"/>
      <c r="F58" s="181"/>
      <c r="G58" s="181">
        <f>'将来負担比率（分子）の構造'!J$50</f>
        <v>12596</v>
      </c>
      <c r="H58" s="181"/>
      <c r="I58" s="181"/>
      <c r="J58" s="181">
        <f>'将来負担比率（分子）の構造'!K$50</f>
        <v>12220</v>
      </c>
      <c r="K58" s="181"/>
      <c r="L58" s="181"/>
      <c r="M58" s="181">
        <f>'将来負担比率（分子）の構造'!L$50</f>
        <v>11088</v>
      </c>
      <c r="N58" s="181"/>
      <c r="O58" s="181"/>
      <c r="P58" s="181">
        <f>'将来負担比率（分子）の構造'!M$50</f>
        <v>10512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541</v>
      </c>
      <c r="C61" s="181"/>
      <c r="D61" s="181"/>
      <c r="E61" s="181">
        <f>'将来負担比率（分子）の構造'!J$46</f>
        <v>360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1534</v>
      </c>
      <c r="C62" s="181"/>
      <c r="D62" s="181"/>
      <c r="E62" s="181">
        <f>'将来負担比率（分子）の構造'!J$45</f>
        <v>1232</v>
      </c>
      <c r="F62" s="181"/>
      <c r="G62" s="181"/>
      <c r="H62" s="181">
        <f>'将来負担比率（分子）の構造'!K$45</f>
        <v>1153</v>
      </c>
      <c r="I62" s="181"/>
      <c r="J62" s="181"/>
      <c r="K62" s="181">
        <f>'将来負担比率（分子）の構造'!L$45</f>
        <v>1128</v>
      </c>
      <c r="L62" s="181"/>
      <c r="M62" s="181"/>
      <c r="N62" s="181">
        <f>'将来負担比率（分子）の構造'!M$45</f>
        <v>1204</v>
      </c>
      <c r="O62" s="181"/>
      <c r="P62" s="181"/>
    </row>
    <row r="63" spans="1:16" x14ac:dyDescent="0.15">
      <c r="A63" s="181" t="s">
        <v>34</v>
      </c>
      <c r="B63" s="181">
        <f>'将来負担比率（分子）の構造'!I$44</f>
        <v>883</v>
      </c>
      <c r="C63" s="181"/>
      <c r="D63" s="181"/>
      <c r="E63" s="181">
        <f>'将来負担比率（分子）の構造'!J$44</f>
        <v>676</v>
      </c>
      <c r="F63" s="181"/>
      <c r="G63" s="181"/>
      <c r="H63" s="181">
        <f>'将来負担比率（分子）の構造'!K$44</f>
        <v>567</v>
      </c>
      <c r="I63" s="181"/>
      <c r="J63" s="181"/>
      <c r="K63" s="181">
        <f>'将来負担比率（分子）の構造'!L$44</f>
        <v>1020</v>
      </c>
      <c r="L63" s="181"/>
      <c r="M63" s="181"/>
      <c r="N63" s="181">
        <f>'将来負担比率（分子）の構造'!M$44</f>
        <v>3617</v>
      </c>
      <c r="O63" s="181"/>
      <c r="P63" s="181"/>
    </row>
    <row r="64" spans="1:16" x14ac:dyDescent="0.15">
      <c r="A64" s="181" t="s">
        <v>33</v>
      </c>
      <c r="B64" s="181">
        <f>'将来負担比率（分子）の構造'!I$43</f>
        <v>7513</v>
      </c>
      <c r="C64" s="181"/>
      <c r="D64" s="181"/>
      <c r="E64" s="181">
        <f>'将来負担比率（分子）の構造'!J$43</f>
        <v>7575</v>
      </c>
      <c r="F64" s="181"/>
      <c r="G64" s="181"/>
      <c r="H64" s="181">
        <f>'将来負担比率（分子）の構造'!K$43</f>
        <v>7269</v>
      </c>
      <c r="I64" s="181"/>
      <c r="J64" s="181"/>
      <c r="K64" s="181">
        <f>'将来負担比率（分子）の構造'!L$43</f>
        <v>7152</v>
      </c>
      <c r="L64" s="181"/>
      <c r="M64" s="181"/>
      <c r="N64" s="181">
        <f>'将来負担比率（分子）の構造'!M$43</f>
        <v>6752</v>
      </c>
      <c r="O64" s="181"/>
      <c r="P64" s="181"/>
    </row>
    <row r="65" spans="1:16" x14ac:dyDescent="0.15">
      <c r="A65" s="181" t="s">
        <v>32</v>
      </c>
      <c r="B65" s="181">
        <f>'将来負担比率（分子）の構造'!I$42</f>
        <v>822</v>
      </c>
      <c r="C65" s="181"/>
      <c r="D65" s="181"/>
      <c r="E65" s="181">
        <f>'将来負担比率（分子）の構造'!J$42</f>
        <v>638</v>
      </c>
      <c r="F65" s="181"/>
      <c r="G65" s="181"/>
      <c r="H65" s="181">
        <f>'将来負担比率（分子）の構造'!K$42</f>
        <v>454</v>
      </c>
      <c r="I65" s="181"/>
      <c r="J65" s="181"/>
      <c r="K65" s="181">
        <f>'将来負担比率（分子）の構造'!L$42</f>
        <v>271</v>
      </c>
      <c r="L65" s="181"/>
      <c r="M65" s="181"/>
      <c r="N65" s="181">
        <f>'将来負担比率（分子）の構造'!M$42</f>
        <v>136</v>
      </c>
      <c r="O65" s="181"/>
      <c r="P65" s="181"/>
    </row>
    <row r="66" spans="1:16" x14ac:dyDescent="0.15">
      <c r="A66" s="181" t="s">
        <v>31</v>
      </c>
      <c r="B66" s="181">
        <f>'将来負担比率（分子）の構造'!I$41</f>
        <v>33862</v>
      </c>
      <c r="C66" s="181"/>
      <c r="D66" s="181"/>
      <c r="E66" s="181">
        <f>'将来負担比率（分子）の構造'!J$41</f>
        <v>35346</v>
      </c>
      <c r="F66" s="181"/>
      <c r="G66" s="181"/>
      <c r="H66" s="181">
        <f>'将来負担比率（分子）の構造'!K$41</f>
        <v>35025</v>
      </c>
      <c r="I66" s="181"/>
      <c r="J66" s="181"/>
      <c r="K66" s="181">
        <f>'将来負担比率（分子）の構造'!L$41</f>
        <v>34342</v>
      </c>
      <c r="L66" s="181"/>
      <c r="M66" s="181"/>
      <c r="N66" s="181">
        <f>'将来負担比率（分子）の構造'!M$41</f>
        <v>33446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469</v>
      </c>
      <c r="M67" s="181" t="e">
        <f>NA()</f>
        <v>#N/A</v>
      </c>
      <c r="N67" s="181" t="e">
        <f>NA()</f>
        <v>#N/A</v>
      </c>
      <c r="O67" s="181">
        <f>IF(ISNUMBER('将来負担比率（分子）の構造'!M$53), IF('将来負担比率（分子）の構造'!M$53 &lt; 0, 0, '将来負担比率（分子）の構造'!M$53), NA())</f>
        <v>2591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6008</v>
      </c>
      <c r="C72" s="185">
        <f>基金残高に係る経年分析!G55</f>
        <v>5395</v>
      </c>
      <c r="D72" s="185">
        <f>基金残高に係る経年分析!H55</f>
        <v>5122</v>
      </c>
    </row>
    <row r="73" spans="1:16" x14ac:dyDescent="0.15">
      <c r="A73" s="184" t="s">
        <v>78</v>
      </c>
      <c r="B73" s="185">
        <f>基金残高に係る経年分析!F56</f>
        <v>2332</v>
      </c>
      <c r="C73" s="185">
        <f>基金残高に係る経年分析!G56</f>
        <v>1933</v>
      </c>
      <c r="D73" s="185">
        <f>基金残高に係る経年分析!H56</f>
        <v>1441</v>
      </c>
    </row>
    <row r="74" spans="1:16" x14ac:dyDescent="0.15">
      <c r="A74" s="184" t="s">
        <v>79</v>
      </c>
      <c r="B74" s="185">
        <f>基金残高に係る経年分析!F57</f>
        <v>3869</v>
      </c>
      <c r="C74" s="185">
        <f>基金残高に係る経年分析!G57</f>
        <v>3504</v>
      </c>
      <c r="D74" s="185">
        <f>基金残高に係る経年分析!H57</f>
        <v>3411</v>
      </c>
    </row>
  </sheetData>
  <sheetProtection algorithmName="SHA-512" hashValue="/sa3euTLnk1aUzOwTjcIMgL2I5QvkK4KVkOh2NlswPiqp4ndYauY2QrmX3+I0Ru6+8mOR6mG3XVIjExjWgjbOg==" saltValue="q3C/45swbZhyIlboHTzB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5512780</v>
      </c>
      <c r="S5" s="675"/>
      <c r="T5" s="675"/>
      <c r="U5" s="675"/>
      <c r="V5" s="675"/>
      <c r="W5" s="675"/>
      <c r="X5" s="675"/>
      <c r="Y5" s="676"/>
      <c r="Z5" s="677">
        <v>16.100000000000001</v>
      </c>
      <c r="AA5" s="677"/>
      <c r="AB5" s="677"/>
      <c r="AC5" s="677"/>
      <c r="AD5" s="678">
        <v>5512780</v>
      </c>
      <c r="AE5" s="678"/>
      <c r="AF5" s="678"/>
      <c r="AG5" s="678"/>
      <c r="AH5" s="678"/>
      <c r="AI5" s="678"/>
      <c r="AJ5" s="678"/>
      <c r="AK5" s="678"/>
      <c r="AL5" s="679">
        <v>38.5</v>
      </c>
      <c r="AM5" s="680"/>
      <c r="AN5" s="680"/>
      <c r="AO5" s="681"/>
      <c r="AP5" s="671" t="s">
        <v>226</v>
      </c>
      <c r="AQ5" s="672"/>
      <c r="AR5" s="672"/>
      <c r="AS5" s="672"/>
      <c r="AT5" s="672"/>
      <c r="AU5" s="672"/>
      <c r="AV5" s="672"/>
      <c r="AW5" s="672"/>
      <c r="AX5" s="672"/>
      <c r="AY5" s="672"/>
      <c r="AZ5" s="672"/>
      <c r="BA5" s="672"/>
      <c r="BB5" s="672"/>
      <c r="BC5" s="672"/>
      <c r="BD5" s="672"/>
      <c r="BE5" s="672"/>
      <c r="BF5" s="673"/>
      <c r="BG5" s="685">
        <v>5509072</v>
      </c>
      <c r="BH5" s="686"/>
      <c r="BI5" s="686"/>
      <c r="BJ5" s="686"/>
      <c r="BK5" s="686"/>
      <c r="BL5" s="686"/>
      <c r="BM5" s="686"/>
      <c r="BN5" s="687"/>
      <c r="BO5" s="688">
        <v>99.9</v>
      </c>
      <c r="BP5" s="688"/>
      <c r="BQ5" s="688"/>
      <c r="BR5" s="688"/>
      <c r="BS5" s="689">
        <v>81626</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297778</v>
      </c>
      <c r="S6" s="686"/>
      <c r="T6" s="686"/>
      <c r="U6" s="686"/>
      <c r="V6" s="686"/>
      <c r="W6" s="686"/>
      <c r="X6" s="686"/>
      <c r="Y6" s="687"/>
      <c r="Z6" s="688">
        <v>0.9</v>
      </c>
      <c r="AA6" s="688"/>
      <c r="AB6" s="688"/>
      <c r="AC6" s="688"/>
      <c r="AD6" s="689">
        <v>297778</v>
      </c>
      <c r="AE6" s="689"/>
      <c r="AF6" s="689"/>
      <c r="AG6" s="689"/>
      <c r="AH6" s="689"/>
      <c r="AI6" s="689"/>
      <c r="AJ6" s="689"/>
      <c r="AK6" s="689"/>
      <c r="AL6" s="690">
        <v>2.1</v>
      </c>
      <c r="AM6" s="691"/>
      <c r="AN6" s="691"/>
      <c r="AO6" s="692"/>
      <c r="AP6" s="682" t="s">
        <v>231</v>
      </c>
      <c r="AQ6" s="683"/>
      <c r="AR6" s="683"/>
      <c r="AS6" s="683"/>
      <c r="AT6" s="683"/>
      <c r="AU6" s="683"/>
      <c r="AV6" s="683"/>
      <c r="AW6" s="683"/>
      <c r="AX6" s="683"/>
      <c r="AY6" s="683"/>
      <c r="AZ6" s="683"/>
      <c r="BA6" s="683"/>
      <c r="BB6" s="683"/>
      <c r="BC6" s="683"/>
      <c r="BD6" s="683"/>
      <c r="BE6" s="683"/>
      <c r="BF6" s="684"/>
      <c r="BG6" s="685">
        <v>5509072</v>
      </c>
      <c r="BH6" s="686"/>
      <c r="BI6" s="686"/>
      <c r="BJ6" s="686"/>
      <c r="BK6" s="686"/>
      <c r="BL6" s="686"/>
      <c r="BM6" s="686"/>
      <c r="BN6" s="687"/>
      <c r="BO6" s="688">
        <v>99.9</v>
      </c>
      <c r="BP6" s="688"/>
      <c r="BQ6" s="688"/>
      <c r="BR6" s="688"/>
      <c r="BS6" s="689">
        <v>81626</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191025</v>
      </c>
      <c r="CS6" s="686"/>
      <c r="CT6" s="686"/>
      <c r="CU6" s="686"/>
      <c r="CV6" s="686"/>
      <c r="CW6" s="686"/>
      <c r="CX6" s="686"/>
      <c r="CY6" s="687"/>
      <c r="CZ6" s="679">
        <v>0.6</v>
      </c>
      <c r="DA6" s="680"/>
      <c r="DB6" s="680"/>
      <c r="DC6" s="699"/>
      <c r="DD6" s="694" t="s">
        <v>129</v>
      </c>
      <c r="DE6" s="686"/>
      <c r="DF6" s="686"/>
      <c r="DG6" s="686"/>
      <c r="DH6" s="686"/>
      <c r="DI6" s="686"/>
      <c r="DJ6" s="686"/>
      <c r="DK6" s="686"/>
      <c r="DL6" s="686"/>
      <c r="DM6" s="686"/>
      <c r="DN6" s="686"/>
      <c r="DO6" s="686"/>
      <c r="DP6" s="687"/>
      <c r="DQ6" s="694">
        <v>190792</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2902</v>
      </c>
      <c r="S7" s="686"/>
      <c r="T7" s="686"/>
      <c r="U7" s="686"/>
      <c r="V7" s="686"/>
      <c r="W7" s="686"/>
      <c r="X7" s="686"/>
      <c r="Y7" s="687"/>
      <c r="Z7" s="688">
        <v>0</v>
      </c>
      <c r="AA7" s="688"/>
      <c r="AB7" s="688"/>
      <c r="AC7" s="688"/>
      <c r="AD7" s="689">
        <v>2902</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2203370</v>
      </c>
      <c r="BH7" s="686"/>
      <c r="BI7" s="686"/>
      <c r="BJ7" s="686"/>
      <c r="BK7" s="686"/>
      <c r="BL7" s="686"/>
      <c r="BM7" s="686"/>
      <c r="BN7" s="687"/>
      <c r="BO7" s="688">
        <v>40</v>
      </c>
      <c r="BP7" s="688"/>
      <c r="BQ7" s="688"/>
      <c r="BR7" s="688"/>
      <c r="BS7" s="689">
        <v>81626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7985684</v>
      </c>
      <c r="CS7" s="686"/>
      <c r="CT7" s="686"/>
      <c r="CU7" s="686"/>
      <c r="CV7" s="686"/>
      <c r="CW7" s="686"/>
      <c r="CX7" s="686"/>
      <c r="CY7" s="687"/>
      <c r="CZ7" s="688">
        <v>23.5</v>
      </c>
      <c r="DA7" s="688"/>
      <c r="DB7" s="688"/>
      <c r="DC7" s="688"/>
      <c r="DD7" s="694">
        <v>241808</v>
      </c>
      <c r="DE7" s="686"/>
      <c r="DF7" s="686"/>
      <c r="DG7" s="686"/>
      <c r="DH7" s="686"/>
      <c r="DI7" s="686"/>
      <c r="DJ7" s="686"/>
      <c r="DK7" s="686"/>
      <c r="DL7" s="686"/>
      <c r="DM7" s="686"/>
      <c r="DN7" s="686"/>
      <c r="DO7" s="686"/>
      <c r="DP7" s="687"/>
      <c r="DQ7" s="694">
        <v>2379857</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12524</v>
      </c>
      <c r="S8" s="686"/>
      <c r="T8" s="686"/>
      <c r="U8" s="686"/>
      <c r="V8" s="686"/>
      <c r="W8" s="686"/>
      <c r="X8" s="686"/>
      <c r="Y8" s="687"/>
      <c r="Z8" s="688">
        <v>0</v>
      </c>
      <c r="AA8" s="688"/>
      <c r="AB8" s="688"/>
      <c r="AC8" s="688"/>
      <c r="AD8" s="689">
        <v>12524</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76444</v>
      </c>
      <c r="BH8" s="686"/>
      <c r="BI8" s="686"/>
      <c r="BJ8" s="686"/>
      <c r="BK8" s="686"/>
      <c r="BL8" s="686"/>
      <c r="BM8" s="686"/>
      <c r="BN8" s="687"/>
      <c r="BO8" s="688">
        <v>1.4</v>
      </c>
      <c r="BP8" s="688"/>
      <c r="BQ8" s="688"/>
      <c r="BR8" s="688"/>
      <c r="BS8" s="694" t="s">
        <v>139</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10118661</v>
      </c>
      <c r="CS8" s="686"/>
      <c r="CT8" s="686"/>
      <c r="CU8" s="686"/>
      <c r="CV8" s="686"/>
      <c r="CW8" s="686"/>
      <c r="CX8" s="686"/>
      <c r="CY8" s="687"/>
      <c r="CZ8" s="688">
        <v>29.8</v>
      </c>
      <c r="DA8" s="688"/>
      <c r="DB8" s="688"/>
      <c r="DC8" s="688"/>
      <c r="DD8" s="694">
        <v>38697</v>
      </c>
      <c r="DE8" s="686"/>
      <c r="DF8" s="686"/>
      <c r="DG8" s="686"/>
      <c r="DH8" s="686"/>
      <c r="DI8" s="686"/>
      <c r="DJ8" s="686"/>
      <c r="DK8" s="686"/>
      <c r="DL8" s="686"/>
      <c r="DM8" s="686"/>
      <c r="DN8" s="686"/>
      <c r="DO8" s="686"/>
      <c r="DP8" s="687"/>
      <c r="DQ8" s="694">
        <v>4732345</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12243</v>
      </c>
      <c r="S9" s="686"/>
      <c r="T9" s="686"/>
      <c r="U9" s="686"/>
      <c r="V9" s="686"/>
      <c r="W9" s="686"/>
      <c r="X9" s="686"/>
      <c r="Y9" s="687"/>
      <c r="Z9" s="688">
        <v>0</v>
      </c>
      <c r="AA9" s="688"/>
      <c r="AB9" s="688"/>
      <c r="AC9" s="688"/>
      <c r="AD9" s="689">
        <v>12243</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1692921</v>
      </c>
      <c r="BH9" s="686"/>
      <c r="BI9" s="686"/>
      <c r="BJ9" s="686"/>
      <c r="BK9" s="686"/>
      <c r="BL9" s="686"/>
      <c r="BM9" s="686"/>
      <c r="BN9" s="687"/>
      <c r="BO9" s="688">
        <v>30.7</v>
      </c>
      <c r="BP9" s="688"/>
      <c r="BQ9" s="688"/>
      <c r="BR9" s="688"/>
      <c r="BS9" s="694" t="s">
        <v>129</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2004515</v>
      </c>
      <c r="CS9" s="686"/>
      <c r="CT9" s="686"/>
      <c r="CU9" s="686"/>
      <c r="CV9" s="686"/>
      <c r="CW9" s="686"/>
      <c r="CX9" s="686"/>
      <c r="CY9" s="687"/>
      <c r="CZ9" s="688">
        <v>5.9</v>
      </c>
      <c r="DA9" s="688"/>
      <c r="DB9" s="688"/>
      <c r="DC9" s="688"/>
      <c r="DD9" s="694">
        <v>98645</v>
      </c>
      <c r="DE9" s="686"/>
      <c r="DF9" s="686"/>
      <c r="DG9" s="686"/>
      <c r="DH9" s="686"/>
      <c r="DI9" s="686"/>
      <c r="DJ9" s="686"/>
      <c r="DK9" s="686"/>
      <c r="DL9" s="686"/>
      <c r="DM9" s="686"/>
      <c r="DN9" s="686"/>
      <c r="DO9" s="686"/>
      <c r="DP9" s="687"/>
      <c r="DQ9" s="694">
        <v>1816854</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243</v>
      </c>
      <c r="AE10" s="689"/>
      <c r="AF10" s="689"/>
      <c r="AG10" s="689"/>
      <c r="AH10" s="689"/>
      <c r="AI10" s="689"/>
      <c r="AJ10" s="689"/>
      <c r="AK10" s="689"/>
      <c r="AL10" s="690" t="s">
        <v>243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157959</v>
      </c>
      <c r="BH10" s="686"/>
      <c r="BI10" s="686"/>
      <c r="BJ10" s="686"/>
      <c r="BK10" s="686"/>
      <c r="BL10" s="686"/>
      <c r="BM10" s="686"/>
      <c r="BN10" s="687"/>
      <c r="BO10" s="688">
        <v>2.9</v>
      </c>
      <c r="BP10" s="688"/>
      <c r="BQ10" s="688"/>
      <c r="BR10" s="688"/>
      <c r="BS10" s="694">
        <v>26752</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129</v>
      </c>
      <c r="CS10" s="686"/>
      <c r="CT10" s="686"/>
      <c r="CU10" s="686"/>
      <c r="CV10" s="686"/>
      <c r="CW10" s="686"/>
      <c r="CX10" s="686"/>
      <c r="CY10" s="687"/>
      <c r="CZ10" s="688" t="s">
        <v>129</v>
      </c>
      <c r="DA10" s="688"/>
      <c r="DB10" s="688"/>
      <c r="DC10" s="688"/>
      <c r="DD10" s="694" t="s">
        <v>129</v>
      </c>
      <c r="DE10" s="686"/>
      <c r="DF10" s="686"/>
      <c r="DG10" s="686"/>
      <c r="DH10" s="686"/>
      <c r="DI10" s="686"/>
      <c r="DJ10" s="686"/>
      <c r="DK10" s="686"/>
      <c r="DL10" s="686"/>
      <c r="DM10" s="686"/>
      <c r="DN10" s="686"/>
      <c r="DO10" s="686"/>
      <c r="DP10" s="687"/>
      <c r="DQ10" s="694" t="s">
        <v>139</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1069047</v>
      </c>
      <c r="S11" s="686"/>
      <c r="T11" s="686"/>
      <c r="U11" s="686"/>
      <c r="V11" s="686"/>
      <c r="W11" s="686"/>
      <c r="X11" s="686"/>
      <c r="Y11" s="687"/>
      <c r="Z11" s="690">
        <v>3.1</v>
      </c>
      <c r="AA11" s="691"/>
      <c r="AB11" s="691"/>
      <c r="AC11" s="703"/>
      <c r="AD11" s="694">
        <v>1069047</v>
      </c>
      <c r="AE11" s="686"/>
      <c r="AF11" s="686"/>
      <c r="AG11" s="686"/>
      <c r="AH11" s="686"/>
      <c r="AI11" s="686"/>
      <c r="AJ11" s="686"/>
      <c r="AK11" s="687"/>
      <c r="AL11" s="690">
        <v>7.5</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276046</v>
      </c>
      <c r="BH11" s="686"/>
      <c r="BI11" s="686"/>
      <c r="BJ11" s="686"/>
      <c r="BK11" s="686"/>
      <c r="BL11" s="686"/>
      <c r="BM11" s="686"/>
      <c r="BN11" s="687"/>
      <c r="BO11" s="688">
        <v>5</v>
      </c>
      <c r="BP11" s="688"/>
      <c r="BQ11" s="688"/>
      <c r="BR11" s="688"/>
      <c r="BS11" s="694">
        <v>54874</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2411628</v>
      </c>
      <c r="CS11" s="686"/>
      <c r="CT11" s="686"/>
      <c r="CU11" s="686"/>
      <c r="CV11" s="686"/>
      <c r="CW11" s="686"/>
      <c r="CX11" s="686"/>
      <c r="CY11" s="687"/>
      <c r="CZ11" s="688">
        <v>7.1</v>
      </c>
      <c r="DA11" s="688"/>
      <c r="DB11" s="688"/>
      <c r="DC11" s="688"/>
      <c r="DD11" s="694">
        <v>963510</v>
      </c>
      <c r="DE11" s="686"/>
      <c r="DF11" s="686"/>
      <c r="DG11" s="686"/>
      <c r="DH11" s="686"/>
      <c r="DI11" s="686"/>
      <c r="DJ11" s="686"/>
      <c r="DK11" s="686"/>
      <c r="DL11" s="686"/>
      <c r="DM11" s="686"/>
      <c r="DN11" s="686"/>
      <c r="DO11" s="686"/>
      <c r="DP11" s="687"/>
      <c r="DQ11" s="694">
        <v>953297</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25117</v>
      </c>
      <c r="S12" s="686"/>
      <c r="T12" s="686"/>
      <c r="U12" s="686"/>
      <c r="V12" s="686"/>
      <c r="W12" s="686"/>
      <c r="X12" s="686"/>
      <c r="Y12" s="687"/>
      <c r="Z12" s="688">
        <v>0.1</v>
      </c>
      <c r="AA12" s="688"/>
      <c r="AB12" s="688"/>
      <c r="AC12" s="688"/>
      <c r="AD12" s="689">
        <v>25117</v>
      </c>
      <c r="AE12" s="689"/>
      <c r="AF12" s="689"/>
      <c r="AG12" s="689"/>
      <c r="AH12" s="689"/>
      <c r="AI12" s="689"/>
      <c r="AJ12" s="689"/>
      <c r="AK12" s="689"/>
      <c r="AL12" s="690">
        <v>0.2</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2764550</v>
      </c>
      <c r="BH12" s="686"/>
      <c r="BI12" s="686"/>
      <c r="BJ12" s="686"/>
      <c r="BK12" s="686"/>
      <c r="BL12" s="686"/>
      <c r="BM12" s="686"/>
      <c r="BN12" s="687"/>
      <c r="BO12" s="688">
        <v>50.1</v>
      </c>
      <c r="BP12" s="688"/>
      <c r="BQ12" s="688"/>
      <c r="BR12" s="688"/>
      <c r="BS12" s="694" t="s">
        <v>139</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911791</v>
      </c>
      <c r="CS12" s="686"/>
      <c r="CT12" s="686"/>
      <c r="CU12" s="686"/>
      <c r="CV12" s="686"/>
      <c r="CW12" s="686"/>
      <c r="CX12" s="686"/>
      <c r="CY12" s="687"/>
      <c r="CZ12" s="688">
        <v>2.7</v>
      </c>
      <c r="DA12" s="688"/>
      <c r="DB12" s="688"/>
      <c r="DC12" s="688"/>
      <c r="DD12" s="694">
        <v>92006</v>
      </c>
      <c r="DE12" s="686"/>
      <c r="DF12" s="686"/>
      <c r="DG12" s="686"/>
      <c r="DH12" s="686"/>
      <c r="DI12" s="686"/>
      <c r="DJ12" s="686"/>
      <c r="DK12" s="686"/>
      <c r="DL12" s="686"/>
      <c r="DM12" s="686"/>
      <c r="DN12" s="686"/>
      <c r="DO12" s="686"/>
      <c r="DP12" s="687"/>
      <c r="DQ12" s="694">
        <v>725170</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2645205</v>
      </c>
      <c r="BH13" s="686"/>
      <c r="BI13" s="686"/>
      <c r="BJ13" s="686"/>
      <c r="BK13" s="686"/>
      <c r="BL13" s="686"/>
      <c r="BM13" s="686"/>
      <c r="BN13" s="687"/>
      <c r="BO13" s="688">
        <v>48</v>
      </c>
      <c r="BP13" s="688"/>
      <c r="BQ13" s="688"/>
      <c r="BR13" s="688"/>
      <c r="BS13" s="694" t="s">
        <v>243</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2681984</v>
      </c>
      <c r="CS13" s="686"/>
      <c r="CT13" s="686"/>
      <c r="CU13" s="686"/>
      <c r="CV13" s="686"/>
      <c r="CW13" s="686"/>
      <c r="CX13" s="686"/>
      <c r="CY13" s="687"/>
      <c r="CZ13" s="688">
        <v>7.9</v>
      </c>
      <c r="DA13" s="688"/>
      <c r="DB13" s="688"/>
      <c r="DC13" s="688"/>
      <c r="DD13" s="694">
        <v>1351074</v>
      </c>
      <c r="DE13" s="686"/>
      <c r="DF13" s="686"/>
      <c r="DG13" s="686"/>
      <c r="DH13" s="686"/>
      <c r="DI13" s="686"/>
      <c r="DJ13" s="686"/>
      <c r="DK13" s="686"/>
      <c r="DL13" s="686"/>
      <c r="DM13" s="686"/>
      <c r="DN13" s="686"/>
      <c r="DO13" s="686"/>
      <c r="DP13" s="687"/>
      <c r="DQ13" s="694">
        <v>1323392</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139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204889</v>
      </c>
      <c r="BH14" s="686"/>
      <c r="BI14" s="686"/>
      <c r="BJ14" s="686"/>
      <c r="BK14" s="686"/>
      <c r="BL14" s="686"/>
      <c r="BM14" s="686"/>
      <c r="BN14" s="687"/>
      <c r="BO14" s="688">
        <v>3.7</v>
      </c>
      <c r="BP14" s="688"/>
      <c r="BQ14" s="688"/>
      <c r="BR14" s="688"/>
      <c r="BS14" s="694" t="s">
        <v>139</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952436</v>
      </c>
      <c r="CS14" s="686"/>
      <c r="CT14" s="686"/>
      <c r="CU14" s="686"/>
      <c r="CV14" s="686"/>
      <c r="CW14" s="686"/>
      <c r="CX14" s="686"/>
      <c r="CY14" s="687"/>
      <c r="CZ14" s="688">
        <v>2.8</v>
      </c>
      <c r="DA14" s="688"/>
      <c r="DB14" s="688"/>
      <c r="DC14" s="688"/>
      <c r="DD14" s="694">
        <v>87987</v>
      </c>
      <c r="DE14" s="686"/>
      <c r="DF14" s="686"/>
      <c r="DG14" s="686"/>
      <c r="DH14" s="686"/>
      <c r="DI14" s="686"/>
      <c r="DJ14" s="686"/>
      <c r="DK14" s="686"/>
      <c r="DL14" s="686"/>
      <c r="DM14" s="686"/>
      <c r="DN14" s="686"/>
      <c r="DO14" s="686"/>
      <c r="DP14" s="687"/>
      <c r="DQ14" s="694">
        <v>826000</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139</v>
      </c>
      <c r="S15" s="686"/>
      <c r="T15" s="686"/>
      <c r="U15" s="686"/>
      <c r="V15" s="686"/>
      <c r="W15" s="686"/>
      <c r="X15" s="686"/>
      <c r="Y15" s="687"/>
      <c r="Z15" s="688" t="s">
        <v>139</v>
      </c>
      <c r="AA15" s="688"/>
      <c r="AB15" s="688"/>
      <c r="AC15" s="688"/>
      <c r="AD15" s="689" t="s">
        <v>139</v>
      </c>
      <c r="AE15" s="689"/>
      <c r="AF15" s="689"/>
      <c r="AG15" s="689"/>
      <c r="AH15" s="689"/>
      <c r="AI15" s="689"/>
      <c r="AJ15" s="689"/>
      <c r="AK15" s="689"/>
      <c r="AL15" s="690" t="s">
        <v>129</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336263</v>
      </c>
      <c r="BH15" s="686"/>
      <c r="BI15" s="686"/>
      <c r="BJ15" s="686"/>
      <c r="BK15" s="686"/>
      <c r="BL15" s="686"/>
      <c r="BM15" s="686"/>
      <c r="BN15" s="687"/>
      <c r="BO15" s="688">
        <v>6.1</v>
      </c>
      <c r="BP15" s="688"/>
      <c r="BQ15" s="688"/>
      <c r="BR15" s="688"/>
      <c r="BS15" s="694" t="s">
        <v>243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2878442</v>
      </c>
      <c r="CS15" s="686"/>
      <c r="CT15" s="686"/>
      <c r="CU15" s="686"/>
      <c r="CV15" s="686"/>
      <c r="CW15" s="686"/>
      <c r="CX15" s="686"/>
      <c r="CY15" s="687"/>
      <c r="CZ15" s="688">
        <v>8.5</v>
      </c>
      <c r="DA15" s="688"/>
      <c r="DB15" s="688"/>
      <c r="DC15" s="688"/>
      <c r="DD15" s="694">
        <v>566910</v>
      </c>
      <c r="DE15" s="686"/>
      <c r="DF15" s="686"/>
      <c r="DG15" s="686"/>
      <c r="DH15" s="686"/>
      <c r="DI15" s="686"/>
      <c r="DJ15" s="686"/>
      <c r="DK15" s="686"/>
      <c r="DL15" s="686"/>
      <c r="DM15" s="686"/>
      <c r="DN15" s="686"/>
      <c r="DO15" s="686"/>
      <c r="DP15" s="687"/>
      <c r="DQ15" s="694">
        <v>1864830</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18257</v>
      </c>
      <c r="S16" s="686"/>
      <c r="T16" s="686"/>
      <c r="U16" s="686"/>
      <c r="V16" s="686"/>
      <c r="W16" s="686"/>
      <c r="X16" s="686"/>
      <c r="Y16" s="687"/>
      <c r="Z16" s="688">
        <v>0.1</v>
      </c>
      <c r="AA16" s="688"/>
      <c r="AB16" s="688"/>
      <c r="AC16" s="688"/>
      <c r="AD16" s="689">
        <v>18257</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290122</v>
      </c>
      <c r="CS16" s="686"/>
      <c r="CT16" s="686"/>
      <c r="CU16" s="686"/>
      <c r="CV16" s="686"/>
      <c r="CW16" s="686"/>
      <c r="CX16" s="686"/>
      <c r="CY16" s="687"/>
      <c r="CZ16" s="688">
        <v>0.9</v>
      </c>
      <c r="DA16" s="688"/>
      <c r="DB16" s="688"/>
      <c r="DC16" s="688"/>
      <c r="DD16" s="694" t="s">
        <v>129</v>
      </c>
      <c r="DE16" s="686"/>
      <c r="DF16" s="686"/>
      <c r="DG16" s="686"/>
      <c r="DH16" s="686"/>
      <c r="DI16" s="686"/>
      <c r="DJ16" s="686"/>
      <c r="DK16" s="686"/>
      <c r="DL16" s="686"/>
      <c r="DM16" s="686"/>
      <c r="DN16" s="686"/>
      <c r="DO16" s="686"/>
      <c r="DP16" s="687"/>
      <c r="DQ16" s="694">
        <v>109736</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43422</v>
      </c>
      <c r="S17" s="686"/>
      <c r="T17" s="686"/>
      <c r="U17" s="686"/>
      <c r="V17" s="686"/>
      <c r="W17" s="686"/>
      <c r="X17" s="686"/>
      <c r="Y17" s="687"/>
      <c r="Z17" s="688">
        <v>0.1</v>
      </c>
      <c r="AA17" s="688"/>
      <c r="AB17" s="688"/>
      <c r="AC17" s="688"/>
      <c r="AD17" s="689">
        <v>43422</v>
      </c>
      <c r="AE17" s="689"/>
      <c r="AF17" s="689"/>
      <c r="AG17" s="689"/>
      <c r="AH17" s="689"/>
      <c r="AI17" s="689"/>
      <c r="AJ17" s="689"/>
      <c r="AK17" s="689"/>
      <c r="AL17" s="690">
        <v>0.3</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243</v>
      </c>
      <c r="BP17" s="688"/>
      <c r="BQ17" s="688"/>
      <c r="BR17" s="688"/>
      <c r="BS17" s="694" t="s">
        <v>243</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3512543</v>
      </c>
      <c r="CS17" s="686"/>
      <c r="CT17" s="686"/>
      <c r="CU17" s="686"/>
      <c r="CV17" s="686"/>
      <c r="CW17" s="686"/>
      <c r="CX17" s="686"/>
      <c r="CY17" s="687"/>
      <c r="CZ17" s="688">
        <v>10.3</v>
      </c>
      <c r="DA17" s="688"/>
      <c r="DB17" s="688"/>
      <c r="DC17" s="688"/>
      <c r="DD17" s="694" t="s">
        <v>129</v>
      </c>
      <c r="DE17" s="686"/>
      <c r="DF17" s="686"/>
      <c r="DG17" s="686"/>
      <c r="DH17" s="686"/>
      <c r="DI17" s="686"/>
      <c r="DJ17" s="686"/>
      <c r="DK17" s="686"/>
      <c r="DL17" s="686"/>
      <c r="DM17" s="686"/>
      <c r="DN17" s="686"/>
      <c r="DO17" s="686"/>
      <c r="DP17" s="687"/>
      <c r="DQ17" s="694">
        <v>3417860</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43509</v>
      </c>
      <c r="S18" s="686"/>
      <c r="T18" s="686"/>
      <c r="U18" s="686"/>
      <c r="V18" s="686"/>
      <c r="W18" s="686"/>
      <c r="X18" s="686"/>
      <c r="Y18" s="687"/>
      <c r="Z18" s="688">
        <v>0.1</v>
      </c>
      <c r="AA18" s="688"/>
      <c r="AB18" s="688"/>
      <c r="AC18" s="688"/>
      <c r="AD18" s="689">
        <v>43509</v>
      </c>
      <c r="AE18" s="689"/>
      <c r="AF18" s="689"/>
      <c r="AG18" s="689"/>
      <c r="AH18" s="689"/>
      <c r="AI18" s="689"/>
      <c r="AJ18" s="689"/>
      <c r="AK18" s="689"/>
      <c r="AL18" s="690">
        <v>0.3</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243</v>
      </c>
      <c r="DA18" s="688"/>
      <c r="DB18" s="688"/>
      <c r="DC18" s="688"/>
      <c r="DD18" s="694" t="s">
        <v>129</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32305</v>
      </c>
      <c r="S19" s="686"/>
      <c r="T19" s="686"/>
      <c r="U19" s="686"/>
      <c r="V19" s="686"/>
      <c r="W19" s="686"/>
      <c r="X19" s="686"/>
      <c r="Y19" s="687"/>
      <c r="Z19" s="688">
        <v>0.1</v>
      </c>
      <c r="AA19" s="688"/>
      <c r="AB19" s="688"/>
      <c r="AC19" s="688"/>
      <c r="AD19" s="689">
        <v>32305</v>
      </c>
      <c r="AE19" s="689"/>
      <c r="AF19" s="689"/>
      <c r="AG19" s="689"/>
      <c r="AH19" s="689"/>
      <c r="AI19" s="689"/>
      <c r="AJ19" s="689"/>
      <c r="AK19" s="689"/>
      <c r="AL19" s="690">
        <v>0.2</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3708</v>
      </c>
      <c r="BH19" s="686"/>
      <c r="BI19" s="686"/>
      <c r="BJ19" s="686"/>
      <c r="BK19" s="686"/>
      <c r="BL19" s="686"/>
      <c r="BM19" s="686"/>
      <c r="BN19" s="687"/>
      <c r="BO19" s="688">
        <v>0.1</v>
      </c>
      <c r="BP19" s="688"/>
      <c r="BQ19" s="688"/>
      <c r="BR19" s="688"/>
      <c r="BS19" s="694" t="s">
        <v>129</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139</v>
      </c>
      <c r="DA19" s="688"/>
      <c r="DB19" s="688"/>
      <c r="DC19" s="688"/>
      <c r="DD19" s="694" t="s">
        <v>139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8111</v>
      </c>
      <c r="S20" s="686"/>
      <c r="T20" s="686"/>
      <c r="U20" s="686"/>
      <c r="V20" s="686"/>
      <c r="W20" s="686"/>
      <c r="X20" s="686"/>
      <c r="Y20" s="687"/>
      <c r="Z20" s="688">
        <v>0</v>
      </c>
      <c r="AA20" s="688"/>
      <c r="AB20" s="688"/>
      <c r="AC20" s="688"/>
      <c r="AD20" s="689">
        <v>8111</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3708</v>
      </c>
      <c r="BH20" s="686"/>
      <c r="BI20" s="686"/>
      <c r="BJ20" s="686"/>
      <c r="BK20" s="686"/>
      <c r="BL20" s="686"/>
      <c r="BM20" s="686"/>
      <c r="BN20" s="687"/>
      <c r="BO20" s="688">
        <v>0.1</v>
      </c>
      <c r="BP20" s="688"/>
      <c r="BQ20" s="688"/>
      <c r="BR20" s="688"/>
      <c r="BS20" s="694" t="s">
        <v>243</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33938831</v>
      </c>
      <c r="CS20" s="686"/>
      <c r="CT20" s="686"/>
      <c r="CU20" s="686"/>
      <c r="CV20" s="686"/>
      <c r="CW20" s="686"/>
      <c r="CX20" s="686"/>
      <c r="CY20" s="687"/>
      <c r="CZ20" s="688">
        <v>100</v>
      </c>
      <c r="DA20" s="688"/>
      <c r="DB20" s="688"/>
      <c r="DC20" s="688"/>
      <c r="DD20" s="694">
        <v>3440637</v>
      </c>
      <c r="DE20" s="686"/>
      <c r="DF20" s="686"/>
      <c r="DG20" s="686"/>
      <c r="DH20" s="686"/>
      <c r="DI20" s="686"/>
      <c r="DJ20" s="686"/>
      <c r="DK20" s="686"/>
      <c r="DL20" s="686"/>
      <c r="DM20" s="686"/>
      <c r="DN20" s="686"/>
      <c r="DO20" s="686"/>
      <c r="DP20" s="687"/>
      <c r="DQ20" s="694">
        <v>18340133</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3093</v>
      </c>
      <c r="S21" s="686"/>
      <c r="T21" s="686"/>
      <c r="U21" s="686"/>
      <c r="V21" s="686"/>
      <c r="W21" s="686"/>
      <c r="X21" s="686"/>
      <c r="Y21" s="687"/>
      <c r="Z21" s="688">
        <v>0</v>
      </c>
      <c r="AA21" s="688"/>
      <c r="AB21" s="688"/>
      <c r="AC21" s="688"/>
      <c r="AD21" s="689">
        <v>3093</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3708</v>
      </c>
      <c r="BH21" s="686"/>
      <c r="BI21" s="686"/>
      <c r="BJ21" s="686"/>
      <c r="BK21" s="686"/>
      <c r="BL21" s="686"/>
      <c r="BM21" s="686"/>
      <c r="BN21" s="687"/>
      <c r="BO21" s="688">
        <v>0.1</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8458920</v>
      </c>
      <c r="S22" s="686"/>
      <c r="T22" s="686"/>
      <c r="U22" s="686"/>
      <c r="V22" s="686"/>
      <c r="W22" s="686"/>
      <c r="X22" s="686"/>
      <c r="Y22" s="687"/>
      <c r="Z22" s="688">
        <v>24.7</v>
      </c>
      <c r="AA22" s="688"/>
      <c r="AB22" s="688"/>
      <c r="AC22" s="688"/>
      <c r="AD22" s="689">
        <v>7279458</v>
      </c>
      <c r="AE22" s="689"/>
      <c r="AF22" s="689"/>
      <c r="AG22" s="689"/>
      <c r="AH22" s="689"/>
      <c r="AI22" s="689"/>
      <c r="AJ22" s="689"/>
      <c r="AK22" s="689"/>
      <c r="AL22" s="690">
        <v>50.8</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243</v>
      </c>
      <c r="BP22" s="688"/>
      <c r="BQ22" s="688"/>
      <c r="BR22" s="688"/>
      <c r="BS22" s="694" t="s">
        <v>243</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7279458</v>
      </c>
      <c r="S23" s="686"/>
      <c r="T23" s="686"/>
      <c r="U23" s="686"/>
      <c r="V23" s="686"/>
      <c r="W23" s="686"/>
      <c r="X23" s="686"/>
      <c r="Y23" s="687"/>
      <c r="Z23" s="688">
        <v>21.3</v>
      </c>
      <c r="AA23" s="688"/>
      <c r="AB23" s="688"/>
      <c r="AC23" s="688"/>
      <c r="AD23" s="689">
        <v>7279458</v>
      </c>
      <c r="AE23" s="689"/>
      <c r="AF23" s="689"/>
      <c r="AG23" s="689"/>
      <c r="AH23" s="689"/>
      <c r="AI23" s="689"/>
      <c r="AJ23" s="689"/>
      <c r="AK23" s="689"/>
      <c r="AL23" s="690">
        <v>50.8</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139</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1179462</v>
      </c>
      <c r="S24" s="686"/>
      <c r="T24" s="686"/>
      <c r="U24" s="686"/>
      <c r="V24" s="686"/>
      <c r="W24" s="686"/>
      <c r="X24" s="686"/>
      <c r="Y24" s="687"/>
      <c r="Z24" s="688">
        <v>3.4</v>
      </c>
      <c r="AA24" s="688"/>
      <c r="AB24" s="688"/>
      <c r="AC24" s="688"/>
      <c r="AD24" s="689" t="s">
        <v>129</v>
      </c>
      <c r="AE24" s="689"/>
      <c r="AF24" s="689"/>
      <c r="AG24" s="689"/>
      <c r="AH24" s="689"/>
      <c r="AI24" s="689"/>
      <c r="AJ24" s="689"/>
      <c r="AK24" s="689"/>
      <c r="AL24" s="690" t="s">
        <v>129</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243</v>
      </c>
      <c r="BP24" s="688"/>
      <c r="BQ24" s="688"/>
      <c r="BR24" s="688"/>
      <c r="BS24" s="694" t="s">
        <v>139</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14167518</v>
      </c>
      <c r="CS24" s="675"/>
      <c r="CT24" s="675"/>
      <c r="CU24" s="675"/>
      <c r="CV24" s="675"/>
      <c r="CW24" s="675"/>
      <c r="CX24" s="675"/>
      <c r="CY24" s="676"/>
      <c r="CZ24" s="679">
        <v>41.7</v>
      </c>
      <c r="DA24" s="680"/>
      <c r="DB24" s="680"/>
      <c r="DC24" s="699"/>
      <c r="DD24" s="724">
        <v>9070658</v>
      </c>
      <c r="DE24" s="675"/>
      <c r="DF24" s="675"/>
      <c r="DG24" s="675"/>
      <c r="DH24" s="675"/>
      <c r="DI24" s="675"/>
      <c r="DJ24" s="675"/>
      <c r="DK24" s="676"/>
      <c r="DL24" s="724">
        <v>8825913</v>
      </c>
      <c r="DM24" s="675"/>
      <c r="DN24" s="675"/>
      <c r="DO24" s="675"/>
      <c r="DP24" s="675"/>
      <c r="DQ24" s="675"/>
      <c r="DR24" s="675"/>
      <c r="DS24" s="675"/>
      <c r="DT24" s="675"/>
      <c r="DU24" s="675"/>
      <c r="DV24" s="676"/>
      <c r="DW24" s="679">
        <v>59.2</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139</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243</v>
      </c>
      <c r="BP25" s="688"/>
      <c r="BQ25" s="688"/>
      <c r="BR25" s="688"/>
      <c r="BS25" s="694" t="s">
        <v>129</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4120833</v>
      </c>
      <c r="CS25" s="721"/>
      <c r="CT25" s="721"/>
      <c r="CU25" s="721"/>
      <c r="CV25" s="721"/>
      <c r="CW25" s="721"/>
      <c r="CX25" s="721"/>
      <c r="CY25" s="722"/>
      <c r="CZ25" s="690">
        <v>12.1</v>
      </c>
      <c r="DA25" s="719"/>
      <c r="DB25" s="719"/>
      <c r="DC25" s="723"/>
      <c r="DD25" s="694">
        <v>3689503</v>
      </c>
      <c r="DE25" s="721"/>
      <c r="DF25" s="721"/>
      <c r="DG25" s="721"/>
      <c r="DH25" s="721"/>
      <c r="DI25" s="721"/>
      <c r="DJ25" s="721"/>
      <c r="DK25" s="722"/>
      <c r="DL25" s="694">
        <v>3533422</v>
      </c>
      <c r="DM25" s="721"/>
      <c r="DN25" s="721"/>
      <c r="DO25" s="721"/>
      <c r="DP25" s="721"/>
      <c r="DQ25" s="721"/>
      <c r="DR25" s="721"/>
      <c r="DS25" s="721"/>
      <c r="DT25" s="721"/>
      <c r="DU25" s="721"/>
      <c r="DV25" s="722"/>
      <c r="DW25" s="690">
        <v>23.7</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15496499</v>
      </c>
      <c r="S26" s="686"/>
      <c r="T26" s="686"/>
      <c r="U26" s="686"/>
      <c r="V26" s="686"/>
      <c r="W26" s="686"/>
      <c r="X26" s="686"/>
      <c r="Y26" s="687"/>
      <c r="Z26" s="688">
        <v>45.3</v>
      </c>
      <c r="AA26" s="688"/>
      <c r="AB26" s="688"/>
      <c r="AC26" s="688"/>
      <c r="AD26" s="689">
        <v>14317037</v>
      </c>
      <c r="AE26" s="689"/>
      <c r="AF26" s="689"/>
      <c r="AG26" s="689"/>
      <c r="AH26" s="689"/>
      <c r="AI26" s="689"/>
      <c r="AJ26" s="689"/>
      <c r="AK26" s="689"/>
      <c r="AL26" s="690">
        <v>100</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243</v>
      </c>
      <c r="BH26" s="686"/>
      <c r="BI26" s="686"/>
      <c r="BJ26" s="686"/>
      <c r="BK26" s="686"/>
      <c r="BL26" s="686"/>
      <c r="BM26" s="686"/>
      <c r="BN26" s="687"/>
      <c r="BO26" s="688" t="s">
        <v>139</v>
      </c>
      <c r="BP26" s="688"/>
      <c r="BQ26" s="688"/>
      <c r="BR26" s="688"/>
      <c r="BS26" s="694" t="s">
        <v>243</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2255893</v>
      </c>
      <c r="CS26" s="686"/>
      <c r="CT26" s="686"/>
      <c r="CU26" s="686"/>
      <c r="CV26" s="686"/>
      <c r="CW26" s="686"/>
      <c r="CX26" s="686"/>
      <c r="CY26" s="687"/>
      <c r="CZ26" s="690">
        <v>6.6</v>
      </c>
      <c r="DA26" s="719"/>
      <c r="DB26" s="719"/>
      <c r="DC26" s="723"/>
      <c r="DD26" s="694">
        <v>2070577</v>
      </c>
      <c r="DE26" s="686"/>
      <c r="DF26" s="686"/>
      <c r="DG26" s="686"/>
      <c r="DH26" s="686"/>
      <c r="DI26" s="686"/>
      <c r="DJ26" s="686"/>
      <c r="DK26" s="687"/>
      <c r="DL26" s="694" t="s">
        <v>139</v>
      </c>
      <c r="DM26" s="686"/>
      <c r="DN26" s="686"/>
      <c r="DO26" s="686"/>
      <c r="DP26" s="686"/>
      <c r="DQ26" s="686"/>
      <c r="DR26" s="686"/>
      <c r="DS26" s="686"/>
      <c r="DT26" s="686"/>
      <c r="DU26" s="686"/>
      <c r="DV26" s="687"/>
      <c r="DW26" s="690" t="s">
        <v>243</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5847</v>
      </c>
      <c r="S27" s="686"/>
      <c r="T27" s="686"/>
      <c r="U27" s="686"/>
      <c r="V27" s="686"/>
      <c r="W27" s="686"/>
      <c r="X27" s="686"/>
      <c r="Y27" s="687"/>
      <c r="Z27" s="688">
        <v>0</v>
      </c>
      <c r="AA27" s="688"/>
      <c r="AB27" s="688"/>
      <c r="AC27" s="688"/>
      <c r="AD27" s="689">
        <v>5847</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5512780</v>
      </c>
      <c r="BH27" s="686"/>
      <c r="BI27" s="686"/>
      <c r="BJ27" s="686"/>
      <c r="BK27" s="686"/>
      <c r="BL27" s="686"/>
      <c r="BM27" s="686"/>
      <c r="BN27" s="687"/>
      <c r="BO27" s="688">
        <v>100</v>
      </c>
      <c r="BP27" s="688"/>
      <c r="BQ27" s="688"/>
      <c r="BR27" s="688"/>
      <c r="BS27" s="694">
        <v>81626</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6534142</v>
      </c>
      <c r="CS27" s="721"/>
      <c r="CT27" s="721"/>
      <c r="CU27" s="721"/>
      <c r="CV27" s="721"/>
      <c r="CW27" s="721"/>
      <c r="CX27" s="721"/>
      <c r="CY27" s="722"/>
      <c r="CZ27" s="690">
        <v>19.3</v>
      </c>
      <c r="DA27" s="719"/>
      <c r="DB27" s="719"/>
      <c r="DC27" s="723"/>
      <c r="DD27" s="694">
        <v>1963295</v>
      </c>
      <c r="DE27" s="721"/>
      <c r="DF27" s="721"/>
      <c r="DG27" s="721"/>
      <c r="DH27" s="721"/>
      <c r="DI27" s="721"/>
      <c r="DJ27" s="721"/>
      <c r="DK27" s="722"/>
      <c r="DL27" s="694">
        <v>1874631</v>
      </c>
      <c r="DM27" s="721"/>
      <c r="DN27" s="721"/>
      <c r="DO27" s="721"/>
      <c r="DP27" s="721"/>
      <c r="DQ27" s="721"/>
      <c r="DR27" s="721"/>
      <c r="DS27" s="721"/>
      <c r="DT27" s="721"/>
      <c r="DU27" s="721"/>
      <c r="DV27" s="722"/>
      <c r="DW27" s="690">
        <v>12.6</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176176</v>
      </c>
      <c r="S28" s="686"/>
      <c r="T28" s="686"/>
      <c r="U28" s="686"/>
      <c r="V28" s="686"/>
      <c r="W28" s="686"/>
      <c r="X28" s="686"/>
      <c r="Y28" s="687"/>
      <c r="Z28" s="688">
        <v>0.5</v>
      </c>
      <c r="AA28" s="688"/>
      <c r="AB28" s="688"/>
      <c r="AC28" s="688"/>
      <c r="AD28" s="689" t="s">
        <v>129</v>
      </c>
      <c r="AE28" s="689"/>
      <c r="AF28" s="689"/>
      <c r="AG28" s="689"/>
      <c r="AH28" s="689"/>
      <c r="AI28" s="689"/>
      <c r="AJ28" s="689"/>
      <c r="AK28" s="689"/>
      <c r="AL28" s="690" t="s">
        <v>243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3512543</v>
      </c>
      <c r="CS28" s="686"/>
      <c r="CT28" s="686"/>
      <c r="CU28" s="686"/>
      <c r="CV28" s="686"/>
      <c r="CW28" s="686"/>
      <c r="CX28" s="686"/>
      <c r="CY28" s="687"/>
      <c r="CZ28" s="690">
        <v>10.3</v>
      </c>
      <c r="DA28" s="719"/>
      <c r="DB28" s="719"/>
      <c r="DC28" s="723"/>
      <c r="DD28" s="694">
        <v>3417860</v>
      </c>
      <c r="DE28" s="686"/>
      <c r="DF28" s="686"/>
      <c r="DG28" s="686"/>
      <c r="DH28" s="686"/>
      <c r="DI28" s="686"/>
      <c r="DJ28" s="686"/>
      <c r="DK28" s="687"/>
      <c r="DL28" s="694">
        <v>3417860</v>
      </c>
      <c r="DM28" s="686"/>
      <c r="DN28" s="686"/>
      <c r="DO28" s="686"/>
      <c r="DP28" s="686"/>
      <c r="DQ28" s="686"/>
      <c r="DR28" s="686"/>
      <c r="DS28" s="686"/>
      <c r="DT28" s="686"/>
      <c r="DU28" s="686"/>
      <c r="DV28" s="687"/>
      <c r="DW28" s="690">
        <v>22.9</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297190</v>
      </c>
      <c r="S29" s="686"/>
      <c r="T29" s="686"/>
      <c r="U29" s="686"/>
      <c r="V29" s="686"/>
      <c r="W29" s="686"/>
      <c r="X29" s="686"/>
      <c r="Y29" s="687"/>
      <c r="Z29" s="688">
        <v>0.9</v>
      </c>
      <c r="AA29" s="688"/>
      <c r="AB29" s="688"/>
      <c r="AC29" s="688"/>
      <c r="AD29" s="689" t="s">
        <v>129</v>
      </c>
      <c r="AE29" s="689"/>
      <c r="AF29" s="689"/>
      <c r="AG29" s="689"/>
      <c r="AH29" s="689"/>
      <c r="AI29" s="689"/>
      <c r="AJ29" s="689"/>
      <c r="AK29" s="689"/>
      <c r="AL29" s="690" t="s">
        <v>129</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3512499</v>
      </c>
      <c r="CS29" s="721"/>
      <c r="CT29" s="721"/>
      <c r="CU29" s="721"/>
      <c r="CV29" s="721"/>
      <c r="CW29" s="721"/>
      <c r="CX29" s="721"/>
      <c r="CY29" s="722"/>
      <c r="CZ29" s="690">
        <v>10.3</v>
      </c>
      <c r="DA29" s="719"/>
      <c r="DB29" s="719"/>
      <c r="DC29" s="723"/>
      <c r="DD29" s="694">
        <v>3417816</v>
      </c>
      <c r="DE29" s="721"/>
      <c r="DF29" s="721"/>
      <c r="DG29" s="721"/>
      <c r="DH29" s="721"/>
      <c r="DI29" s="721"/>
      <c r="DJ29" s="721"/>
      <c r="DK29" s="722"/>
      <c r="DL29" s="694">
        <v>3417816</v>
      </c>
      <c r="DM29" s="721"/>
      <c r="DN29" s="721"/>
      <c r="DO29" s="721"/>
      <c r="DP29" s="721"/>
      <c r="DQ29" s="721"/>
      <c r="DR29" s="721"/>
      <c r="DS29" s="721"/>
      <c r="DT29" s="721"/>
      <c r="DU29" s="721"/>
      <c r="DV29" s="722"/>
      <c r="DW29" s="690">
        <v>22.9</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93609</v>
      </c>
      <c r="S30" s="686"/>
      <c r="T30" s="686"/>
      <c r="U30" s="686"/>
      <c r="V30" s="686"/>
      <c r="W30" s="686"/>
      <c r="X30" s="686"/>
      <c r="Y30" s="687"/>
      <c r="Z30" s="688">
        <v>0.3</v>
      </c>
      <c r="AA30" s="688"/>
      <c r="AB30" s="688"/>
      <c r="AC30" s="688"/>
      <c r="AD30" s="689" t="s">
        <v>129</v>
      </c>
      <c r="AE30" s="689"/>
      <c r="AF30" s="689"/>
      <c r="AG30" s="689"/>
      <c r="AH30" s="689"/>
      <c r="AI30" s="689"/>
      <c r="AJ30" s="689"/>
      <c r="AK30" s="689"/>
      <c r="AL30" s="690" t="s">
        <v>129</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3354777</v>
      </c>
      <c r="CS30" s="686"/>
      <c r="CT30" s="686"/>
      <c r="CU30" s="686"/>
      <c r="CV30" s="686"/>
      <c r="CW30" s="686"/>
      <c r="CX30" s="686"/>
      <c r="CY30" s="687"/>
      <c r="CZ30" s="690">
        <v>9.9</v>
      </c>
      <c r="DA30" s="719"/>
      <c r="DB30" s="719"/>
      <c r="DC30" s="723"/>
      <c r="DD30" s="694">
        <v>3272066</v>
      </c>
      <c r="DE30" s="686"/>
      <c r="DF30" s="686"/>
      <c r="DG30" s="686"/>
      <c r="DH30" s="686"/>
      <c r="DI30" s="686"/>
      <c r="DJ30" s="686"/>
      <c r="DK30" s="687"/>
      <c r="DL30" s="694">
        <v>3272066</v>
      </c>
      <c r="DM30" s="686"/>
      <c r="DN30" s="686"/>
      <c r="DO30" s="686"/>
      <c r="DP30" s="686"/>
      <c r="DQ30" s="686"/>
      <c r="DR30" s="686"/>
      <c r="DS30" s="686"/>
      <c r="DT30" s="686"/>
      <c r="DU30" s="686"/>
      <c r="DV30" s="687"/>
      <c r="DW30" s="690">
        <v>21.9</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10141587</v>
      </c>
      <c r="S31" s="686"/>
      <c r="T31" s="686"/>
      <c r="U31" s="686"/>
      <c r="V31" s="686"/>
      <c r="W31" s="686"/>
      <c r="X31" s="686"/>
      <c r="Y31" s="687"/>
      <c r="Z31" s="688">
        <v>29.6</v>
      </c>
      <c r="AA31" s="688"/>
      <c r="AB31" s="688"/>
      <c r="AC31" s="688"/>
      <c r="AD31" s="689" t="s">
        <v>139</v>
      </c>
      <c r="AE31" s="689"/>
      <c r="AF31" s="689"/>
      <c r="AG31" s="689"/>
      <c r="AH31" s="689"/>
      <c r="AI31" s="689"/>
      <c r="AJ31" s="689"/>
      <c r="AK31" s="689"/>
      <c r="AL31" s="690" t="s">
        <v>139</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53">
        <v>98.8</v>
      </c>
      <c r="BH31" s="740"/>
      <c r="BI31" s="740"/>
      <c r="BJ31" s="740"/>
      <c r="BK31" s="740"/>
      <c r="BL31" s="740"/>
      <c r="BM31" s="680">
        <v>94.5</v>
      </c>
      <c r="BN31" s="740"/>
      <c r="BO31" s="740"/>
      <c r="BP31" s="740"/>
      <c r="BQ31" s="741"/>
      <c r="BR31" s="753">
        <v>99.1</v>
      </c>
      <c r="BS31" s="740"/>
      <c r="BT31" s="740"/>
      <c r="BU31" s="740"/>
      <c r="BV31" s="740"/>
      <c r="BW31" s="740"/>
      <c r="BX31" s="680">
        <v>94.6</v>
      </c>
      <c r="BY31" s="740"/>
      <c r="BZ31" s="740"/>
      <c r="CA31" s="740"/>
      <c r="CB31" s="741"/>
      <c r="CD31" s="727"/>
      <c r="CE31" s="728"/>
      <c r="CF31" s="700" t="s">
        <v>312</v>
      </c>
      <c r="CG31" s="701"/>
      <c r="CH31" s="701"/>
      <c r="CI31" s="701"/>
      <c r="CJ31" s="701"/>
      <c r="CK31" s="701"/>
      <c r="CL31" s="701"/>
      <c r="CM31" s="701"/>
      <c r="CN31" s="701"/>
      <c r="CO31" s="701"/>
      <c r="CP31" s="701"/>
      <c r="CQ31" s="702"/>
      <c r="CR31" s="685">
        <v>157722</v>
      </c>
      <c r="CS31" s="721"/>
      <c r="CT31" s="721"/>
      <c r="CU31" s="721"/>
      <c r="CV31" s="721"/>
      <c r="CW31" s="721"/>
      <c r="CX31" s="721"/>
      <c r="CY31" s="722"/>
      <c r="CZ31" s="690">
        <v>0.5</v>
      </c>
      <c r="DA31" s="719"/>
      <c r="DB31" s="719"/>
      <c r="DC31" s="723"/>
      <c r="DD31" s="694">
        <v>145750</v>
      </c>
      <c r="DE31" s="721"/>
      <c r="DF31" s="721"/>
      <c r="DG31" s="721"/>
      <c r="DH31" s="721"/>
      <c r="DI31" s="721"/>
      <c r="DJ31" s="721"/>
      <c r="DK31" s="722"/>
      <c r="DL31" s="694">
        <v>145750</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243</v>
      </c>
      <c r="AA32" s="688"/>
      <c r="AB32" s="688"/>
      <c r="AC32" s="688"/>
      <c r="AD32" s="689" t="s">
        <v>139</v>
      </c>
      <c r="AE32" s="689"/>
      <c r="AF32" s="689"/>
      <c r="AG32" s="689"/>
      <c r="AH32" s="689"/>
      <c r="AI32" s="689"/>
      <c r="AJ32" s="689"/>
      <c r="AK32" s="689"/>
      <c r="AL32" s="690" t="s">
        <v>139</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99.1</v>
      </c>
      <c r="BH32" s="721"/>
      <c r="BI32" s="721"/>
      <c r="BJ32" s="721"/>
      <c r="BK32" s="721"/>
      <c r="BL32" s="721"/>
      <c r="BM32" s="691">
        <v>95.4</v>
      </c>
      <c r="BN32" s="751"/>
      <c r="BO32" s="751"/>
      <c r="BP32" s="751"/>
      <c r="BQ32" s="752"/>
      <c r="BR32" s="754">
        <v>99.1</v>
      </c>
      <c r="BS32" s="721"/>
      <c r="BT32" s="721"/>
      <c r="BU32" s="721"/>
      <c r="BV32" s="721"/>
      <c r="BW32" s="721"/>
      <c r="BX32" s="691">
        <v>95.6</v>
      </c>
      <c r="BY32" s="751"/>
      <c r="BZ32" s="751"/>
      <c r="CA32" s="751"/>
      <c r="CB32" s="752"/>
      <c r="CD32" s="729"/>
      <c r="CE32" s="730"/>
      <c r="CF32" s="700" t="s">
        <v>316</v>
      </c>
      <c r="CG32" s="701"/>
      <c r="CH32" s="701"/>
      <c r="CI32" s="701"/>
      <c r="CJ32" s="701"/>
      <c r="CK32" s="701"/>
      <c r="CL32" s="701"/>
      <c r="CM32" s="701"/>
      <c r="CN32" s="701"/>
      <c r="CO32" s="701"/>
      <c r="CP32" s="701"/>
      <c r="CQ32" s="702"/>
      <c r="CR32" s="685">
        <v>44</v>
      </c>
      <c r="CS32" s="686"/>
      <c r="CT32" s="686"/>
      <c r="CU32" s="686"/>
      <c r="CV32" s="686"/>
      <c r="CW32" s="686"/>
      <c r="CX32" s="686"/>
      <c r="CY32" s="687"/>
      <c r="CZ32" s="690">
        <v>0</v>
      </c>
      <c r="DA32" s="719"/>
      <c r="DB32" s="719"/>
      <c r="DC32" s="723"/>
      <c r="DD32" s="694">
        <v>44</v>
      </c>
      <c r="DE32" s="686"/>
      <c r="DF32" s="686"/>
      <c r="DG32" s="686"/>
      <c r="DH32" s="686"/>
      <c r="DI32" s="686"/>
      <c r="DJ32" s="686"/>
      <c r="DK32" s="687"/>
      <c r="DL32" s="694">
        <v>44</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3211174</v>
      </c>
      <c r="S33" s="686"/>
      <c r="T33" s="686"/>
      <c r="U33" s="686"/>
      <c r="V33" s="686"/>
      <c r="W33" s="686"/>
      <c r="X33" s="686"/>
      <c r="Y33" s="687"/>
      <c r="Z33" s="688">
        <v>9.4</v>
      </c>
      <c r="AA33" s="688"/>
      <c r="AB33" s="688"/>
      <c r="AC33" s="688"/>
      <c r="AD33" s="689" t="s">
        <v>129</v>
      </c>
      <c r="AE33" s="689"/>
      <c r="AF33" s="689"/>
      <c r="AG33" s="689"/>
      <c r="AH33" s="689"/>
      <c r="AI33" s="689"/>
      <c r="AJ33" s="689"/>
      <c r="AK33" s="689"/>
      <c r="AL33" s="690" t="s">
        <v>139</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98.3</v>
      </c>
      <c r="BH33" s="756"/>
      <c r="BI33" s="756"/>
      <c r="BJ33" s="756"/>
      <c r="BK33" s="756"/>
      <c r="BL33" s="756"/>
      <c r="BM33" s="757">
        <v>92.8</v>
      </c>
      <c r="BN33" s="756"/>
      <c r="BO33" s="756"/>
      <c r="BP33" s="756"/>
      <c r="BQ33" s="758"/>
      <c r="BR33" s="755">
        <v>99</v>
      </c>
      <c r="BS33" s="756"/>
      <c r="BT33" s="756"/>
      <c r="BU33" s="756"/>
      <c r="BV33" s="756"/>
      <c r="BW33" s="756"/>
      <c r="BX33" s="757">
        <v>92.7</v>
      </c>
      <c r="BY33" s="756"/>
      <c r="BZ33" s="756"/>
      <c r="CA33" s="756"/>
      <c r="CB33" s="758"/>
      <c r="CD33" s="700" t="s">
        <v>319</v>
      </c>
      <c r="CE33" s="701"/>
      <c r="CF33" s="701"/>
      <c r="CG33" s="701"/>
      <c r="CH33" s="701"/>
      <c r="CI33" s="701"/>
      <c r="CJ33" s="701"/>
      <c r="CK33" s="701"/>
      <c r="CL33" s="701"/>
      <c r="CM33" s="701"/>
      <c r="CN33" s="701"/>
      <c r="CO33" s="701"/>
      <c r="CP33" s="701"/>
      <c r="CQ33" s="702"/>
      <c r="CR33" s="685">
        <v>16040554</v>
      </c>
      <c r="CS33" s="721"/>
      <c r="CT33" s="721"/>
      <c r="CU33" s="721"/>
      <c r="CV33" s="721"/>
      <c r="CW33" s="721"/>
      <c r="CX33" s="721"/>
      <c r="CY33" s="722"/>
      <c r="CZ33" s="690">
        <v>47.3</v>
      </c>
      <c r="DA33" s="719"/>
      <c r="DB33" s="719"/>
      <c r="DC33" s="723"/>
      <c r="DD33" s="694">
        <v>8671004</v>
      </c>
      <c r="DE33" s="721"/>
      <c r="DF33" s="721"/>
      <c r="DG33" s="721"/>
      <c r="DH33" s="721"/>
      <c r="DI33" s="721"/>
      <c r="DJ33" s="721"/>
      <c r="DK33" s="722"/>
      <c r="DL33" s="694">
        <v>5478038</v>
      </c>
      <c r="DM33" s="721"/>
      <c r="DN33" s="721"/>
      <c r="DO33" s="721"/>
      <c r="DP33" s="721"/>
      <c r="DQ33" s="721"/>
      <c r="DR33" s="721"/>
      <c r="DS33" s="721"/>
      <c r="DT33" s="721"/>
      <c r="DU33" s="721"/>
      <c r="DV33" s="722"/>
      <c r="DW33" s="690">
        <v>36.700000000000003</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153312</v>
      </c>
      <c r="S34" s="686"/>
      <c r="T34" s="686"/>
      <c r="U34" s="686"/>
      <c r="V34" s="686"/>
      <c r="W34" s="686"/>
      <c r="X34" s="686"/>
      <c r="Y34" s="687"/>
      <c r="Z34" s="688">
        <v>0.4</v>
      </c>
      <c r="AA34" s="688"/>
      <c r="AB34" s="688"/>
      <c r="AC34" s="688"/>
      <c r="AD34" s="689" t="s">
        <v>129</v>
      </c>
      <c r="AE34" s="689"/>
      <c r="AF34" s="689"/>
      <c r="AG34" s="689"/>
      <c r="AH34" s="689"/>
      <c r="AI34" s="689"/>
      <c r="AJ34" s="689"/>
      <c r="AK34" s="689"/>
      <c r="AL34" s="690" t="s">
        <v>129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4008290</v>
      </c>
      <c r="CS34" s="686"/>
      <c r="CT34" s="686"/>
      <c r="CU34" s="686"/>
      <c r="CV34" s="686"/>
      <c r="CW34" s="686"/>
      <c r="CX34" s="686"/>
      <c r="CY34" s="687"/>
      <c r="CZ34" s="690">
        <v>11.8</v>
      </c>
      <c r="DA34" s="719"/>
      <c r="DB34" s="719"/>
      <c r="DC34" s="723"/>
      <c r="DD34" s="694">
        <v>3004294</v>
      </c>
      <c r="DE34" s="686"/>
      <c r="DF34" s="686"/>
      <c r="DG34" s="686"/>
      <c r="DH34" s="686"/>
      <c r="DI34" s="686"/>
      <c r="DJ34" s="686"/>
      <c r="DK34" s="687"/>
      <c r="DL34" s="694">
        <v>2109698</v>
      </c>
      <c r="DM34" s="686"/>
      <c r="DN34" s="686"/>
      <c r="DO34" s="686"/>
      <c r="DP34" s="686"/>
      <c r="DQ34" s="686"/>
      <c r="DR34" s="686"/>
      <c r="DS34" s="686"/>
      <c r="DT34" s="686"/>
      <c r="DU34" s="686"/>
      <c r="DV34" s="687"/>
      <c r="DW34" s="690">
        <v>14.1</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137945</v>
      </c>
      <c r="S35" s="686"/>
      <c r="T35" s="686"/>
      <c r="U35" s="686"/>
      <c r="V35" s="686"/>
      <c r="W35" s="686"/>
      <c r="X35" s="686"/>
      <c r="Y35" s="687"/>
      <c r="Z35" s="688">
        <v>0.4</v>
      </c>
      <c r="AA35" s="688"/>
      <c r="AB35" s="688"/>
      <c r="AC35" s="688"/>
      <c r="AD35" s="689" t="s">
        <v>129</v>
      </c>
      <c r="AE35" s="689"/>
      <c r="AF35" s="689"/>
      <c r="AG35" s="689"/>
      <c r="AH35" s="689"/>
      <c r="AI35" s="689"/>
      <c r="AJ35" s="689"/>
      <c r="AK35" s="689"/>
      <c r="AL35" s="690" t="s">
        <v>243</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163925</v>
      </c>
      <c r="CS35" s="721"/>
      <c r="CT35" s="721"/>
      <c r="CU35" s="721"/>
      <c r="CV35" s="721"/>
      <c r="CW35" s="721"/>
      <c r="CX35" s="721"/>
      <c r="CY35" s="722"/>
      <c r="CZ35" s="690">
        <v>0.5</v>
      </c>
      <c r="DA35" s="719"/>
      <c r="DB35" s="719"/>
      <c r="DC35" s="723"/>
      <c r="DD35" s="694">
        <v>119921</v>
      </c>
      <c r="DE35" s="721"/>
      <c r="DF35" s="721"/>
      <c r="DG35" s="721"/>
      <c r="DH35" s="721"/>
      <c r="DI35" s="721"/>
      <c r="DJ35" s="721"/>
      <c r="DK35" s="722"/>
      <c r="DL35" s="694">
        <v>34370</v>
      </c>
      <c r="DM35" s="721"/>
      <c r="DN35" s="721"/>
      <c r="DO35" s="721"/>
      <c r="DP35" s="721"/>
      <c r="DQ35" s="721"/>
      <c r="DR35" s="721"/>
      <c r="DS35" s="721"/>
      <c r="DT35" s="721"/>
      <c r="DU35" s="721"/>
      <c r="DV35" s="722"/>
      <c r="DW35" s="690">
        <v>0.2</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1190021</v>
      </c>
      <c r="S36" s="686"/>
      <c r="T36" s="686"/>
      <c r="U36" s="686"/>
      <c r="V36" s="686"/>
      <c r="W36" s="686"/>
      <c r="X36" s="686"/>
      <c r="Y36" s="687"/>
      <c r="Z36" s="688">
        <v>3.5</v>
      </c>
      <c r="AA36" s="688"/>
      <c r="AB36" s="688"/>
      <c r="AC36" s="688"/>
      <c r="AD36" s="689" t="s">
        <v>129</v>
      </c>
      <c r="AE36" s="689"/>
      <c r="AF36" s="689"/>
      <c r="AG36" s="689"/>
      <c r="AH36" s="689"/>
      <c r="AI36" s="689"/>
      <c r="AJ36" s="689"/>
      <c r="AK36" s="689"/>
      <c r="AL36" s="690" t="s">
        <v>129</v>
      </c>
      <c r="AM36" s="691"/>
      <c r="AN36" s="691"/>
      <c r="AO36" s="692"/>
      <c r="AP36" s="235"/>
      <c r="AQ36" s="759" t="s">
        <v>327</v>
      </c>
      <c r="AR36" s="760"/>
      <c r="AS36" s="760"/>
      <c r="AT36" s="760"/>
      <c r="AU36" s="760"/>
      <c r="AV36" s="760"/>
      <c r="AW36" s="760"/>
      <c r="AX36" s="760"/>
      <c r="AY36" s="761"/>
      <c r="AZ36" s="674">
        <v>3227700</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6323</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9078666</v>
      </c>
      <c r="CS36" s="686"/>
      <c r="CT36" s="686"/>
      <c r="CU36" s="686"/>
      <c r="CV36" s="686"/>
      <c r="CW36" s="686"/>
      <c r="CX36" s="686"/>
      <c r="CY36" s="687"/>
      <c r="CZ36" s="690">
        <v>26.8</v>
      </c>
      <c r="DA36" s="719"/>
      <c r="DB36" s="719"/>
      <c r="DC36" s="723"/>
      <c r="DD36" s="694">
        <v>3371321</v>
      </c>
      <c r="DE36" s="686"/>
      <c r="DF36" s="686"/>
      <c r="DG36" s="686"/>
      <c r="DH36" s="686"/>
      <c r="DI36" s="686"/>
      <c r="DJ36" s="686"/>
      <c r="DK36" s="687"/>
      <c r="DL36" s="694">
        <v>1791703</v>
      </c>
      <c r="DM36" s="686"/>
      <c r="DN36" s="686"/>
      <c r="DO36" s="686"/>
      <c r="DP36" s="686"/>
      <c r="DQ36" s="686"/>
      <c r="DR36" s="686"/>
      <c r="DS36" s="686"/>
      <c r="DT36" s="686"/>
      <c r="DU36" s="686"/>
      <c r="DV36" s="687"/>
      <c r="DW36" s="690">
        <v>12</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196019</v>
      </c>
      <c r="S37" s="686"/>
      <c r="T37" s="686"/>
      <c r="U37" s="686"/>
      <c r="V37" s="686"/>
      <c r="W37" s="686"/>
      <c r="X37" s="686"/>
      <c r="Y37" s="687"/>
      <c r="Z37" s="688">
        <v>0.6</v>
      </c>
      <c r="AA37" s="688"/>
      <c r="AB37" s="688"/>
      <c r="AC37" s="688"/>
      <c r="AD37" s="689" t="s">
        <v>129</v>
      </c>
      <c r="AE37" s="689"/>
      <c r="AF37" s="689"/>
      <c r="AG37" s="689"/>
      <c r="AH37" s="689"/>
      <c r="AI37" s="689"/>
      <c r="AJ37" s="689"/>
      <c r="AK37" s="689"/>
      <c r="AL37" s="690" t="s">
        <v>129</v>
      </c>
      <c r="AM37" s="691"/>
      <c r="AN37" s="691"/>
      <c r="AO37" s="692"/>
      <c r="AQ37" s="763" t="s">
        <v>331</v>
      </c>
      <c r="AR37" s="764"/>
      <c r="AS37" s="764"/>
      <c r="AT37" s="764"/>
      <c r="AU37" s="764"/>
      <c r="AV37" s="764"/>
      <c r="AW37" s="764"/>
      <c r="AX37" s="764"/>
      <c r="AY37" s="765"/>
      <c r="AZ37" s="685">
        <v>790775</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-78877</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1410750</v>
      </c>
      <c r="CS37" s="721"/>
      <c r="CT37" s="721"/>
      <c r="CU37" s="721"/>
      <c r="CV37" s="721"/>
      <c r="CW37" s="721"/>
      <c r="CX37" s="721"/>
      <c r="CY37" s="722"/>
      <c r="CZ37" s="690">
        <v>4.2</v>
      </c>
      <c r="DA37" s="719"/>
      <c r="DB37" s="719"/>
      <c r="DC37" s="723"/>
      <c r="DD37" s="694">
        <v>1409701</v>
      </c>
      <c r="DE37" s="721"/>
      <c r="DF37" s="721"/>
      <c r="DG37" s="721"/>
      <c r="DH37" s="721"/>
      <c r="DI37" s="721"/>
      <c r="DJ37" s="721"/>
      <c r="DK37" s="722"/>
      <c r="DL37" s="694">
        <v>882092</v>
      </c>
      <c r="DM37" s="721"/>
      <c r="DN37" s="721"/>
      <c r="DO37" s="721"/>
      <c r="DP37" s="721"/>
      <c r="DQ37" s="721"/>
      <c r="DR37" s="721"/>
      <c r="DS37" s="721"/>
      <c r="DT37" s="721"/>
      <c r="DU37" s="721"/>
      <c r="DV37" s="722"/>
      <c r="DW37" s="690">
        <v>5.9</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659557</v>
      </c>
      <c r="S38" s="686"/>
      <c r="T38" s="686"/>
      <c r="U38" s="686"/>
      <c r="V38" s="686"/>
      <c r="W38" s="686"/>
      <c r="X38" s="686"/>
      <c r="Y38" s="687"/>
      <c r="Z38" s="688">
        <v>1.9</v>
      </c>
      <c r="AA38" s="688"/>
      <c r="AB38" s="688"/>
      <c r="AC38" s="688"/>
      <c r="AD38" s="689">
        <v>173</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63723</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7103</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2373202</v>
      </c>
      <c r="CS38" s="686"/>
      <c r="CT38" s="686"/>
      <c r="CU38" s="686"/>
      <c r="CV38" s="686"/>
      <c r="CW38" s="686"/>
      <c r="CX38" s="686"/>
      <c r="CY38" s="687"/>
      <c r="CZ38" s="690">
        <v>7</v>
      </c>
      <c r="DA38" s="719"/>
      <c r="DB38" s="719"/>
      <c r="DC38" s="723"/>
      <c r="DD38" s="694">
        <v>1911051</v>
      </c>
      <c r="DE38" s="686"/>
      <c r="DF38" s="686"/>
      <c r="DG38" s="686"/>
      <c r="DH38" s="686"/>
      <c r="DI38" s="686"/>
      <c r="DJ38" s="686"/>
      <c r="DK38" s="687"/>
      <c r="DL38" s="694">
        <v>1542267</v>
      </c>
      <c r="DM38" s="686"/>
      <c r="DN38" s="686"/>
      <c r="DO38" s="686"/>
      <c r="DP38" s="686"/>
      <c r="DQ38" s="686"/>
      <c r="DR38" s="686"/>
      <c r="DS38" s="686"/>
      <c r="DT38" s="686"/>
      <c r="DU38" s="686"/>
      <c r="DV38" s="687"/>
      <c r="DW38" s="690">
        <v>10.3</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2459000</v>
      </c>
      <c r="S39" s="686"/>
      <c r="T39" s="686"/>
      <c r="U39" s="686"/>
      <c r="V39" s="686"/>
      <c r="W39" s="686"/>
      <c r="X39" s="686"/>
      <c r="Y39" s="687"/>
      <c r="Z39" s="688">
        <v>7.2</v>
      </c>
      <c r="AA39" s="688"/>
      <c r="AB39" s="688"/>
      <c r="AC39" s="688"/>
      <c r="AD39" s="689" t="s">
        <v>129</v>
      </c>
      <c r="AE39" s="689"/>
      <c r="AF39" s="689"/>
      <c r="AG39" s="689"/>
      <c r="AH39" s="689"/>
      <c r="AI39" s="689"/>
      <c r="AJ39" s="689"/>
      <c r="AK39" s="689"/>
      <c r="AL39" s="690" t="s">
        <v>243</v>
      </c>
      <c r="AM39" s="691"/>
      <c r="AN39" s="691"/>
      <c r="AO39" s="692"/>
      <c r="AQ39" s="763" t="s">
        <v>339</v>
      </c>
      <c r="AR39" s="764"/>
      <c r="AS39" s="764"/>
      <c r="AT39" s="764"/>
      <c r="AU39" s="764"/>
      <c r="AV39" s="764"/>
      <c r="AW39" s="764"/>
      <c r="AX39" s="764"/>
      <c r="AY39" s="765"/>
      <c r="AZ39" s="685" t="s">
        <v>129</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12257</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236107</v>
      </c>
      <c r="CS39" s="721"/>
      <c r="CT39" s="721"/>
      <c r="CU39" s="721"/>
      <c r="CV39" s="721"/>
      <c r="CW39" s="721"/>
      <c r="CX39" s="721"/>
      <c r="CY39" s="722"/>
      <c r="CZ39" s="690">
        <v>0.7</v>
      </c>
      <c r="DA39" s="719"/>
      <c r="DB39" s="719"/>
      <c r="DC39" s="723"/>
      <c r="DD39" s="694">
        <v>112873</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139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343</v>
      </c>
      <c r="AR40" s="764"/>
      <c r="AS40" s="764"/>
      <c r="AT40" s="764"/>
      <c r="AU40" s="764"/>
      <c r="AV40" s="764"/>
      <c r="AW40" s="764"/>
      <c r="AX40" s="764"/>
      <c r="AY40" s="765"/>
      <c r="AZ40" s="685" t="s">
        <v>139</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99</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180364</v>
      </c>
      <c r="CS40" s="686"/>
      <c r="CT40" s="686"/>
      <c r="CU40" s="686"/>
      <c r="CV40" s="686"/>
      <c r="CW40" s="686"/>
      <c r="CX40" s="686"/>
      <c r="CY40" s="687"/>
      <c r="CZ40" s="690">
        <v>0.5</v>
      </c>
      <c r="DA40" s="719"/>
      <c r="DB40" s="719"/>
      <c r="DC40" s="723"/>
      <c r="DD40" s="694">
        <v>151544</v>
      </c>
      <c r="DE40" s="686"/>
      <c r="DF40" s="686"/>
      <c r="DG40" s="686"/>
      <c r="DH40" s="686"/>
      <c r="DI40" s="686"/>
      <c r="DJ40" s="686"/>
      <c r="DK40" s="687"/>
      <c r="DL40" s="694" t="s">
        <v>139</v>
      </c>
      <c r="DM40" s="686"/>
      <c r="DN40" s="686"/>
      <c r="DO40" s="686"/>
      <c r="DP40" s="686"/>
      <c r="DQ40" s="686"/>
      <c r="DR40" s="686"/>
      <c r="DS40" s="686"/>
      <c r="DT40" s="686"/>
      <c r="DU40" s="686"/>
      <c r="DV40" s="687"/>
      <c r="DW40" s="690" t="s">
        <v>243</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139</v>
      </c>
      <c r="AM41" s="691"/>
      <c r="AN41" s="691"/>
      <c r="AO41" s="692"/>
      <c r="AQ41" s="763" t="s">
        <v>348</v>
      </c>
      <c r="AR41" s="764"/>
      <c r="AS41" s="764"/>
      <c r="AT41" s="764"/>
      <c r="AU41" s="764"/>
      <c r="AV41" s="764"/>
      <c r="AW41" s="764"/>
      <c r="AX41" s="764"/>
      <c r="AY41" s="765"/>
      <c r="AZ41" s="685">
        <v>551098</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139</v>
      </c>
      <c r="CS41" s="721"/>
      <c r="CT41" s="721"/>
      <c r="CU41" s="721"/>
      <c r="CV41" s="721"/>
      <c r="CW41" s="721"/>
      <c r="CX41" s="721"/>
      <c r="CY41" s="722"/>
      <c r="CZ41" s="690" t="s">
        <v>139</v>
      </c>
      <c r="DA41" s="719"/>
      <c r="DB41" s="719"/>
      <c r="DC41" s="723"/>
      <c r="DD41" s="694" t="s">
        <v>139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589500</v>
      </c>
      <c r="S42" s="686"/>
      <c r="T42" s="686"/>
      <c r="U42" s="686"/>
      <c r="V42" s="686"/>
      <c r="W42" s="686"/>
      <c r="X42" s="686"/>
      <c r="Y42" s="687"/>
      <c r="Z42" s="688">
        <v>1.7</v>
      </c>
      <c r="AA42" s="688"/>
      <c r="AB42" s="688"/>
      <c r="AC42" s="688"/>
      <c r="AD42" s="689" t="s">
        <v>139</v>
      </c>
      <c r="AE42" s="689"/>
      <c r="AF42" s="689"/>
      <c r="AG42" s="689"/>
      <c r="AH42" s="689"/>
      <c r="AI42" s="689"/>
      <c r="AJ42" s="689"/>
      <c r="AK42" s="689"/>
      <c r="AL42" s="690" t="s">
        <v>139</v>
      </c>
      <c r="AM42" s="691"/>
      <c r="AN42" s="691"/>
      <c r="AO42" s="692"/>
      <c r="AQ42" s="784" t="s">
        <v>352</v>
      </c>
      <c r="AR42" s="785"/>
      <c r="AS42" s="785"/>
      <c r="AT42" s="785"/>
      <c r="AU42" s="785"/>
      <c r="AV42" s="785"/>
      <c r="AW42" s="785"/>
      <c r="AX42" s="785"/>
      <c r="AY42" s="786"/>
      <c r="AZ42" s="776">
        <v>1822104</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373</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3730759</v>
      </c>
      <c r="CS42" s="686"/>
      <c r="CT42" s="686"/>
      <c r="CU42" s="686"/>
      <c r="CV42" s="686"/>
      <c r="CW42" s="686"/>
      <c r="CX42" s="686"/>
      <c r="CY42" s="687"/>
      <c r="CZ42" s="690">
        <v>11</v>
      </c>
      <c r="DA42" s="691"/>
      <c r="DB42" s="691"/>
      <c r="DC42" s="703"/>
      <c r="DD42" s="694">
        <v>598471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34217936</v>
      </c>
      <c r="S43" s="777"/>
      <c r="T43" s="777"/>
      <c r="U43" s="777"/>
      <c r="V43" s="777"/>
      <c r="W43" s="777"/>
      <c r="X43" s="777"/>
      <c r="Y43" s="778"/>
      <c r="Z43" s="779">
        <v>100</v>
      </c>
      <c r="AA43" s="779"/>
      <c r="AB43" s="779"/>
      <c r="AC43" s="779"/>
      <c r="AD43" s="780">
        <v>14323057</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186407</v>
      </c>
      <c r="CS43" s="721"/>
      <c r="CT43" s="721"/>
      <c r="CU43" s="721"/>
      <c r="CV43" s="721"/>
      <c r="CW43" s="721"/>
      <c r="CX43" s="721"/>
      <c r="CY43" s="722"/>
      <c r="CZ43" s="690">
        <v>0.5</v>
      </c>
      <c r="DA43" s="719"/>
      <c r="DB43" s="719"/>
      <c r="DC43" s="723"/>
      <c r="DD43" s="694">
        <v>186407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3440637</v>
      </c>
      <c r="CS44" s="686"/>
      <c r="CT44" s="686"/>
      <c r="CU44" s="686"/>
      <c r="CV44" s="686"/>
      <c r="CW44" s="686"/>
      <c r="CX44" s="686"/>
      <c r="CY44" s="687"/>
      <c r="CZ44" s="690">
        <v>10.1</v>
      </c>
      <c r="DA44" s="691"/>
      <c r="DB44" s="691"/>
      <c r="DC44" s="703"/>
      <c r="DD44" s="694">
        <v>488735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1731214</v>
      </c>
      <c r="CS45" s="721"/>
      <c r="CT45" s="721"/>
      <c r="CU45" s="721"/>
      <c r="CV45" s="721"/>
      <c r="CW45" s="721"/>
      <c r="CX45" s="721"/>
      <c r="CY45" s="722"/>
      <c r="CZ45" s="690">
        <v>5.0999999999999996</v>
      </c>
      <c r="DA45" s="719"/>
      <c r="DB45" s="719"/>
      <c r="DC45" s="723"/>
      <c r="DD45" s="694">
        <v>116589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1595927</v>
      </c>
      <c r="CS46" s="686"/>
      <c r="CT46" s="686"/>
      <c r="CU46" s="686"/>
      <c r="CV46" s="686"/>
      <c r="CW46" s="686"/>
      <c r="CX46" s="686"/>
      <c r="CY46" s="687"/>
      <c r="CZ46" s="690">
        <v>4.7</v>
      </c>
      <c r="DA46" s="691"/>
      <c r="DB46" s="691"/>
      <c r="DC46" s="703"/>
      <c r="DD46" s="694">
        <v>325550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290122</v>
      </c>
      <c r="CS47" s="721"/>
      <c r="CT47" s="721"/>
      <c r="CU47" s="721"/>
      <c r="CV47" s="721"/>
      <c r="CW47" s="721"/>
      <c r="CX47" s="721"/>
      <c r="CY47" s="722"/>
      <c r="CZ47" s="690">
        <v>0.9</v>
      </c>
      <c r="DA47" s="719"/>
      <c r="DB47" s="719"/>
      <c r="DC47" s="723"/>
      <c r="DD47" s="694">
        <v>109736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129</v>
      </c>
      <c r="CS48" s="686"/>
      <c r="CT48" s="686"/>
      <c r="CU48" s="686"/>
      <c r="CV48" s="686"/>
      <c r="CW48" s="686"/>
      <c r="CX48" s="686"/>
      <c r="CY48" s="687"/>
      <c r="CZ48" s="690" t="s">
        <v>243</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33938831</v>
      </c>
      <c r="CS49" s="756"/>
      <c r="CT49" s="756"/>
      <c r="CU49" s="756"/>
      <c r="CV49" s="756"/>
      <c r="CW49" s="756"/>
      <c r="CX49" s="756"/>
      <c r="CY49" s="787"/>
      <c r="CZ49" s="781">
        <v>100</v>
      </c>
      <c r="DA49" s="788"/>
      <c r="DB49" s="788"/>
      <c r="DC49" s="789"/>
      <c r="DD49" s="790">
        <v>18340133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CyKKHRpSzgOqCIkjJxxBaddpJyoZK41P444A10aFSF0eDCPBB+62LPT0GY6oJwL2RUvjNXQxA9s92szGej8lQ==" saltValue="7TQh90sgwSNsdXamBEMg0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34226</v>
      </c>
      <c r="R7" s="821"/>
      <c r="S7" s="821"/>
      <c r="T7" s="821"/>
      <c r="U7" s="821"/>
      <c r="V7" s="821">
        <v>33947</v>
      </c>
      <c r="W7" s="821"/>
      <c r="X7" s="821"/>
      <c r="Y7" s="821"/>
      <c r="Z7" s="821"/>
      <c r="AA7" s="821">
        <v>279</v>
      </c>
      <c r="AB7" s="821"/>
      <c r="AC7" s="821"/>
      <c r="AD7" s="821"/>
      <c r="AE7" s="822"/>
      <c r="AF7" s="823">
        <v>39</v>
      </c>
      <c r="AG7" s="824"/>
      <c r="AH7" s="824"/>
      <c r="AI7" s="824"/>
      <c r="AJ7" s="825"/>
      <c r="AK7" s="860">
        <v>1190</v>
      </c>
      <c r="AL7" s="861"/>
      <c r="AM7" s="861"/>
      <c r="AN7" s="861"/>
      <c r="AO7" s="861"/>
      <c r="AP7" s="861">
        <v>33446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598</v>
      </c>
      <c r="BT7" s="865"/>
      <c r="BU7" s="865"/>
      <c r="BV7" s="865"/>
      <c r="BW7" s="865"/>
      <c r="BX7" s="865"/>
      <c r="BY7" s="865"/>
      <c r="BZ7" s="865"/>
      <c r="CA7" s="865"/>
      <c r="CB7" s="865"/>
      <c r="CC7" s="865"/>
      <c r="CD7" s="865"/>
      <c r="CE7" s="865"/>
      <c r="CF7" s="865"/>
      <c r="CG7" s="866"/>
      <c r="CH7" s="857">
        <v>0.2</v>
      </c>
      <c r="CI7" s="858"/>
      <c r="CJ7" s="858"/>
      <c r="CK7" s="858"/>
      <c r="CL7" s="859"/>
      <c r="CM7" s="857">
        <v>128</v>
      </c>
      <c r="CN7" s="858"/>
      <c r="CO7" s="858"/>
      <c r="CP7" s="858"/>
      <c r="CQ7" s="859"/>
      <c r="CR7" s="857">
        <v>1</v>
      </c>
      <c r="CS7" s="858"/>
      <c r="CT7" s="858"/>
      <c r="CU7" s="858"/>
      <c r="CV7" s="859"/>
      <c r="CW7" s="857" t="s">
        <v>606</v>
      </c>
      <c r="CX7" s="858"/>
      <c r="CY7" s="858"/>
      <c r="CZ7" s="858"/>
      <c r="DA7" s="859"/>
      <c r="DB7" s="857">
        <v>31</v>
      </c>
      <c r="DC7" s="858"/>
      <c r="DD7" s="858"/>
      <c r="DE7" s="858"/>
      <c r="DF7" s="859"/>
      <c r="DG7" s="857" t="s">
        <v>606</v>
      </c>
      <c r="DH7" s="858"/>
      <c r="DI7" s="858"/>
      <c r="DJ7" s="858"/>
      <c r="DK7" s="859"/>
      <c r="DL7" s="857" t="s">
        <v>606</v>
      </c>
      <c r="DM7" s="858"/>
      <c r="DN7" s="858"/>
      <c r="DO7" s="858"/>
      <c r="DP7" s="859"/>
      <c r="DQ7" s="857" t="s">
        <v>606</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599</v>
      </c>
      <c r="BT8" s="855"/>
      <c r="BU8" s="855"/>
      <c r="BV8" s="855"/>
      <c r="BW8" s="855"/>
      <c r="BX8" s="855"/>
      <c r="BY8" s="855"/>
      <c r="BZ8" s="855"/>
      <c r="CA8" s="855"/>
      <c r="CB8" s="855"/>
      <c r="CC8" s="855"/>
      <c r="CD8" s="855"/>
      <c r="CE8" s="855"/>
      <c r="CF8" s="855"/>
      <c r="CG8" s="856"/>
      <c r="CH8" s="867">
        <v>1</v>
      </c>
      <c r="CI8" s="868"/>
      <c r="CJ8" s="868"/>
      <c r="CK8" s="868"/>
      <c r="CL8" s="869"/>
      <c r="CM8" s="867">
        <v>58</v>
      </c>
      <c r="CN8" s="868"/>
      <c r="CO8" s="868"/>
      <c r="CP8" s="868"/>
      <c r="CQ8" s="869"/>
      <c r="CR8" s="867">
        <v>5</v>
      </c>
      <c r="CS8" s="868"/>
      <c r="CT8" s="868"/>
      <c r="CU8" s="868"/>
      <c r="CV8" s="869"/>
      <c r="CW8" s="867" t="s">
        <v>606</v>
      </c>
      <c r="CX8" s="868"/>
      <c r="CY8" s="868"/>
      <c r="CZ8" s="868"/>
      <c r="DA8" s="869"/>
      <c r="DB8" s="867" t="s">
        <v>606</v>
      </c>
      <c r="DC8" s="868"/>
      <c r="DD8" s="868"/>
      <c r="DE8" s="868"/>
      <c r="DF8" s="869"/>
      <c r="DG8" s="867" t="s">
        <v>606</v>
      </c>
      <c r="DH8" s="868"/>
      <c r="DI8" s="868"/>
      <c r="DJ8" s="868"/>
      <c r="DK8" s="869"/>
      <c r="DL8" s="867" t="s">
        <v>606</v>
      </c>
      <c r="DM8" s="868"/>
      <c r="DN8" s="868"/>
      <c r="DO8" s="868"/>
      <c r="DP8" s="869"/>
      <c r="DQ8" s="867" t="s">
        <v>606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600</v>
      </c>
      <c r="BT9" s="855"/>
      <c r="BU9" s="855"/>
      <c r="BV9" s="855"/>
      <c r="BW9" s="855"/>
      <c r="BX9" s="855"/>
      <c r="BY9" s="855"/>
      <c r="BZ9" s="855"/>
      <c r="CA9" s="855"/>
      <c r="CB9" s="855"/>
      <c r="CC9" s="855"/>
      <c r="CD9" s="855"/>
      <c r="CE9" s="855"/>
      <c r="CF9" s="855"/>
      <c r="CG9" s="856"/>
      <c r="CH9" s="867">
        <v>4</v>
      </c>
      <c r="CI9" s="868"/>
      <c r="CJ9" s="868"/>
      <c r="CK9" s="868"/>
      <c r="CL9" s="869"/>
      <c r="CM9" s="867">
        <v>79</v>
      </c>
      <c r="CN9" s="868"/>
      <c r="CO9" s="868"/>
      <c r="CP9" s="868"/>
      <c r="CQ9" s="869"/>
      <c r="CR9" s="867">
        <v>50</v>
      </c>
      <c r="CS9" s="868"/>
      <c r="CT9" s="868"/>
      <c r="CU9" s="868"/>
      <c r="CV9" s="869"/>
      <c r="CW9" s="867" t="s">
        <v>606</v>
      </c>
      <c r="CX9" s="868"/>
      <c r="CY9" s="868"/>
      <c r="CZ9" s="868"/>
      <c r="DA9" s="869"/>
      <c r="DB9" s="867" t="s">
        <v>606</v>
      </c>
      <c r="DC9" s="868"/>
      <c r="DD9" s="868"/>
      <c r="DE9" s="868"/>
      <c r="DF9" s="869"/>
      <c r="DG9" s="867" t="s">
        <v>606</v>
      </c>
      <c r="DH9" s="868"/>
      <c r="DI9" s="868"/>
      <c r="DJ9" s="868"/>
      <c r="DK9" s="869"/>
      <c r="DL9" s="867" t="s">
        <v>606</v>
      </c>
      <c r="DM9" s="868"/>
      <c r="DN9" s="868"/>
      <c r="DO9" s="868"/>
      <c r="DP9" s="869"/>
      <c r="DQ9" s="867" t="s">
        <v>606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601</v>
      </c>
      <c r="BT10" s="855"/>
      <c r="BU10" s="855"/>
      <c r="BV10" s="855"/>
      <c r="BW10" s="855"/>
      <c r="BX10" s="855"/>
      <c r="BY10" s="855"/>
      <c r="BZ10" s="855"/>
      <c r="CA10" s="855"/>
      <c r="CB10" s="855"/>
      <c r="CC10" s="855"/>
      <c r="CD10" s="855"/>
      <c r="CE10" s="855"/>
      <c r="CF10" s="855"/>
      <c r="CG10" s="856"/>
      <c r="CH10" s="867">
        <v>-45</v>
      </c>
      <c r="CI10" s="868"/>
      <c r="CJ10" s="868"/>
      <c r="CK10" s="868"/>
      <c r="CL10" s="869"/>
      <c r="CM10" s="867">
        <v>149</v>
      </c>
      <c r="CN10" s="868"/>
      <c r="CO10" s="868"/>
      <c r="CP10" s="868"/>
      <c r="CQ10" s="869"/>
      <c r="CR10" s="867">
        <v>68</v>
      </c>
      <c r="CS10" s="868"/>
      <c r="CT10" s="868"/>
      <c r="CU10" s="868"/>
      <c r="CV10" s="869"/>
      <c r="CW10" s="867" t="s">
        <v>606</v>
      </c>
      <c r="CX10" s="868"/>
      <c r="CY10" s="868"/>
      <c r="CZ10" s="868"/>
      <c r="DA10" s="869"/>
      <c r="DB10" s="867" t="s">
        <v>606</v>
      </c>
      <c r="DC10" s="868"/>
      <c r="DD10" s="868"/>
      <c r="DE10" s="868"/>
      <c r="DF10" s="869"/>
      <c r="DG10" s="867" t="s">
        <v>606</v>
      </c>
      <c r="DH10" s="868"/>
      <c r="DI10" s="868"/>
      <c r="DJ10" s="868"/>
      <c r="DK10" s="869"/>
      <c r="DL10" s="867" t="s">
        <v>606</v>
      </c>
      <c r="DM10" s="868"/>
      <c r="DN10" s="868"/>
      <c r="DO10" s="868"/>
      <c r="DP10" s="869"/>
      <c r="DQ10" s="867" t="s">
        <v>606</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602</v>
      </c>
      <c r="BT11" s="855"/>
      <c r="BU11" s="855"/>
      <c r="BV11" s="855"/>
      <c r="BW11" s="855"/>
      <c r="BX11" s="855"/>
      <c r="BY11" s="855"/>
      <c r="BZ11" s="855"/>
      <c r="CA11" s="855"/>
      <c r="CB11" s="855"/>
      <c r="CC11" s="855"/>
      <c r="CD11" s="855"/>
      <c r="CE11" s="855"/>
      <c r="CF11" s="855"/>
      <c r="CG11" s="856"/>
      <c r="CH11" s="867">
        <v>-10</v>
      </c>
      <c r="CI11" s="868"/>
      <c r="CJ11" s="868"/>
      <c r="CK11" s="868"/>
      <c r="CL11" s="869"/>
      <c r="CM11" s="867">
        <v>312</v>
      </c>
      <c r="CN11" s="868"/>
      <c r="CO11" s="868"/>
      <c r="CP11" s="868"/>
      <c r="CQ11" s="869"/>
      <c r="CR11" s="867">
        <v>65</v>
      </c>
      <c r="CS11" s="868"/>
      <c r="CT11" s="868"/>
      <c r="CU11" s="868"/>
      <c r="CV11" s="869"/>
      <c r="CW11" s="867" t="s">
        <v>606</v>
      </c>
      <c r="CX11" s="868"/>
      <c r="CY11" s="868"/>
      <c r="CZ11" s="868"/>
      <c r="DA11" s="869"/>
      <c r="DB11" s="867" t="s">
        <v>606</v>
      </c>
      <c r="DC11" s="868"/>
      <c r="DD11" s="868"/>
      <c r="DE11" s="868"/>
      <c r="DF11" s="869"/>
      <c r="DG11" s="867" t="s">
        <v>606</v>
      </c>
      <c r="DH11" s="868"/>
      <c r="DI11" s="868"/>
      <c r="DJ11" s="868"/>
      <c r="DK11" s="869"/>
      <c r="DL11" s="867" t="s">
        <v>606</v>
      </c>
      <c r="DM11" s="868"/>
      <c r="DN11" s="868"/>
      <c r="DO11" s="868"/>
      <c r="DP11" s="869"/>
      <c r="DQ11" s="867" t="s">
        <v>606</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603</v>
      </c>
      <c r="BT12" s="855"/>
      <c r="BU12" s="855"/>
      <c r="BV12" s="855"/>
      <c r="BW12" s="855"/>
      <c r="BX12" s="855"/>
      <c r="BY12" s="855"/>
      <c r="BZ12" s="855"/>
      <c r="CA12" s="855"/>
      <c r="CB12" s="855"/>
      <c r="CC12" s="855"/>
      <c r="CD12" s="855"/>
      <c r="CE12" s="855"/>
      <c r="CF12" s="855"/>
      <c r="CG12" s="856"/>
      <c r="CH12" s="867">
        <v>1</v>
      </c>
      <c r="CI12" s="868"/>
      <c r="CJ12" s="868"/>
      <c r="CK12" s="868"/>
      <c r="CL12" s="869"/>
      <c r="CM12" s="867">
        <v>107</v>
      </c>
      <c r="CN12" s="868"/>
      <c r="CO12" s="868"/>
      <c r="CP12" s="868"/>
      <c r="CQ12" s="869"/>
      <c r="CR12" s="867">
        <v>80</v>
      </c>
      <c r="CS12" s="868"/>
      <c r="CT12" s="868"/>
      <c r="CU12" s="868"/>
      <c r="CV12" s="869"/>
      <c r="CW12" s="867" t="s">
        <v>606</v>
      </c>
      <c r="CX12" s="868"/>
      <c r="CY12" s="868"/>
      <c r="CZ12" s="868"/>
      <c r="DA12" s="869"/>
      <c r="DB12" s="867" t="s">
        <v>606</v>
      </c>
      <c r="DC12" s="868"/>
      <c r="DD12" s="868"/>
      <c r="DE12" s="868"/>
      <c r="DF12" s="869"/>
      <c r="DG12" s="867" t="s">
        <v>606</v>
      </c>
      <c r="DH12" s="868"/>
      <c r="DI12" s="868"/>
      <c r="DJ12" s="868"/>
      <c r="DK12" s="869"/>
      <c r="DL12" s="867" t="s">
        <v>606</v>
      </c>
      <c r="DM12" s="868"/>
      <c r="DN12" s="868"/>
      <c r="DO12" s="868"/>
      <c r="DP12" s="869"/>
      <c r="DQ12" s="867" t="s">
        <v>606</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604</v>
      </c>
      <c r="BT13" s="855"/>
      <c r="BU13" s="855"/>
      <c r="BV13" s="855"/>
      <c r="BW13" s="855"/>
      <c r="BX13" s="855"/>
      <c r="BY13" s="855"/>
      <c r="BZ13" s="855"/>
      <c r="CA13" s="855"/>
      <c r="CB13" s="855"/>
      <c r="CC13" s="855"/>
      <c r="CD13" s="855"/>
      <c r="CE13" s="855"/>
      <c r="CF13" s="855"/>
      <c r="CG13" s="856"/>
      <c r="CH13" s="867">
        <v>10</v>
      </c>
      <c r="CI13" s="868"/>
      <c r="CJ13" s="868"/>
      <c r="CK13" s="868"/>
      <c r="CL13" s="869"/>
      <c r="CM13" s="867">
        <v>125</v>
      </c>
      <c r="CN13" s="868"/>
      <c r="CO13" s="868"/>
      <c r="CP13" s="868"/>
      <c r="CQ13" s="869"/>
      <c r="CR13" s="867">
        <v>15</v>
      </c>
      <c r="CS13" s="868"/>
      <c r="CT13" s="868"/>
      <c r="CU13" s="868"/>
      <c r="CV13" s="869"/>
      <c r="CW13" s="867" t="s">
        <v>606</v>
      </c>
      <c r="CX13" s="868"/>
      <c r="CY13" s="868"/>
      <c r="CZ13" s="868"/>
      <c r="DA13" s="869"/>
      <c r="DB13" s="867" t="s">
        <v>606</v>
      </c>
      <c r="DC13" s="868"/>
      <c r="DD13" s="868"/>
      <c r="DE13" s="868"/>
      <c r="DF13" s="869"/>
      <c r="DG13" s="867" t="s">
        <v>606</v>
      </c>
      <c r="DH13" s="868"/>
      <c r="DI13" s="868"/>
      <c r="DJ13" s="868"/>
      <c r="DK13" s="869"/>
      <c r="DL13" s="867" t="s">
        <v>606</v>
      </c>
      <c r="DM13" s="868"/>
      <c r="DN13" s="868"/>
      <c r="DO13" s="868"/>
      <c r="DP13" s="869"/>
      <c r="DQ13" s="867" t="s">
        <v>606</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605</v>
      </c>
      <c r="BT14" s="855"/>
      <c r="BU14" s="855"/>
      <c r="BV14" s="855"/>
      <c r="BW14" s="855"/>
      <c r="BX14" s="855"/>
      <c r="BY14" s="855"/>
      <c r="BZ14" s="855"/>
      <c r="CA14" s="855"/>
      <c r="CB14" s="855"/>
      <c r="CC14" s="855"/>
      <c r="CD14" s="855"/>
      <c r="CE14" s="855"/>
      <c r="CF14" s="855"/>
      <c r="CG14" s="856"/>
      <c r="CH14" s="867">
        <v>-8</v>
      </c>
      <c r="CI14" s="868"/>
      <c r="CJ14" s="868"/>
      <c r="CK14" s="868"/>
      <c r="CL14" s="869"/>
      <c r="CM14" s="867">
        <v>105</v>
      </c>
      <c r="CN14" s="868"/>
      <c r="CO14" s="868"/>
      <c r="CP14" s="868"/>
      <c r="CQ14" s="869"/>
      <c r="CR14" s="867">
        <v>8</v>
      </c>
      <c r="CS14" s="868"/>
      <c r="CT14" s="868"/>
      <c r="CU14" s="868"/>
      <c r="CV14" s="869"/>
      <c r="CW14" s="867" t="s">
        <v>606</v>
      </c>
      <c r="CX14" s="868"/>
      <c r="CY14" s="868"/>
      <c r="CZ14" s="868"/>
      <c r="DA14" s="869"/>
      <c r="DB14" s="867" t="s">
        <v>606</v>
      </c>
      <c r="DC14" s="868"/>
      <c r="DD14" s="868"/>
      <c r="DE14" s="868"/>
      <c r="DF14" s="869"/>
      <c r="DG14" s="867" t="s">
        <v>606</v>
      </c>
      <c r="DH14" s="868"/>
      <c r="DI14" s="868"/>
      <c r="DJ14" s="868"/>
      <c r="DK14" s="869"/>
      <c r="DL14" s="867" t="s">
        <v>606</v>
      </c>
      <c r="DM14" s="868"/>
      <c r="DN14" s="868"/>
      <c r="DO14" s="868"/>
      <c r="DP14" s="869"/>
      <c r="DQ14" s="867" t="s">
        <v>606</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34226</v>
      </c>
      <c r="R23" s="880"/>
      <c r="S23" s="880"/>
      <c r="T23" s="880"/>
      <c r="U23" s="880"/>
      <c r="V23" s="880">
        <v>33947</v>
      </c>
      <c r="W23" s="880"/>
      <c r="X23" s="880"/>
      <c r="Y23" s="880"/>
      <c r="Z23" s="880"/>
      <c r="AA23" s="880">
        <v>279</v>
      </c>
      <c r="AB23" s="880"/>
      <c r="AC23" s="880"/>
      <c r="AD23" s="880"/>
      <c r="AE23" s="881"/>
      <c r="AF23" s="882">
        <v>39</v>
      </c>
      <c r="AG23" s="880"/>
      <c r="AH23" s="880"/>
      <c r="AI23" s="880"/>
      <c r="AJ23" s="883"/>
      <c r="AK23" s="884"/>
      <c r="AL23" s="885"/>
      <c r="AM23" s="885"/>
      <c r="AN23" s="885"/>
      <c r="AO23" s="885"/>
      <c r="AP23" s="880">
        <v>33446</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6632</v>
      </c>
      <c r="R28" s="909"/>
      <c r="S28" s="909"/>
      <c r="T28" s="909"/>
      <c r="U28" s="909"/>
      <c r="V28" s="909">
        <v>6625</v>
      </c>
      <c r="W28" s="909"/>
      <c r="X28" s="909"/>
      <c r="Y28" s="909"/>
      <c r="Z28" s="909"/>
      <c r="AA28" s="909">
        <v>7</v>
      </c>
      <c r="AB28" s="909"/>
      <c r="AC28" s="909"/>
      <c r="AD28" s="909"/>
      <c r="AE28" s="910"/>
      <c r="AF28" s="911">
        <v>6</v>
      </c>
      <c r="AG28" s="909"/>
      <c r="AH28" s="909"/>
      <c r="AI28" s="909"/>
      <c r="AJ28" s="912"/>
      <c r="AK28" s="913">
        <v>551</v>
      </c>
      <c r="AL28" s="904"/>
      <c r="AM28" s="904"/>
      <c r="AN28" s="904"/>
      <c r="AO28" s="904"/>
      <c r="AP28" s="904" t="s">
        <v>591</v>
      </c>
      <c r="AQ28" s="904"/>
      <c r="AR28" s="904"/>
      <c r="AS28" s="904"/>
      <c r="AT28" s="904"/>
      <c r="AU28" s="904" t="s">
        <v>591</v>
      </c>
      <c r="AV28" s="904"/>
      <c r="AW28" s="904"/>
      <c r="AX28" s="904"/>
      <c r="AY28" s="904"/>
      <c r="AZ28" s="905" t="s">
        <v>591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5870</v>
      </c>
      <c r="R29" s="845"/>
      <c r="S29" s="845"/>
      <c r="T29" s="845"/>
      <c r="U29" s="845"/>
      <c r="V29" s="845">
        <v>5807</v>
      </c>
      <c r="W29" s="845"/>
      <c r="X29" s="845"/>
      <c r="Y29" s="845"/>
      <c r="Z29" s="845"/>
      <c r="AA29" s="845">
        <v>64</v>
      </c>
      <c r="AB29" s="845"/>
      <c r="AC29" s="845"/>
      <c r="AD29" s="845"/>
      <c r="AE29" s="846"/>
      <c r="AF29" s="847">
        <v>63</v>
      </c>
      <c r="AG29" s="848"/>
      <c r="AH29" s="848"/>
      <c r="AI29" s="848"/>
      <c r="AJ29" s="849"/>
      <c r="AK29" s="916">
        <v>915</v>
      </c>
      <c r="AL29" s="917"/>
      <c r="AM29" s="917"/>
      <c r="AN29" s="917"/>
      <c r="AO29" s="917"/>
      <c r="AP29" s="917" t="s">
        <v>591</v>
      </c>
      <c r="AQ29" s="917"/>
      <c r="AR29" s="917"/>
      <c r="AS29" s="917"/>
      <c r="AT29" s="917"/>
      <c r="AU29" s="917" t="s">
        <v>591</v>
      </c>
      <c r="AV29" s="917"/>
      <c r="AW29" s="917"/>
      <c r="AX29" s="917"/>
      <c r="AY29" s="917"/>
      <c r="AZ29" s="918" t="s">
        <v>591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637</v>
      </c>
      <c r="R30" s="845"/>
      <c r="S30" s="845"/>
      <c r="T30" s="845"/>
      <c r="U30" s="845"/>
      <c r="V30" s="845">
        <v>636</v>
      </c>
      <c r="W30" s="845"/>
      <c r="X30" s="845"/>
      <c r="Y30" s="845"/>
      <c r="Z30" s="845"/>
      <c r="AA30" s="845">
        <v>1</v>
      </c>
      <c r="AB30" s="845"/>
      <c r="AC30" s="845"/>
      <c r="AD30" s="845"/>
      <c r="AE30" s="846"/>
      <c r="AF30" s="847">
        <v>0</v>
      </c>
      <c r="AG30" s="848"/>
      <c r="AH30" s="848"/>
      <c r="AI30" s="848"/>
      <c r="AJ30" s="849"/>
      <c r="AK30" s="916">
        <v>904</v>
      </c>
      <c r="AL30" s="917"/>
      <c r="AM30" s="917"/>
      <c r="AN30" s="917"/>
      <c r="AO30" s="917"/>
      <c r="AP30" s="917" t="s">
        <v>591</v>
      </c>
      <c r="AQ30" s="917"/>
      <c r="AR30" s="917"/>
      <c r="AS30" s="917"/>
      <c r="AT30" s="917"/>
      <c r="AU30" s="917" t="s">
        <v>591</v>
      </c>
      <c r="AV30" s="917"/>
      <c r="AW30" s="917"/>
      <c r="AX30" s="917"/>
      <c r="AY30" s="917"/>
      <c r="AZ30" s="918" t="s">
        <v>591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377</v>
      </c>
      <c r="R31" s="845"/>
      <c r="S31" s="845"/>
      <c r="T31" s="845"/>
      <c r="U31" s="845"/>
      <c r="V31" s="845">
        <v>377</v>
      </c>
      <c r="W31" s="845"/>
      <c r="X31" s="845"/>
      <c r="Y31" s="845"/>
      <c r="Z31" s="845"/>
      <c r="AA31" s="845" t="s">
        <v>591</v>
      </c>
      <c r="AB31" s="845"/>
      <c r="AC31" s="845"/>
      <c r="AD31" s="845"/>
      <c r="AE31" s="846"/>
      <c r="AF31" s="847" t="s">
        <v>407</v>
      </c>
      <c r="AG31" s="848"/>
      <c r="AH31" s="848"/>
      <c r="AI31" s="848"/>
      <c r="AJ31" s="849"/>
      <c r="AK31" s="916" t="s">
        <v>591</v>
      </c>
      <c r="AL31" s="917"/>
      <c r="AM31" s="917"/>
      <c r="AN31" s="917"/>
      <c r="AO31" s="917"/>
      <c r="AP31" s="917" t="s">
        <v>591</v>
      </c>
      <c r="AQ31" s="917"/>
      <c r="AR31" s="917"/>
      <c r="AS31" s="917"/>
      <c r="AT31" s="917"/>
      <c r="AU31" s="917" t="s">
        <v>591</v>
      </c>
      <c r="AV31" s="917"/>
      <c r="AW31" s="917"/>
      <c r="AX31" s="917"/>
      <c r="AY31" s="917"/>
      <c r="AZ31" s="918" t="s">
        <v>591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630</v>
      </c>
      <c r="R32" s="845"/>
      <c r="S32" s="845"/>
      <c r="T32" s="845"/>
      <c r="U32" s="845"/>
      <c r="V32" s="845">
        <v>562</v>
      </c>
      <c r="W32" s="845"/>
      <c r="X32" s="845"/>
      <c r="Y32" s="845"/>
      <c r="Z32" s="845"/>
      <c r="AA32" s="845">
        <v>68</v>
      </c>
      <c r="AB32" s="845"/>
      <c r="AC32" s="845"/>
      <c r="AD32" s="845"/>
      <c r="AE32" s="846"/>
      <c r="AF32" s="847">
        <v>481</v>
      </c>
      <c r="AG32" s="848"/>
      <c r="AH32" s="848"/>
      <c r="AI32" s="848"/>
      <c r="AJ32" s="849"/>
      <c r="AK32" s="916">
        <v>63</v>
      </c>
      <c r="AL32" s="917"/>
      <c r="AM32" s="917"/>
      <c r="AN32" s="917"/>
      <c r="AO32" s="917"/>
      <c r="AP32" s="917">
        <v>3065</v>
      </c>
      <c r="AQ32" s="917"/>
      <c r="AR32" s="917"/>
      <c r="AS32" s="917"/>
      <c r="AT32" s="917"/>
      <c r="AU32" s="917">
        <v>647</v>
      </c>
      <c r="AV32" s="917"/>
      <c r="AW32" s="917"/>
      <c r="AX32" s="917"/>
      <c r="AY32" s="917"/>
      <c r="AZ32" s="918" t="s">
        <v>591</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1768</v>
      </c>
      <c r="R33" s="845"/>
      <c r="S33" s="845"/>
      <c r="T33" s="845"/>
      <c r="U33" s="845"/>
      <c r="V33" s="845">
        <v>1748</v>
      </c>
      <c r="W33" s="845"/>
      <c r="X33" s="845"/>
      <c r="Y33" s="845"/>
      <c r="Z33" s="845"/>
      <c r="AA33" s="845">
        <v>20</v>
      </c>
      <c r="AB33" s="845"/>
      <c r="AC33" s="845"/>
      <c r="AD33" s="845"/>
      <c r="AE33" s="846"/>
      <c r="AF33" s="847">
        <v>135</v>
      </c>
      <c r="AG33" s="848"/>
      <c r="AH33" s="848"/>
      <c r="AI33" s="848"/>
      <c r="AJ33" s="849"/>
      <c r="AK33" s="916">
        <v>791</v>
      </c>
      <c r="AL33" s="917"/>
      <c r="AM33" s="917"/>
      <c r="AN33" s="917"/>
      <c r="AO33" s="917"/>
      <c r="AP33" s="917">
        <v>9018</v>
      </c>
      <c r="AQ33" s="917"/>
      <c r="AR33" s="917"/>
      <c r="AS33" s="917"/>
      <c r="AT33" s="917"/>
      <c r="AU33" s="917">
        <v>6105</v>
      </c>
      <c r="AV33" s="917"/>
      <c r="AW33" s="917"/>
      <c r="AX33" s="917"/>
      <c r="AY33" s="917"/>
      <c r="AZ33" s="918" t="s">
        <v>591</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685</v>
      </c>
      <c r="AG63" s="928"/>
      <c r="AH63" s="928"/>
      <c r="AI63" s="928"/>
      <c r="AJ63" s="929"/>
      <c r="AK63" s="930"/>
      <c r="AL63" s="925"/>
      <c r="AM63" s="925"/>
      <c r="AN63" s="925"/>
      <c r="AO63" s="925"/>
      <c r="AP63" s="928">
        <v>12083</v>
      </c>
      <c r="AQ63" s="928"/>
      <c r="AR63" s="928"/>
      <c r="AS63" s="928"/>
      <c r="AT63" s="928"/>
      <c r="AU63" s="928">
        <v>6752</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395</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592</v>
      </c>
      <c r="C68" s="956"/>
      <c r="D68" s="956"/>
      <c r="E68" s="956"/>
      <c r="F68" s="956"/>
      <c r="G68" s="956"/>
      <c r="H68" s="956"/>
      <c r="I68" s="956"/>
      <c r="J68" s="956"/>
      <c r="K68" s="956"/>
      <c r="L68" s="956"/>
      <c r="M68" s="956"/>
      <c r="N68" s="956"/>
      <c r="O68" s="956"/>
      <c r="P68" s="957"/>
      <c r="Q68" s="958">
        <v>2801</v>
      </c>
      <c r="R68" s="952"/>
      <c r="S68" s="952"/>
      <c r="T68" s="952"/>
      <c r="U68" s="952"/>
      <c r="V68" s="952">
        <v>2693</v>
      </c>
      <c r="W68" s="952"/>
      <c r="X68" s="952"/>
      <c r="Y68" s="952"/>
      <c r="Z68" s="952"/>
      <c r="AA68" s="952">
        <v>107</v>
      </c>
      <c r="AB68" s="952"/>
      <c r="AC68" s="952"/>
      <c r="AD68" s="952"/>
      <c r="AE68" s="952"/>
      <c r="AF68" s="952">
        <v>94</v>
      </c>
      <c r="AG68" s="952"/>
      <c r="AH68" s="952"/>
      <c r="AI68" s="952"/>
      <c r="AJ68" s="952"/>
      <c r="AK68" s="952">
        <v>29</v>
      </c>
      <c r="AL68" s="952"/>
      <c r="AM68" s="952"/>
      <c r="AN68" s="952"/>
      <c r="AO68" s="952"/>
      <c r="AP68" s="952">
        <v>671</v>
      </c>
      <c r="AQ68" s="952"/>
      <c r="AR68" s="952"/>
      <c r="AS68" s="952"/>
      <c r="AT68" s="952"/>
      <c r="AU68" s="952">
        <v>201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15416</v>
      </c>
      <c r="R69" s="917"/>
      <c r="S69" s="917"/>
      <c r="T69" s="917"/>
      <c r="U69" s="917"/>
      <c r="V69" s="917">
        <v>15167</v>
      </c>
      <c r="W69" s="917"/>
      <c r="X69" s="917"/>
      <c r="Y69" s="917"/>
      <c r="Z69" s="917"/>
      <c r="AA69" s="917">
        <v>250</v>
      </c>
      <c r="AB69" s="917"/>
      <c r="AC69" s="917"/>
      <c r="AD69" s="917"/>
      <c r="AE69" s="917"/>
      <c r="AF69" s="917">
        <v>39</v>
      </c>
      <c r="AG69" s="917"/>
      <c r="AH69" s="917"/>
      <c r="AI69" s="917"/>
      <c r="AJ69" s="917"/>
      <c r="AK69" s="917">
        <v>317</v>
      </c>
      <c r="AL69" s="917"/>
      <c r="AM69" s="917"/>
      <c r="AN69" s="917"/>
      <c r="AO69" s="917"/>
      <c r="AP69" s="917">
        <v>11935</v>
      </c>
      <c r="AQ69" s="917"/>
      <c r="AR69" s="917"/>
      <c r="AS69" s="917"/>
      <c r="AT69" s="917"/>
      <c r="AU69" s="917">
        <v>3342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594</v>
      </c>
      <c r="C70" s="960"/>
      <c r="D70" s="960"/>
      <c r="E70" s="960"/>
      <c r="F70" s="960"/>
      <c r="G70" s="960"/>
      <c r="H70" s="960"/>
      <c r="I70" s="960"/>
      <c r="J70" s="960"/>
      <c r="K70" s="960"/>
      <c r="L70" s="960"/>
      <c r="M70" s="960"/>
      <c r="N70" s="960"/>
      <c r="O70" s="960"/>
      <c r="P70" s="961"/>
      <c r="Q70" s="962">
        <v>474</v>
      </c>
      <c r="R70" s="917"/>
      <c r="S70" s="917"/>
      <c r="T70" s="917"/>
      <c r="U70" s="917"/>
      <c r="V70" s="917">
        <v>436</v>
      </c>
      <c r="W70" s="917"/>
      <c r="X70" s="917"/>
      <c r="Y70" s="917"/>
      <c r="Z70" s="917"/>
      <c r="AA70" s="917">
        <v>38</v>
      </c>
      <c r="AB70" s="917"/>
      <c r="AC70" s="917"/>
      <c r="AD70" s="917"/>
      <c r="AE70" s="917"/>
      <c r="AF70" s="917">
        <v>38</v>
      </c>
      <c r="AG70" s="917"/>
      <c r="AH70" s="917"/>
      <c r="AI70" s="917"/>
      <c r="AJ70" s="917"/>
      <c r="AK70" s="917" t="s">
        <v>606</v>
      </c>
      <c r="AL70" s="917"/>
      <c r="AM70" s="917"/>
      <c r="AN70" s="917"/>
      <c r="AO70" s="917"/>
      <c r="AP70" s="917">
        <v>155</v>
      </c>
      <c r="AQ70" s="917"/>
      <c r="AR70" s="917"/>
      <c r="AS70" s="917"/>
      <c r="AT70" s="917"/>
      <c r="AU70" s="917">
        <v>74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595</v>
      </c>
      <c r="C71" s="960"/>
      <c r="D71" s="960"/>
      <c r="E71" s="960"/>
      <c r="F71" s="960"/>
      <c r="G71" s="960"/>
      <c r="H71" s="960"/>
      <c r="I71" s="960"/>
      <c r="J71" s="960"/>
      <c r="K71" s="960"/>
      <c r="L71" s="960"/>
      <c r="M71" s="960"/>
      <c r="N71" s="960"/>
      <c r="O71" s="960"/>
      <c r="P71" s="961"/>
      <c r="Q71" s="962">
        <v>8319</v>
      </c>
      <c r="R71" s="917"/>
      <c r="S71" s="917"/>
      <c r="T71" s="917"/>
      <c r="U71" s="917"/>
      <c r="V71" s="917">
        <v>6892</v>
      </c>
      <c r="W71" s="917"/>
      <c r="X71" s="917"/>
      <c r="Y71" s="917"/>
      <c r="Z71" s="917"/>
      <c r="AA71" s="917">
        <v>1427</v>
      </c>
      <c r="AB71" s="917"/>
      <c r="AC71" s="917"/>
      <c r="AD71" s="917"/>
      <c r="AE71" s="917"/>
      <c r="AF71" s="917">
        <v>1427</v>
      </c>
      <c r="AG71" s="917"/>
      <c r="AH71" s="917"/>
      <c r="AI71" s="917"/>
      <c r="AJ71" s="917"/>
      <c r="AK71" s="917">
        <v>26</v>
      </c>
      <c r="AL71" s="917"/>
      <c r="AM71" s="917"/>
      <c r="AN71" s="917"/>
      <c r="AO71" s="917"/>
      <c r="AP71" s="917" t="s">
        <v>606</v>
      </c>
      <c r="AQ71" s="917"/>
      <c r="AR71" s="917"/>
      <c r="AS71" s="917"/>
      <c r="AT71" s="917"/>
      <c r="AU71" s="917" t="s">
        <v>606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280</v>
      </c>
      <c r="R72" s="917"/>
      <c r="S72" s="917"/>
      <c r="T72" s="917"/>
      <c r="U72" s="917"/>
      <c r="V72" s="917">
        <v>244</v>
      </c>
      <c r="W72" s="917"/>
      <c r="X72" s="917"/>
      <c r="Y72" s="917"/>
      <c r="Z72" s="917"/>
      <c r="AA72" s="917">
        <v>36</v>
      </c>
      <c r="AB72" s="917"/>
      <c r="AC72" s="917"/>
      <c r="AD72" s="917"/>
      <c r="AE72" s="917"/>
      <c r="AF72" s="917">
        <v>36</v>
      </c>
      <c r="AG72" s="917"/>
      <c r="AH72" s="917"/>
      <c r="AI72" s="917"/>
      <c r="AJ72" s="917"/>
      <c r="AK72" s="917" t="s">
        <v>606</v>
      </c>
      <c r="AL72" s="917"/>
      <c r="AM72" s="917"/>
      <c r="AN72" s="917"/>
      <c r="AO72" s="917"/>
      <c r="AP72" s="917" t="s">
        <v>606</v>
      </c>
      <c r="AQ72" s="917"/>
      <c r="AR72" s="917"/>
      <c r="AS72" s="917"/>
      <c r="AT72" s="917"/>
      <c r="AU72" s="917" t="s">
        <v>606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597</v>
      </c>
      <c r="C73" s="960"/>
      <c r="D73" s="960"/>
      <c r="E73" s="960"/>
      <c r="F73" s="960"/>
      <c r="G73" s="960"/>
      <c r="H73" s="960"/>
      <c r="I73" s="960"/>
      <c r="J73" s="960"/>
      <c r="K73" s="960"/>
      <c r="L73" s="960"/>
      <c r="M73" s="960"/>
      <c r="N73" s="960"/>
      <c r="O73" s="960"/>
      <c r="P73" s="961"/>
      <c r="Q73" s="962">
        <v>292778</v>
      </c>
      <c r="R73" s="917"/>
      <c r="S73" s="917"/>
      <c r="T73" s="917"/>
      <c r="U73" s="917"/>
      <c r="V73" s="917">
        <v>279366</v>
      </c>
      <c r="W73" s="917"/>
      <c r="X73" s="917"/>
      <c r="Y73" s="917"/>
      <c r="Z73" s="917"/>
      <c r="AA73" s="917">
        <v>13412</v>
      </c>
      <c r="AB73" s="917"/>
      <c r="AC73" s="917"/>
      <c r="AD73" s="917"/>
      <c r="AE73" s="917"/>
      <c r="AF73" s="917">
        <v>13412</v>
      </c>
      <c r="AG73" s="917"/>
      <c r="AH73" s="917"/>
      <c r="AI73" s="917"/>
      <c r="AJ73" s="917"/>
      <c r="AK73" s="917" t="s">
        <v>606</v>
      </c>
      <c r="AL73" s="917"/>
      <c r="AM73" s="917"/>
      <c r="AN73" s="917"/>
      <c r="AO73" s="917"/>
      <c r="AP73" s="917" t="s">
        <v>606</v>
      </c>
      <c r="AQ73" s="917"/>
      <c r="AR73" s="917"/>
      <c r="AS73" s="917"/>
      <c r="AT73" s="917"/>
      <c r="AU73" s="917" t="s">
        <v>606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15046</v>
      </c>
      <c r="AG88" s="928"/>
      <c r="AH88" s="928"/>
      <c r="AI88" s="928"/>
      <c r="AJ88" s="928"/>
      <c r="AK88" s="925"/>
      <c r="AL88" s="925"/>
      <c r="AM88" s="925"/>
      <c r="AN88" s="925"/>
      <c r="AO88" s="925"/>
      <c r="AP88" s="928">
        <v>12761</v>
      </c>
      <c r="AQ88" s="928"/>
      <c r="AR88" s="928"/>
      <c r="AS88" s="928"/>
      <c r="AT88" s="928"/>
      <c r="AU88" s="928">
        <v>3617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292</v>
      </c>
      <c r="CS102" s="936"/>
      <c r="CT102" s="936"/>
      <c r="CU102" s="936"/>
      <c r="CV102" s="979"/>
      <c r="CW102" s="978" t="s">
        <v>606</v>
      </c>
      <c r="CX102" s="936"/>
      <c r="CY102" s="936"/>
      <c r="CZ102" s="936"/>
      <c r="DA102" s="979"/>
      <c r="DB102" s="978">
        <v>31</v>
      </c>
      <c r="DC102" s="936"/>
      <c r="DD102" s="936"/>
      <c r="DE102" s="936"/>
      <c r="DF102" s="979"/>
      <c r="DG102" s="978" t="s">
        <v>606</v>
      </c>
      <c r="DH102" s="936"/>
      <c r="DI102" s="936"/>
      <c r="DJ102" s="936"/>
      <c r="DK102" s="979"/>
      <c r="DL102" s="978" t="s">
        <v>606</v>
      </c>
      <c r="DM102" s="936"/>
      <c r="DN102" s="936"/>
      <c r="DO102" s="936"/>
      <c r="DP102" s="979"/>
      <c r="DQ102" s="978" t="s">
        <v>606</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306</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306</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306</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3228724</v>
      </c>
      <c r="AB110" s="988"/>
      <c r="AC110" s="988"/>
      <c r="AD110" s="988"/>
      <c r="AE110" s="989"/>
      <c r="AF110" s="990">
        <v>3625867</v>
      </c>
      <c r="AG110" s="988"/>
      <c r="AH110" s="988"/>
      <c r="AI110" s="988"/>
      <c r="AJ110" s="989"/>
      <c r="AK110" s="990">
        <v>3512499</v>
      </c>
      <c r="AL110" s="988"/>
      <c r="AM110" s="988"/>
      <c r="AN110" s="988"/>
      <c r="AO110" s="989"/>
      <c r="AP110" s="991">
        <v>29</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35024910</v>
      </c>
      <c r="BR110" s="1023"/>
      <c r="BS110" s="1023"/>
      <c r="BT110" s="1023"/>
      <c r="BU110" s="1023"/>
      <c r="BV110" s="1023">
        <v>34342012</v>
      </c>
      <c r="BW110" s="1023"/>
      <c r="BX110" s="1023"/>
      <c r="BY110" s="1023"/>
      <c r="BZ110" s="1023"/>
      <c r="CA110" s="1023">
        <v>33446235</v>
      </c>
      <c r="CB110" s="1023"/>
      <c r="CC110" s="1023"/>
      <c r="CD110" s="1023"/>
      <c r="CE110" s="1023"/>
      <c r="CF110" s="1037">
        <v>275.7</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441</v>
      </c>
      <c r="DM110" s="1023"/>
      <c r="DN110" s="1023"/>
      <c r="DO110" s="1023"/>
      <c r="DP110" s="1023"/>
      <c r="DQ110" s="1023" t="s">
        <v>440</v>
      </c>
      <c r="DR110" s="1023"/>
      <c r="DS110" s="1023"/>
      <c r="DT110" s="1023"/>
      <c r="DU110" s="1023"/>
      <c r="DV110" s="1024" t="s">
        <v>442</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444</v>
      </c>
      <c r="AB111" s="1030"/>
      <c r="AC111" s="1030"/>
      <c r="AD111" s="1030"/>
      <c r="AE111" s="1031"/>
      <c r="AF111" s="1032" t="s">
        <v>445</v>
      </c>
      <c r="AG111" s="1030"/>
      <c r="AH111" s="1030"/>
      <c r="AI111" s="1030"/>
      <c r="AJ111" s="1031"/>
      <c r="AK111" s="1032" t="s">
        <v>440</v>
      </c>
      <c r="AL111" s="1030"/>
      <c r="AM111" s="1030"/>
      <c r="AN111" s="1030"/>
      <c r="AO111" s="1031"/>
      <c r="AP111" s="1033" t="s">
        <v>446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454219</v>
      </c>
      <c r="BR111" s="1016"/>
      <c r="BS111" s="1016"/>
      <c r="BT111" s="1016"/>
      <c r="BU111" s="1016"/>
      <c r="BV111" s="1016">
        <v>271164</v>
      </c>
      <c r="BW111" s="1016"/>
      <c r="BX111" s="1016"/>
      <c r="BY111" s="1016"/>
      <c r="BZ111" s="1016"/>
      <c r="CA111" s="1016">
        <v>136358</v>
      </c>
      <c r="CB111" s="1016"/>
      <c r="CC111" s="1016"/>
      <c r="CD111" s="1016"/>
      <c r="CE111" s="1016"/>
      <c r="CF111" s="1010">
        <v>1.1000000000000001</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449</v>
      </c>
      <c r="DH111" s="1016"/>
      <c r="DI111" s="1016"/>
      <c r="DJ111" s="1016"/>
      <c r="DK111" s="1016"/>
      <c r="DL111" s="1016" t="s">
        <v>446</v>
      </c>
      <c r="DM111" s="1016"/>
      <c r="DN111" s="1016"/>
      <c r="DO111" s="1016"/>
      <c r="DP111" s="1016"/>
      <c r="DQ111" s="1016" t="s">
        <v>446</v>
      </c>
      <c r="DR111" s="1016"/>
      <c r="DS111" s="1016"/>
      <c r="DT111" s="1016"/>
      <c r="DU111" s="1016"/>
      <c r="DV111" s="1017" t="s">
        <v>444</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452</v>
      </c>
      <c r="AB112" s="1055"/>
      <c r="AC112" s="1055"/>
      <c r="AD112" s="1055"/>
      <c r="AE112" s="1056"/>
      <c r="AF112" s="1057" t="s">
        <v>440</v>
      </c>
      <c r="AG112" s="1055"/>
      <c r="AH112" s="1055"/>
      <c r="AI112" s="1055"/>
      <c r="AJ112" s="1056"/>
      <c r="AK112" s="1057" t="s">
        <v>453</v>
      </c>
      <c r="AL112" s="1055"/>
      <c r="AM112" s="1055"/>
      <c r="AN112" s="1055"/>
      <c r="AO112" s="1056"/>
      <c r="AP112" s="1058" t="s">
        <v>454</v>
      </c>
      <c r="AQ112" s="1059"/>
      <c r="AR112" s="1059"/>
      <c r="AS112" s="1059"/>
      <c r="AT112" s="1060"/>
      <c r="AU112" s="996"/>
      <c r="AV112" s="997"/>
      <c r="AW112" s="997"/>
      <c r="AX112" s="997"/>
      <c r="AY112" s="997"/>
      <c r="AZ112" s="1045" t="s">
        <v>455</v>
      </c>
      <c r="BA112" s="1046"/>
      <c r="BB112" s="1046"/>
      <c r="BC112" s="1046"/>
      <c r="BD112" s="1046"/>
      <c r="BE112" s="1046"/>
      <c r="BF112" s="1046"/>
      <c r="BG112" s="1046"/>
      <c r="BH112" s="1046"/>
      <c r="BI112" s="1046"/>
      <c r="BJ112" s="1046"/>
      <c r="BK112" s="1046"/>
      <c r="BL112" s="1046"/>
      <c r="BM112" s="1046"/>
      <c r="BN112" s="1046"/>
      <c r="BO112" s="1046"/>
      <c r="BP112" s="1047"/>
      <c r="BQ112" s="1015">
        <v>7269106</v>
      </c>
      <c r="BR112" s="1016"/>
      <c r="BS112" s="1016"/>
      <c r="BT112" s="1016"/>
      <c r="BU112" s="1016"/>
      <c r="BV112" s="1016">
        <v>7151537</v>
      </c>
      <c r="BW112" s="1016"/>
      <c r="BX112" s="1016"/>
      <c r="BY112" s="1016"/>
      <c r="BZ112" s="1016"/>
      <c r="CA112" s="1016">
        <v>6751710</v>
      </c>
      <c r="CB112" s="1016"/>
      <c r="CC112" s="1016"/>
      <c r="CD112" s="1016"/>
      <c r="CE112" s="1016"/>
      <c r="CF112" s="1010">
        <v>55.7</v>
      </c>
      <c r="CG112" s="1011"/>
      <c r="CH112" s="1011"/>
      <c r="CI112" s="1011"/>
      <c r="CJ112" s="1011"/>
      <c r="CK112" s="1041"/>
      <c r="CL112" s="1042"/>
      <c r="CM112" s="1012" t="s">
        <v>456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346344</v>
      </c>
      <c r="DH112" s="1016"/>
      <c r="DI112" s="1016"/>
      <c r="DJ112" s="1016"/>
      <c r="DK112" s="1016"/>
      <c r="DL112" s="1016">
        <v>216045</v>
      </c>
      <c r="DM112" s="1016"/>
      <c r="DN112" s="1016"/>
      <c r="DO112" s="1016"/>
      <c r="DP112" s="1016"/>
      <c r="DQ112" s="1016">
        <v>130301</v>
      </c>
      <c r="DR112" s="1016"/>
      <c r="DS112" s="1016"/>
      <c r="DT112" s="1016"/>
      <c r="DU112" s="1016"/>
      <c r="DV112" s="1017">
        <v>1.1000000000000001</v>
      </c>
      <c r="DW112" s="1017"/>
      <c r="DX112" s="1017"/>
      <c r="DY112" s="1017"/>
      <c r="DZ112" s="1018"/>
    </row>
    <row r="113" spans="1:130" s="248" customFormat="1" ht="26.25" customHeight="1" x14ac:dyDescent="0.15">
      <c r="A113" s="1050"/>
      <c r="B113" s="1051"/>
      <c r="C113" s="1046" t="s">
        <v>457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558755</v>
      </c>
      <c r="AB113" s="1030"/>
      <c r="AC113" s="1030"/>
      <c r="AD113" s="1030"/>
      <c r="AE113" s="1031"/>
      <c r="AF113" s="1032">
        <v>594027</v>
      </c>
      <c r="AG113" s="1030"/>
      <c r="AH113" s="1030"/>
      <c r="AI113" s="1030"/>
      <c r="AJ113" s="1031"/>
      <c r="AK113" s="1032">
        <v>537544</v>
      </c>
      <c r="AL113" s="1030"/>
      <c r="AM113" s="1030"/>
      <c r="AN113" s="1030"/>
      <c r="AO113" s="1031"/>
      <c r="AP113" s="1033">
        <v>4.4000000000000004</v>
      </c>
      <c r="AQ113" s="1034"/>
      <c r="AR113" s="1034"/>
      <c r="AS113" s="1034"/>
      <c r="AT113" s="1035"/>
      <c r="AU113" s="996"/>
      <c r="AV113" s="997"/>
      <c r="AW113" s="997"/>
      <c r="AX113" s="997"/>
      <c r="AY113" s="997"/>
      <c r="AZ113" s="1045" t="s">
        <v>458</v>
      </c>
      <c r="BA113" s="1046"/>
      <c r="BB113" s="1046"/>
      <c r="BC113" s="1046"/>
      <c r="BD113" s="1046"/>
      <c r="BE113" s="1046"/>
      <c r="BF113" s="1046"/>
      <c r="BG113" s="1046"/>
      <c r="BH113" s="1046"/>
      <c r="BI113" s="1046"/>
      <c r="BJ113" s="1046"/>
      <c r="BK113" s="1046"/>
      <c r="BL113" s="1046"/>
      <c r="BM113" s="1046"/>
      <c r="BN113" s="1046"/>
      <c r="BO113" s="1046"/>
      <c r="BP113" s="1047"/>
      <c r="BQ113" s="1015">
        <v>567218</v>
      </c>
      <c r="BR113" s="1016"/>
      <c r="BS113" s="1016"/>
      <c r="BT113" s="1016"/>
      <c r="BU113" s="1016"/>
      <c r="BV113" s="1016">
        <v>1019515</v>
      </c>
      <c r="BW113" s="1016"/>
      <c r="BX113" s="1016"/>
      <c r="BY113" s="1016"/>
      <c r="BZ113" s="1016"/>
      <c r="CA113" s="1016">
        <v>3617090</v>
      </c>
      <c r="CB113" s="1016"/>
      <c r="CC113" s="1016"/>
      <c r="CD113" s="1016"/>
      <c r="CE113" s="1016"/>
      <c r="CF113" s="1010">
        <v>29.8</v>
      </c>
      <c r="CG113" s="1011"/>
      <c r="CH113" s="1011"/>
      <c r="CI113" s="1011"/>
      <c r="CJ113" s="1011"/>
      <c r="CK113" s="1041"/>
      <c r="CL113" s="1042"/>
      <c r="CM113" s="1012" t="s">
        <v>459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4153</v>
      </c>
      <c r="DH113" s="1055"/>
      <c r="DI113" s="1055"/>
      <c r="DJ113" s="1055"/>
      <c r="DK113" s="1056"/>
      <c r="DL113" s="1057">
        <v>3221</v>
      </c>
      <c r="DM113" s="1055"/>
      <c r="DN113" s="1055"/>
      <c r="DO113" s="1055"/>
      <c r="DP113" s="1056"/>
      <c r="DQ113" s="1057">
        <v>1357</v>
      </c>
      <c r="DR113" s="1055"/>
      <c r="DS113" s="1055"/>
      <c r="DT113" s="1055"/>
      <c r="DU113" s="1056"/>
      <c r="DV113" s="1058">
        <v>0</v>
      </c>
      <c r="DW113" s="1059"/>
      <c r="DX113" s="1059"/>
      <c r="DY113" s="1059"/>
      <c r="DZ113" s="1060"/>
    </row>
    <row r="114" spans="1:130" s="248" customFormat="1" ht="26.25" customHeight="1" x14ac:dyDescent="0.15">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294060</v>
      </c>
      <c r="AB114" s="1055"/>
      <c r="AC114" s="1055"/>
      <c r="AD114" s="1055"/>
      <c r="AE114" s="1056"/>
      <c r="AF114" s="1057">
        <v>193333</v>
      </c>
      <c r="AG114" s="1055"/>
      <c r="AH114" s="1055"/>
      <c r="AI114" s="1055"/>
      <c r="AJ114" s="1056"/>
      <c r="AK114" s="1057">
        <v>82134</v>
      </c>
      <c r="AL114" s="1055"/>
      <c r="AM114" s="1055"/>
      <c r="AN114" s="1055"/>
      <c r="AO114" s="1056"/>
      <c r="AP114" s="1058">
        <v>0.7</v>
      </c>
      <c r="AQ114" s="1059"/>
      <c r="AR114" s="1059"/>
      <c r="AS114" s="1059"/>
      <c r="AT114" s="1060"/>
      <c r="AU114" s="996"/>
      <c r="AV114" s="997"/>
      <c r="AW114" s="997"/>
      <c r="AX114" s="997"/>
      <c r="AY114" s="997"/>
      <c r="AZ114" s="1045" t="s">
        <v>461</v>
      </c>
      <c r="BA114" s="1046"/>
      <c r="BB114" s="1046"/>
      <c r="BC114" s="1046"/>
      <c r="BD114" s="1046"/>
      <c r="BE114" s="1046"/>
      <c r="BF114" s="1046"/>
      <c r="BG114" s="1046"/>
      <c r="BH114" s="1046"/>
      <c r="BI114" s="1046"/>
      <c r="BJ114" s="1046"/>
      <c r="BK114" s="1046"/>
      <c r="BL114" s="1046"/>
      <c r="BM114" s="1046"/>
      <c r="BN114" s="1046"/>
      <c r="BO114" s="1046"/>
      <c r="BP114" s="1047"/>
      <c r="BQ114" s="1015">
        <v>1152548</v>
      </c>
      <c r="BR114" s="1016"/>
      <c r="BS114" s="1016"/>
      <c r="BT114" s="1016"/>
      <c r="BU114" s="1016"/>
      <c r="BV114" s="1016">
        <v>1128039</v>
      </c>
      <c r="BW114" s="1016"/>
      <c r="BX114" s="1016"/>
      <c r="BY114" s="1016"/>
      <c r="BZ114" s="1016"/>
      <c r="CA114" s="1016">
        <v>1203825</v>
      </c>
      <c r="CB114" s="1016"/>
      <c r="CC114" s="1016"/>
      <c r="CD114" s="1016"/>
      <c r="CE114" s="1016"/>
      <c r="CF114" s="1010">
        <v>9.9</v>
      </c>
      <c r="CG114" s="1011"/>
      <c r="CH114" s="1011"/>
      <c r="CI114" s="1011"/>
      <c r="CJ114" s="1011"/>
      <c r="CK114" s="1041"/>
      <c r="CL114" s="1042"/>
      <c r="CM114" s="1012" t="s">
        <v>462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441</v>
      </c>
      <c r="DM114" s="1055"/>
      <c r="DN114" s="1055"/>
      <c r="DO114" s="1055"/>
      <c r="DP114" s="1056"/>
      <c r="DQ114" s="1057" t="s">
        <v>446</v>
      </c>
      <c r="DR114" s="1055"/>
      <c r="DS114" s="1055"/>
      <c r="DT114" s="1055"/>
      <c r="DU114" s="1056"/>
      <c r="DV114" s="1058" t="s">
        <v>446</v>
      </c>
      <c r="DW114" s="1059"/>
      <c r="DX114" s="1059"/>
      <c r="DY114" s="1059"/>
      <c r="DZ114" s="1060"/>
    </row>
    <row r="115" spans="1:130" s="248" customFormat="1" ht="26.25" customHeight="1" x14ac:dyDescent="0.15">
      <c r="A115" s="1050"/>
      <c r="B115" s="1051"/>
      <c r="C115" s="1046" t="s">
        <v>463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142432</v>
      </c>
      <c r="AB115" s="1030"/>
      <c r="AC115" s="1030"/>
      <c r="AD115" s="1030"/>
      <c r="AE115" s="1031"/>
      <c r="AF115" s="1032">
        <v>145986</v>
      </c>
      <c r="AG115" s="1030"/>
      <c r="AH115" s="1030"/>
      <c r="AI115" s="1030"/>
      <c r="AJ115" s="1031"/>
      <c r="AK115" s="1032">
        <v>143611</v>
      </c>
      <c r="AL115" s="1030"/>
      <c r="AM115" s="1030"/>
      <c r="AN115" s="1030"/>
      <c r="AO115" s="1031"/>
      <c r="AP115" s="1033">
        <v>1.2</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465</v>
      </c>
      <c r="BW115" s="1016"/>
      <c r="BX115" s="1016"/>
      <c r="BY115" s="1016"/>
      <c r="BZ115" s="1016"/>
      <c r="CA115" s="1016" t="s">
        <v>414</v>
      </c>
      <c r="CB115" s="1016"/>
      <c r="CC115" s="1016"/>
      <c r="CD115" s="1016"/>
      <c r="CE115" s="1016"/>
      <c r="CF115" s="1010" t="s">
        <v>453</v>
      </c>
      <c r="CG115" s="1011"/>
      <c r="CH115" s="1011"/>
      <c r="CI115" s="1011"/>
      <c r="CJ115" s="1011"/>
      <c r="CK115" s="1041"/>
      <c r="CL115" s="1042"/>
      <c r="CM115" s="1045" t="s">
        <v>466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441</v>
      </c>
      <c r="DH115" s="1055"/>
      <c r="DI115" s="1055"/>
      <c r="DJ115" s="1055"/>
      <c r="DK115" s="1056"/>
      <c r="DL115" s="1057" t="s">
        <v>449</v>
      </c>
      <c r="DM115" s="1055"/>
      <c r="DN115" s="1055"/>
      <c r="DO115" s="1055"/>
      <c r="DP115" s="1056"/>
      <c r="DQ115" s="1057" t="s">
        <v>454</v>
      </c>
      <c r="DR115" s="1055"/>
      <c r="DS115" s="1055"/>
      <c r="DT115" s="1055"/>
      <c r="DU115" s="1056"/>
      <c r="DV115" s="1058" t="s">
        <v>449</v>
      </c>
      <c r="DW115" s="1059"/>
      <c r="DX115" s="1059"/>
      <c r="DY115" s="1059"/>
      <c r="DZ115" s="1060"/>
    </row>
    <row r="116" spans="1:130" s="248" customFormat="1" ht="26.25" customHeight="1" x14ac:dyDescent="0.15">
      <c r="A116" s="1052"/>
      <c r="B116" s="1053"/>
      <c r="C116" s="1061" t="s">
        <v>467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414</v>
      </c>
      <c r="AB116" s="1055"/>
      <c r="AC116" s="1055"/>
      <c r="AD116" s="1055"/>
      <c r="AE116" s="1056"/>
      <c r="AF116" s="1057" t="s">
        <v>444</v>
      </c>
      <c r="AG116" s="1055"/>
      <c r="AH116" s="1055"/>
      <c r="AI116" s="1055"/>
      <c r="AJ116" s="1056"/>
      <c r="AK116" s="1057" t="s">
        <v>468</v>
      </c>
      <c r="AL116" s="1055"/>
      <c r="AM116" s="1055"/>
      <c r="AN116" s="1055"/>
      <c r="AO116" s="1056"/>
      <c r="AP116" s="1058" t="s">
        <v>444</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452</v>
      </c>
      <c r="BR116" s="1016"/>
      <c r="BS116" s="1016"/>
      <c r="BT116" s="1016"/>
      <c r="BU116" s="1016"/>
      <c r="BV116" s="1016" t="s">
        <v>449</v>
      </c>
      <c r="BW116" s="1016"/>
      <c r="BX116" s="1016"/>
      <c r="BY116" s="1016"/>
      <c r="BZ116" s="1016"/>
      <c r="CA116" s="1016" t="s">
        <v>444</v>
      </c>
      <c r="CB116" s="1016"/>
      <c r="CC116" s="1016"/>
      <c r="CD116" s="1016"/>
      <c r="CE116" s="1016"/>
      <c r="CF116" s="1010" t="s">
        <v>453</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444</v>
      </c>
      <c r="DH116" s="1055"/>
      <c r="DI116" s="1055"/>
      <c r="DJ116" s="1055"/>
      <c r="DK116" s="1056"/>
      <c r="DL116" s="1057" t="s">
        <v>440</v>
      </c>
      <c r="DM116" s="1055"/>
      <c r="DN116" s="1055"/>
      <c r="DO116" s="1055"/>
      <c r="DP116" s="1056"/>
      <c r="DQ116" s="1057" t="s">
        <v>446</v>
      </c>
      <c r="DR116" s="1055"/>
      <c r="DS116" s="1055"/>
      <c r="DT116" s="1055"/>
      <c r="DU116" s="1056"/>
      <c r="DV116" s="1058" t="s">
        <v>446</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4223971</v>
      </c>
      <c r="AB117" s="1073"/>
      <c r="AC117" s="1073"/>
      <c r="AD117" s="1073"/>
      <c r="AE117" s="1074"/>
      <c r="AF117" s="1075">
        <v>4559213</v>
      </c>
      <c r="AG117" s="1073"/>
      <c r="AH117" s="1073"/>
      <c r="AI117" s="1073"/>
      <c r="AJ117" s="1074"/>
      <c r="AK117" s="1075">
        <v>4275788</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440</v>
      </c>
      <c r="BR117" s="1016"/>
      <c r="BS117" s="1016"/>
      <c r="BT117" s="1016"/>
      <c r="BU117" s="1016"/>
      <c r="BV117" s="1016" t="s">
        <v>473</v>
      </c>
      <c r="BW117" s="1016"/>
      <c r="BX117" s="1016"/>
      <c r="BY117" s="1016"/>
      <c r="BZ117" s="1016"/>
      <c r="CA117" s="1016" t="s">
        <v>444</v>
      </c>
      <c r="CB117" s="1016"/>
      <c r="CC117" s="1016"/>
      <c r="CD117" s="1016"/>
      <c r="CE117" s="1016"/>
      <c r="CF117" s="1010" t="s">
        <v>465</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444</v>
      </c>
      <c r="DH117" s="1055"/>
      <c r="DI117" s="1055"/>
      <c r="DJ117" s="1055"/>
      <c r="DK117" s="1056"/>
      <c r="DL117" s="1057" t="s">
        <v>444</v>
      </c>
      <c r="DM117" s="1055"/>
      <c r="DN117" s="1055"/>
      <c r="DO117" s="1055"/>
      <c r="DP117" s="1056"/>
      <c r="DQ117" s="1057" t="s">
        <v>440</v>
      </c>
      <c r="DR117" s="1055"/>
      <c r="DS117" s="1055"/>
      <c r="DT117" s="1055"/>
      <c r="DU117" s="1056"/>
      <c r="DV117" s="1058" t="s">
        <v>441</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306</v>
      </c>
      <c r="AL118" s="981"/>
      <c r="AM118" s="981"/>
      <c r="AN118" s="981"/>
      <c r="AO118" s="982"/>
      <c r="AP118" s="1067" t="s">
        <v>434</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444</v>
      </c>
      <c r="BR118" s="1094"/>
      <c r="BS118" s="1094"/>
      <c r="BT118" s="1094"/>
      <c r="BU118" s="1094"/>
      <c r="BV118" s="1094" t="s">
        <v>444</v>
      </c>
      <c r="BW118" s="1094"/>
      <c r="BX118" s="1094"/>
      <c r="BY118" s="1094"/>
      <c r="BZ118" s="1094"/>
      <c r="CA118" s="1094" t="s">
        <v>473</v>
      </c>
      <c r="CB118" s="1094"/>
      <c r="CC118" s="1094"/>
      <c r="CD118" s="1094"/>
      <c r="CE118" s="1094"/>
      <c r="CF118" s="1010" t="s">
        <v>444</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441</v>
      </c>
      <c r="DH118" s="1055"/>
      <c r="DI118" s="1055"/>
      <c r="DJ118" s="1055"/>
      <c r="DK118" s="1056"/>
      <c r="DL118" s="1057" t="s">
        <v>453</v>
      </c>
      <c r="DM118" s="1055"/>
      <c r="DN118" s="1055"/>
      <c r="DO118" s="1055"/>
      <c r="DP118" s="1056"/>
      <c r="DQ118" s="1057" t="s">
        <v>444</v>
      </c>
      <c r="DR118" s="1055"/>
      <c r="DS118" s="1055"/>
      <c r="DT118" s="1055"/>
      <c r="DU118" s="1056"/>
      <c r="DV118" s="1058" t="s">
        <v>444</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444</v>
      </c>
      <c r="AB119" s="988"/>
      <c r="AC119" s="988"/>
      <c r="AD119" s="988"/>
      <c r="AE119" s="989"/>
      <c r="AF119" s="990" t="s">
        <v>444</v>
      </c>
      <c r="AG119" s="988"/>
      <c r="AH119" s="988"/>
      <c r="AI119" s="988"/>
      <c r="AJ119" s="989"/>
      <c r="AK119" s="990" t="s">
        <v>445</v>
      </c>
      <c r="AL119" s="988"/>
      <c r="AM119" s="988"/>
      <c r="AN119" s="988"/>
      <c r="AO119" s="989"/>
      <c r="AP119" s="991" t="s">
        <v>465</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477</v>
      </c>
      <c r="BP119" s="1102"/>
      <c r="BQ119" s="1093">
        <v>44468001</v>
      </c>
      <c r="BR119" s="1094"/>
      <c r="BS119" s="1094"/>
      <c r="BT119" s="1094"/>
      <c r="BU119" s="1094"/>
      <c r="BV119" s="1094">
        <v>43912267</v>
      </c>
      <c r="BW119" s="1094"/>
      <c r="BX119" s="1094"/>
      <c r="BY119" s="1094"/>
      <c r="BZ119" s="1094"/>
      <c r="CA119" s="1094">
        <v>45155218</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103722</v>
      </c>
      <c r="DH119" s="1080"/>
      <c r="DI119" s="1080"/>
      <c r="DJ119" s="1080"/>
      <c r="DK119" s="1081"/>
      <c r="DL119" s="1079">
        <v>51898</v>
      </c>
      <c r="DM119" s="1080"/>
      <c r="DN119" s="1080"/>
      <c r="DO119" s="1080"/>
      <c r="DP119" s="1081"/>
      <c r="DQ119" s="1079">
        <v>4700</v>
      </c>
      <c r="DR119" s="1080"/>
      <c r="DS119" s="1080"/>
      <c r="DT119" s="1080"/>
      <c r="DU119" s="1081"/>
      <c r="DV119" s="1082">
        <v>0</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444</v>
      </c>
      <c r="AB120" s="1055"/>
      <c r="AC120" s="1055"/>
      <c r="AD120" s="1055"/>
      <c r="AE120" s="1056"/>
      <c r="AF120" s="1057" t="s">
        <v>414</v>
      </c>
      <c r="AG120" s="1055"/>
      <c r="AH120" s="1055"/>
      <c r="AI120" s="1055"/>
      <c r="AJ120" s="1056"/>
      <c r="AK120" s="1057" t="s">
        <v>414</v>
      </c>
      <c r="AL120" s="1055"/>
      <c r="AM120" s="1055"/>
      <c r="AN120" s="1055"/>
      <c r="AO120" s="1056"/>
      <c r="AP120" s="1058" t="s">
        <v>444</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12220232</v>
      </c>
      <c r="BR120" s="1023"/>
      <c r="BS120" s="1023"/>
      <c r="BT120" s="1023"/>
      <c r="BU120" s="1023"/>
      <c r="BV120" s="1023">
        <v>11088364</v>
      </c>
      <c r="BW120" s="1023"/>
      <c r="BX120" s="1023"/>
      <c r="BY120" s="1023"/>
      <c r="BZ120" s="1023"/>
      <c r="CA120" s="1023">
        <v>10511971</v>
      </c>
      <c r="CB120" s="1023"/>
      <c r="CC120" s="1023"/>
      <c r="CD120" s="1023"/>
      <c r="CE120" s="1023"/>
      <c r="CF120" s="1037">
        <v>86.7</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t="s">
        <v>465</v>
      </c>
      <c r="DH120" s="1023"/>
      <c r="DI120" s="1023"/>
      <c r="DJ120" s="1023"/>
      <c r="DK120" s="1023"/>
      <c r="DL120" s="1023" t="s">
        <v>465</v>
      </c>
      <c r="DM120" s="1023"/>
      <c r="DN120" s="1023"/>
      <c r="DO120" s="1023"/>
      <c r="DP120" s="1023"/>
      <c r="DQ120" s="1023">
        <v>6104985</v>
      </c>
      <c r="DR120" s="1023"/>
      <c r="DS120" s="1023"/>
      <c r="DT120" s="1023"/>
      <c r="DU120" s="1023"/>
      <c r="DV120" s="1024">
        <v>50.3</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126744</v>
      </c>
      <c r="AB121" s="1055"/>
      <c r="AC121" s="1055"/>
      <c r="AD121" s="1055"/>
      <c r="AE121" s="1056"/>
      <c r="AF121" s="1057">
        <v>130298</v>
      </c>
      <c r="AG121" s="1055"/>
      <c r="AH121" s="1055"/>
      <c r="AI121" s="1055"/>
      <c r="AJ121" s="1056"/>
      <c r="AK121" s="1057">
        <v>130301</v>
      </c>
      <c r="AL121" s="1055"/>
      <c r="AM121" s="1055"/>
      <c r="AN121" s="1055"/>
      <c r="AO121" s="1056"/>
      <c r="AP121" s="1058">
        <v>1.1000000000000001</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918060</v>
      </c>
      <c r="BR121" s="1016"/>
      <c r="BS121" s="1016"/>
      <c r="BT121" s="1016"/>
      <c r="BU121" s="1016"/>
      <c r="BV121" s="1016">
        <v>919377</v>
      </c>
      <c r="BW121" s="1016"/>
      <c r="BX121" s="1016"/>
      <c r="BY121" s="1016"/>
      <c r="BZ121" s="1016"/>
      <c r="CA121" s="1016">
        <v>907975</v>
      </c>
      <c r="CB121" s="1016"/>
      <c r="CC121" s="1016"/>
      <c r="CD121" s="1016"/>
      <c r="CE121" s="1016"/>
      <c r="CF121" s="1010">
        <v>7.5</v>
      </c>
      <c r="CG121" s="1011"/>
      <c r="CH121" s="1011"/>
      <c r="CI121" s="1011"/>
      <c r="CJ121" s="1011"/>
      <c r="CK121" s="1106"/>
      <c r="CL121" s="1107"/>
      <c r="CM121" s="1107"/>
      <c r="CN121" s="1107"/>
      <c r="CO121" s="1108"/>
      <c r="CP121" s="1116" t="s">
        <v>408</v>
      </c>
      <c r="CQ121" s="1117"/>
      <c r="CR121" s="1117"/>
      <c r="CS121" s="1117"/>
      <c r="CT121" s="1117"/>
      <c r="CU121" s="1117"/>
      <c r="CV121" s="1117"/>
      <c r="CW121" s="1117"/>
      <c r="CX121" s="1117"/>
      <c r="CY121" s="1117"/>
      <c r="CZ121" s="1117"/>
      <c r="DA121" s="1117"/>
      <c r="DB121" s="1117"/>
      <c r="DC121" s="1117"/>
      <c r="DD121" s="1117"/>
      <c r="DE121" s="1117"/>
      <c r="DF121" s="1118"/>
      <c r="DG121" s="1015">
        <v>657598</v>
      </c>
      <c r="DH121" s="1016"/>
      <c r="DI121" s="1016"/>
      <c r="DJ121" s="1016"/>
      <c r="DK121" s="1016"/>
      <c r="DL121" s="1016">
        <v>653149</v>
      </c>
      <c r="DM121" s="1016"/>
      <c r="DN121" s="1016"/>
      <c r="DO121" s="1016"/>
      <c r="DP121" s="1016"/>
      <c r="DQ121" s="1016">
        <v>646725</v>
      </c>
      <c r="DR121" s="1016"/>
      <c r="DS121" s="1016"/>
      <c r="DT121" s="1016"/>
      <c r="DU121" s="1016"/>
      <c r="DV121" s="1017">
        <v>5.3</v>
      </c>
      <c r="DW121" s="1017"/>
      <c r="DX121" s="1017"/>
      <c r="DY121" s="1017"/>
      <c r="DZ121" s="1018"/>
    </row>
    <row r="122" spans="1:130" s="248" customFormat="1" ht="26.25" customHeight="1" x14ac:dyDescent="0.15">
      <c r="A122" s="1155"/>
      <c r="B122" s="1042"/>
      <c r="C122" s="1012" t="s">
        <v>462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414</v>
      </c>
      <c r="AB122" s="1055"/>
      <c r="AC122" s="1055"/>
      <c r="AD122" s="1055"/>
      <c r="AE122" s="1056"/>
      <c r="AF122" s="1057" t="s">
        <v>414</v>
      </c>
      <c r="AG122" s="1055"/>
      <c r="AH122" s="1055"/>
      <c r="AI122" s="1055"/>
      <c r="AJ122" s="1056"/>
      <c r="AK122" s="1057" t="s">
        <v>414</v>
      </c>
      <c r="AL122" s="1055"/>
      <c r="AM122" s="1055"/>
      <c r="AN122" s="1055"/>
      <c r="AO122" s="1056"/>
      <c r="AP122" s="1058" t="s">
        <v>414</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32139245</v>
      </c>
      <c r="BR122" s="1094"/>
      <c r="BS122" s="1094"/>
      <c r="BT122" s="1094"/>
      <c r="BU122" s="1094"/>
      <c r="BV122" s="1094">
        <v>31435196</v>
      </c>
      <c r="BW122" s="1094"/>
      <c r="BX122" s="1094"/>
      <c r="BY122" s="1094"/>
      <c r="BZ122" s="1094"/>
      <c r="CA122" s="1094">
        <v>31144196</v>
      </c>
      <c r="CB122" s="1094"/>
      <c r="CC122" s="1094"/>
      <c r="CD122" s="1094"/>
      <c r="CE122" s="1094"/>
      <c r="CF122" s="1114">
        <v>256.7</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v>100280</v>
      </c>
      <c r="DH122" s="1016"/>
      <c r="DI122" s="1016"/>
      <c r="DJ122" s="1016"/>
      <c r="DK122" s="1016"/>
      <c r="DL122" s="1016">
        <v>34923</v>
      </c>
      <c r="DM122" s="1016"/>
      <c r="DN122" s="1016"/>
      <c r="DO122" s="1016"/>
      <c r="DP122" s="1016"/>
      <c r="DQ122" s="1016" t="s">
        <v>452</v>
      </c>
      <c r="DR122" s="1016"/>
      <c r="DS122" s="1016"/>
      <c r="DT122" s="1016"/>
      <c r="DU122" s="1016"/>
      <c r="DV122" s="1017" t="s">
        <v>444</v>
      </c>
      <c r="DW122" s="1017"/>
      <c r="DX122" s="1017"/>
      <c r="DY122" s="1017"/>
      <c r="DZ122" s="1018"/>
    </row>
    <row r="123" spans="1:130" s="248" customFormat="1" ht="26.25" customHeight="1" x14ac:dyDescent="0.15">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414</v>
      </c>
      <c r="AB123" s="1055"/>
      <c r="AC123" s="1055"/>
      <c r="AD123" s="1055"/>
      <c r="AE123" s="1056"/>
      <c r="AF123" s="1057" t="s">
        <v>414</v>
      </c>
      <c r="AG123" s="1055"/>
      <c r="AH123" s="1055"/>
      <c r="AI123" s="1055"/>
      <c r="AJ123" s="1056"/>
      <c r="AK123" s="1057" t="s">
        <v>444</v>
      </c>
      <c r="AL123" s="1055"/>
      <c r="AM123" s="1055"/>
      <c r="AN123" s="1055"/>
      <c r="AO123" s="1056"/>
      <c r="AP123" s="1058" t="s">
        <v>414</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487</v>
      </c>
      <c r="BP123" s="1102"/>
      <c r="BQ123" s="1161">
        <v>45277537</v>
      </c>
      <c r="BR123" s="1162"/>
      <c r="BS123" s="1162"/>
      <c r="BT123" s="1162"/>
      <c r="BU123" s="1162"/>
      <c r="BV123" s="1162">
        <v>43442937</v>
      </c>
      <c r="BW123" s="1162"/>
      <c r="BX123" s="1162"/>
      <c r="BY123" s="1162"/>
      <c r="BZ123" s="1162"/>
      <c r="CA123" s="1162">
        <v>42564142</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414</v>
      </c>
      <c r="AB124" s="1055"/>
      <c r="AC124" s="1055"/>
      <c r="AD124" s="1055"/>
      <c r="AE124" s="1056"/>
      <c r="AF124" s="1057" t="s">
        <v>414</v>
      </c>
      <c r="AG124" s="1055"/>
      <c r="AH124" s="1055"/>
      <c r="AI124" s="1055"/>
      <c r="AJ124" s="1056"/>
      <c r="AK124" s="1057" t="s">
        <v>454</v>
      </c>
      <c r="AL124" s="1055"/>
      <c r="AM124" s="1055"/>
      <c r="AN124" s="1055"/>
      <c r="AO124" s="1056"/>
      <c r="AP124" s="1058" t="s">
        <v>414</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414</v>
      </c>
      <c r="BR124" s="1124"/>
      <c r="BS124" s="1124"/>
      <c r="BT124" s="1124"/>
      <c r="BU124" s="1124"/>
      <c r="BV124" s="1124">
        <v>4</v>
      </c>
      <c r="BW124" s="1124"/>
      <c r="BX124" s="1124"/>
      <c r="BY124" s="1124"/>
      <c r="BZ124" s="1124"/>
      <c r="CA124" s="1124">
        <v>21.3</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6511228</v>
      </c>
      <c r="DH124" s="1080"/>
      <c r="DI124" s="1080"/>
      <c r="DJ124" s="1080"/>
      <c r="DK124" s="1081"/>
      <c r="DL124" s="1079">
        <v>6463465</v>
      </c>
      <c r="DM124" s="1080"/>
      <c r="DN124" s="1080"/>
      <c r="DO124" s="1080"/>
      <c r="DP124" s="1081"/>
      <c r="DQ124" s="1079" t="s">
        <v>441</v>
      </c>
      <c r="DR124" s="1080"/>
      <c r="DS124" s="1080"/>
      <c r="DT124" s="1080"/>
      <c r="DU124" s="1081"/>
      <c r="DV124" s="1082" t="s">
        <v>441</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414</v>
      </c>
      <c r="AB125" s="1055"/>
      <c r="AC125" s="1055"/>
      <c r="AD125" s="1055"/>
      <c r="AE125" s="1056"/>
      <c r="AF125" s="1057" t="s">
        <v>441</v>
      </c>
      <c r="AG125" s="1055"/>
      <c r="AH125" s="1055"/>
      <c r="AI125" s="1055"/>
      <c r="AJ125" s="1056"/>
      <c r="AK125" s="1057" t="s">
        <v>441</v>
      </c>
      <c r="AL125" s="1055"/>
      <c r="AM125" s="1055"/>
      <c r="AN125" s="1055"/>
      <c r="AO125" s="1056"/>
      <c r="AP125" s="1058" t="s">
        <v>441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441</v>
      </c>
      <c r="DH125" s="1023"/>
      <c r="DI125" s="1023"/>
      <c r="DJ125" s="1023"/>
      <c r="DK125" s="1023"/>
      <c r="DL125" s="1023" t="s">
        <v>441</v>
      </c>
      <c r="DM125" s="1023"/>
      <c r="DN125" s="1023"/>
      <c r="DO125" s="1023"/>
      <c r="DP125" s="1023"/>
      <c r="DQ125" s="1023" t="s">
        <v>441</v>
      </c>
      <c r="DR125" s="1023"/>
      <c r="DS125" s="1023"/>
      <c r="DT125" s="1023"/>
      <c r="DU125" s="1023"/>
      <c r="DV125" s="1024" t="s">
        <v>441</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14119</v>
      </c>
      <c r="AB126" s="1055"/>
      <c r="AC126" s="1055"/>
      <c r="AD126" s="1055"/>
      <c r="AE126" s="1056"/>
      <c r="AF126" s="1057">
        <v>14119</v>
      </c>
      <c r="AG126" s="1055"/>
      <c r="AH126" s="1055"/>
      <c r="AI126" s="1055"/>
      <c r="AJ126" s="1056"/>
      <c r="AK126" s="1057">
        <v>13310</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452</v>
      </c>
      <c r="DH126" s="1016"/>
      <c r="DI126" s="1016"/>
      <c r="DJ126" s="1016"/>
      <c r="DK126" s="1016"/>
      <c r="DL126" s="1016" t="s">
        <v>441</v>
      </c>
      <c r="DM126" s="1016"/>
      <c r="DN126" s="1016"/>
      <c r="DO126" s="1016"/>
      <c r="DP126" s="1016"/>
      <c r="DQ126" s="1016" t="s">
        <v>473</v>
      </c>
      <c r="DR126" s="1016"/>
      <c r="DS126" s="1016"/>
      <c r="DT126" s="1016"/>
      <c r="DU126" s="1016"/>
      <c r="DV126" s="1017" t="s">
        <v>441</v>
      </c>
      <c r="DW126" s="1017"/>
      <c r="DX126" s="1017"/>
      <c r="DY126" s="1017"/>
      <c r="DZ126" s="1018"/>
    </row>
    <row r="127" spans="1:130" s="248" customFormat="1" ht="26.25" customHeight="1" x14ac:dyDescent="0.15">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1569</v>
      </c>
      <c r="AB127" s="1055"/>
      <c r="AC127" s="1055"/>
      <c r="AD127" s="1055"/>
      <c r="AE127" s="1056"/>
      <c r="AF127" s="1057">
        <v>1569</v>
      </c>
      <c r="AG127" s="1055"/>
      <c r="AH127" s="1055"/>
      <c r="AI127" s="1055"/>
      <c r="AJ127" s="1056"/>
      <c r="AK127" s="1057" t="s">
        <v>445</v>
      </c>
      <c r="AL127" s="1055"/>
      <c r="AM127" s="1055"/>
      <c r="AN127" s="1055"/>
      <c r="AO127" s="1056"/>
      <c r="AP127" s="1058" t="s">
        <v>441</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441</v>
      </c>
      <c r="DH127" s="1016"/>
      <c r="DI127" s="1016"/>
      <c r="DJ127" s="1016"/>
      <c r="DK127" s="1016"/>
      <c r="DL127" s="1016" t="s">
        <v>441</v>
      </c>
      <c r="DM127" s="1016"/>
      <c r="DN127" s="1016"/>
      <c r="DO127" s="1016"/>
      <c r="DP127" s="1016"/>
      <c r="DQ127" s="1016" t="s">
        <v>441</v>
      </c>
      <c r="DR127" s="1016"/>
      <c r="DS127" s="1016"/>
      <c r="DT127" s="1016"/>
      <c r="DU127" s="1016"/>
      <c r="DV127" s="1017" t="s">
        <v>414</v>
      </c>
      <c r="DW127" s="1017"/>
      <c r="DX127" s="1017"/>
      <c r="DY127" s="1017"/>
      <c r="DZ127" s="1018"/>
    </row>
    <row r="128" spans="1:130" s="248" customFormat="1" ht="26.25" customHeight="1" thickBot="1" x14ac:dyDescent="0.2">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106244</v>
      </c>
      <c r="AB128" s="1144"/>
      <c r="AC128" s="1144"/>
      <c r="AD128" s="1144"/>
      <c r="AE128" s="1145"/>
      <c r="AF128" s="1146">
        <v>99989</v>
      </c>
      <c r="AG128" s="1144"/>
      <c r="AH128" s="1144"/>
      <c r="AI128" s="1144"/>
      <c r="AJ128" s="1145"/>
      <c r="AK128" s="1146">
        <v>94683</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445</v>
      </c>
      <c r="BG128" s="1151"/>
      <c r="BH128" s="1151"/>
      <c r="BI128" s="1151"/>
      <c r="BJ128" s="1151"/>
      <c r="BK128" s="1151"/>
      <c r="BL128" s="1152"/>
      <c r="BM128" s="1150">
        <v>12.76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442</v>
      </c>
      <c r="DM128" s="1136"/>
      <c r="DN128" s="1136"/>
      <c r="DO128" s="1136"/>
      <c r="DP128" s="1136"/>
      <c r="DQ128" s="1136" t="s">
        <v>442</v>
      </c>
      <c r="DR128" s="1136"/>
      <c r="DS128" s="1136"/>
      <c r="DT128" s="1136"/>
      <c r="DU128" s="1136"/>
      <c r="DV128" s="1137" t="s">
        <v>445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14688024</v>
      </c>
      <c r="AB129" s="1055"/>
      <c r="AC129" s="1055"/>
      <c r="AD129" s="1055"/>
      <c r="AE129" s="1056"/>
      <c r="AF129" s="1057">
        <v>14713901</v>
      </c>
      <c r="AG129" s="1055"/>
      <c r="AH129" s="1055"/>
      <c r="AI129" s="1055"/>
      <c r="AJ129" s="1056"/>
      <c r="AK129" s="1057">
        <v>15182466</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441</v>
      </c>
      <c r="BG129" s="1165"/>
      <c r="BH129" s="1165"/>
      <c r="BI129" s="1165"/>
      <c r="BJ129" s="1165"/>
      <c r="BK129" s="1165"/>
      <c r="BL129" s="1166"/>
      <c r="BM129" s="1164">
        <v>17.760000000000002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2835354</v>
      </c>
      <c r="AB130" s="1055"/>
      <c r="AC130" s="1055"/>
      <c r="AD130" s="1055"/>
      <c r="AE130" s="1056"/>
      <c r="AF130" s="1057">
        <v>2986212</v>
      </c>
      <c r="AG130" s="1055"/>
      <c r="AH130" s="1055"/>
      <c r="AI130" s="1055"/>
      <c r="AJ130" s="1056"/>
      <c r="AK130" s="1057">
        <v>3051322</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10.8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11852670</v>
      </c>
      <c r="AB131" s="1080"/>
      <c r="AC131" s="1080"/>
      <c r="AD131" s="1080"/>
      <c r="AE131" s="1081"/>
      <c r="AF131" s="1079">
        <v>11727689</v>
      </c>
      <c r="AG131" s="1080"/>
      <c r="AH131" s="1080"/>
      <c r="AI131" s="1080"/>
      <c r="AJ131" s="1081"/>
      <c r="AK131" s="1079">
        <v>12131144</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v>21.3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10.819275319999999</v>
      </c>
      <c r="AB132" s="1196"/>
      <c r="AC132" s="1196"/>
      <c r="AD132" s="1196"/>
      <c r="AE132" s="1197"/>
      <c r="AF132" s="1198">
        <v>12.560121609999999</v>
      </c>
      <c r="AG132" s="1196"/>
      <c r="AH132" s="1196"/>
      <c r="AI132" s="1196"/>
      <c r="AJ132" s="1197"/>
      <c r="AK132" s="1198">
        <v>9.3130787989999995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9.5</v>
      </c>
      <c r="AB133" s="1179"/>
      <c r="AC133" s="1179"/>
      <c r="AD133" s="1179"/>
      <c r="AE133" s="1180"/>
      <c r="AF133" s="1178">
        <v>10.5</v>
      </c>
      <c r="AG133" s="1179"/>
      <c r="AH133" s="1179"/>
      <c r="AI133" s="1179"/>
      <c r="AJ133" s="1180"/>
      <c r="AK133" s="1178">
        <v>10.8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HamW65TKfnFy+ebG6lQeiopzO2Wz4CXJH0BCuRYLIdnk6q9im3GUkpdPV8l3I2JckYHhEpNcK0Aw8frWx5S+w==" saltValue="HlKpjKtgV2oVeAhp0JV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L49"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Y+8keCul8u5DTyLZlHa2HHhUa36lpmzALdV2eRkHKnd3Amlo8Qml5goS5wy0xmCvWi97jBwccAS6Ew5LwdB3g==" saltValue="fz10ZWIsRdsQQOJjFBR/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H4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riiHUqv7Ein3AcObQgTBibrIpYTjetKNoZq1fJwRmic72pv1NK+KoxaN3Rs2qnvk6E2YxSiLazRP3t6eN078Q==" saltValue="GnlB7Hew/8x/t3DozmnO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4120833</v>
      </c>
      <c r="AP9" s="314">
        <v>85869</v>
      </c>
      <c r="AQ9" s="315">
        <v>100177</v>
      </c>
      <c r="AR9" s="316">
        <v>-14.3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460036</v>
      </c>
      <c r="AP10" s="317">
        <v>9586</v>
      </c>
      <c r="AQ10" s="318">
        <v>9943</v>
      </c>
      <c r="AR10" s="319">
        <v>-3.6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v>9416</v>
      </c>
      <c r="AP11" s="317">
        <v>196</v>
      </c>
      <c r="AQ11" s="318">
        <v>1487</v>
      </c>
      <c r="AR11" s="319">
        <v>-86.8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525</v>
      </c>
      <c r="AP12" s="317" t="s">
        <v>525</v>
      </c>
      <c r="AQ12" s="318">
        <v>23</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145639</v>
      </c>
      <c r="AP13" s="317">
        <v>3035</v>
      </c>
      <c r="AQ13" s="318">
        <v>4025</v>
      </c>
      <c r="AR13" s="319">
        <v>-24.6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186407</v>
      </c>
      <c r="AP14" s="317">
        <v>3884</v>
      </c>
      <c r="AQ14" s="318">
        <v>2366</v>
      </c>
      <c r="AR14" s="319">
        <v>64.2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-324866</v>
      </c>
      <c r="AP15" s="317">
        <v>-6769</v>
      </c>
      <c r="AQ15" s="318">
        <v>-7732</v>
      </c>
      <c r="AR15" s="319">
        <v>-12.5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4597465</v>
      </c>
      <c r="AP16" s="317">
        <v>95800</v>
      </c>
      <c r="AQ16" s="318">
        <v>110288</v>
      </c>
      <c r="AR16" s="319">
        <v>-13.1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8.36</v>
      </c>
      <c r="AP21" s="331">
        <v>10.26</v>
      </c>
      <c r="AQ21" s="332">
        <v>-1.9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95.7</v>
      </c>
      <c r="AP22" s="336">
        <v>97.6</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3512499</v>
      </c>
      <c r="AP32" s="345">
        <v>73192</v>
      </c>
      <c r="AQ32" s="346">
        <v>68741</v>
      </c>
      <c r="AR32" s="347">
        <v>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525</v>
      </c>
      <c r="AP34" s="345" t="s">
        <v>525</v>
      </c>
      <c r="AQ34" s="346">
        <v>1</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537544</v>
      </c>
      <c r="AP35" s="345">
        <v>11201</v>
      </c>
      <c r="AQ35" s="346">
        <v>17075</v>
      </c>
      <c r="AR35" s="347">
        <v>-34.4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82134</v>
      </c>
      <c r="AP36" s="345">
        <v>1711</v>
      </c>
      <c r="AQ36" s="346">
        <v>2445</v>
      </c>
      <c r="AR36" s="347">
        <v>-30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v>143611</v>
      </c>
      <c r="AP37" s="345">
        <v>2993</v>
      </c>
      <c r="AQ37" s="346">
        <v>621</v>
      </c>
      <c r="AR37" s="347">
        <v>382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525</v>
      </c>
      <c r="AP38" s="348" t="s">
        <v>525</v>
      </c>
      <c r="AQ38" s="349">
        <v>4</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-94683</v>
      </c>
      <c r="AP39" s="345">
        <v>-1973</v>
      </c>
      <c r="AQ39" s="346">
        <v>-4161</v>
      </c>
      <c r="AR39" s="347">
        <v>-52.6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-3051322</v>
      </c>
      <c r="AP40" s="345">
        <v>-63582</v>
      </c>
      <c r="AQ40" s="346">
        <v>-59663</v>
      </c>
      <c r="AR40" s="347">
        <v>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1129783</v>
      </c>
      <c r="AP41" s="345">
        <v>23542</v>
      </c>
      <c r="AQ41" s="346">
        <v>25063</v>
      </c>
      <c r="AR41" s="347">
        <v>-6.1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6557624</v>
      </c>
      <c r="AN51" s="367">
        <v>131915</v>
      </c>
      <c r="AO51" s="368">
        <v>60.2</v>
      </c>
      <c r="AP51" s="369">
        <v>83280</v>
      </c>
      <c r="AQ51" s="370">
        <v>-5.3</v>
      </c>
      <c r="AR51" s="371">
        <v>65.5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3647758</v>
      </c>
      <c r="AN52" s="375">
        <v>73379</v>
      </c>
      <c r="AO52" s="376">
        <v>85.2</v>
      </c>
      <c r="AP52" s="377">
        <v>43123</v>
      </c>
      <c r="AQ52" s="378">
        <v>-10.5</v>
      </c>
      <c r="AR52" s="379">
        <v>95.7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4715367</v>
      </c>
      <c r="AN53" s="367">
        <v>95432</v>
      </c>
      <c r="AO53" s="368">
        <v>-27.7</v>
      </c>
      <c r="AP53" s="369">
        <v>88968</v>
      </c>
      <c r="AQ53" s="370">
        <v>6.8</v>
      </c>
      <c r="AR53" s="371">
        <v>-34.5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3101168</v>
      </c>
      <c r="AN54" s="375">
        <v>62763</v>
      </c>
      <c r="AO54" s="376">
        <v>-14.5</v>
      </c>
      <c r="AP54" s="377">
        <v>45482</v>
      </c>
      <c r="AQ54" s="378">
        <v>5.5</v>
      </c>
      <c r="AR54" s="379">
        <v>-20</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3841252</v>
      </c>
      <c r="AN55" s="367">
        <v>78268</v>
      </c>
      <c r="AO55" s="368">
        <v>-18</v>
      </c>
      <c r="AP55" s="369">
        <v>85173</v>
      </c>
      <c r="AQ55" s="370">
        <v>-4.3</v>
      </c>
      <c r="AR55" s="371">
        <v>-13.7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1809313</v>
      </c>
      <c r="AN56" s="375">
        <v>36866</v>
      </c>
      <c r="AO56" s="376">
        <v>-41.3</v>
      </c>
      <c r="AP56" s="377">
        <v>43913</v>
      </c>
      <c r="AQ56" s="378">
        <v>-3.4</v>
      </c>
      <c r="AR56" s="379">
        <v>-37.9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4055250</v>
      </c>
      <c r="AN57" s="367">
        <v>83455</v>
      </c>
      <c r="AO57" s="368">
        <v>6.6</v>
      </c>
      <c r="AP57" s="369">
        <v>94081</v>
      </c>
      <c r="AQ57" s="370">
        <v>10.5</v>
      </c>
      <c r="AR57" s="371">
        <v>-3.9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2218995</v>
      </c>
      <c r="AN58" s="375">
        <v>45666</v>
      </c>
      <c r="AO58" s="376">
        <v>23.9</v>
      </c>
      <c r="AP58" s="377">
        <v>48949</v>
      </c>
      <c r="AQ58" s="378">
        <v>11.5</v>
      </c>
      <c r="AR58" s="379">
        <v>12.4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3440637</v>
      </c>
      <c r="AN59" s="367">
        <v>71695</v>
      </c>
      <c r="AO59" s="368">
        <v>-14.1</v>
      </c>
      <c r="AP59" s="369">
        <v>92632</v>
      </c>
      <c r="AQ59" s="370">
        <v>-1.5</v>
      </c>
      <c r="AR59" s="371">
        <v>-12.6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1595927</v>
      </c>
      <c r="AN60" s="375">
        <v>33255</v>
      </c>
      <c r="AO60" s="376">
        <v>-27.2</v>
      </c>
      <c r="AP60" s="377">
        <v>47978</v>
      </c>
      <c r="AQ60" s="378">
        <v>-2</v>
      </c>
      <c r="AR60" s="379">
        <v>-25.2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4522026</v>
      </c>
      <c r="AN61" s="382">
        <v>92153</v>
      </c>
      <c r="AO61" s="383">
        <v>1.4</v>
      </c>
      <c r="AP61" s="384">
        <v>88827</v>
      </c>
      <c r="AQ61" s="385">
        <v>1.2</v>
      </c>
      <c r="AR61" s="371">
        <v>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2474632</v>
      </c>
      <c r="AN62" s="375">
        <v>50386</v>
      </c>
      <c r="AO62" s="376">
        <v>5.2</v>
      </c>
      <c r="AP62" s="377">
        <v>45889</v>
      </c>
      <c r="AQ62" s="378">
        <v>0.2</v>
      </c>
      <c r="AR62" s="379">
        <v>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5LuWgnZG2d57L+jvNCOORkKqxe6ULxiq/Fl+vded+qJBBHrScrIRu4qwHemYFhus8b+KhNIRU1aVg87QUciYA==" saltValue="XdaOBBKXl1+IYClYo5xY5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ugVBn9WuMu6cFTW91l91Z0RtVT801lOuCI6y6KDW/PI0SBoI4jxj5d5QzLcuYVzehaR5w2eJMUIWuOt4d7hCag==" saltValue="OWStHSuNN2DtbBAeQ5uM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Bl7aySQbwwUhj8VttYV1L/Utx6ovGOhijfhpLD/722jz4Q7Rl4NSMJq2BhqAJOfEl3G5YDUduK9xI47FM+ptKw==" saltValue="RfP4jzwwmWq8/4OFxrJT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41.57</v>
      </c>
      <c r="G47" s="12">
        <v>39.36</v>
      </c>
      <c r="H47" s="12">
        <v>40.9</v>
      </c>
      <c r="I47" s="12">
        <v>36.67</v>
      </c>
      <c r="J47" s="13">
        <v>33.74</v>
      </c>
    </row>
    <row r="48" spans="2:10" ht="57.75" customHeight="1" x14ac:dyDescent="0.15">
      <c r="B48" s="14"/>
      <c r="C48" s="1240" t="s">
        <v>4</v>
      </c>
      <c r="D48" s="1240"/>
      <c r="E48" s="1241"/>
      <c r="F48" s="15" t="s">
        <v>525</v>
      </c>
      <c r="G48" s="16">
        <v>1.92</v>
      </c>
      <c r="H48" s="16">
        <v>0.89</v>
      </c>
      <c r="I48" s="16">
        <v>0.31</v>
      </c>
      <c r="J48" s="17">
        <v>0.26</v>
      </c>
    </row>
    <row r="49" spans="2:10" ht="57.75" customHeight="1" thickBot="1" x14ac:dyDescent="0.2">
      <c r="B49" s="18"/>
      <c r="C49" s="1242" t="s">
        <v>5</v>
      </c>
      <c r="D49" s="1242"/>
      <c r="E49" s="1243"/>
      <c r="F49" s="19" t="s">
        <v>571</v>
      </c>
      <c r="G49" s="20" t="s">
        <v>572</v>
      </c>
      <c r="H49" s="20" t="s">
        <v>573</v>
      </c>
      <c r="I49" s="20" t="s">
        <v>574</v>
      </c>
      <c r="J49" s="21" t="s">
        <v>575</v>
      </c>
    </row>
    <row r="50" spans="2:10" ht="13.5" customHeight="1" x14ac:dyDescent="0.15"/>
  </sheetData>
  <sheetProtection algorithmName="SHA-512" hashValue="U9wuGdPFKACLnFu04wGR9cwKEimHuIaCmZy+bRH4PWYgYuxB7OCQrdOqs9rsqxs4BU4kWz+hv5+djxU+CXBmeQ==" saltValue="7gmgcLhoc8zSl5HqtEqs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松永 絵衣子</cp:lastModifiedBy>
  <cp:lastPrinted>2022-03-23T04:11:21Z</cp:lastPrinted>
  <dcterms:created xsi:type="dcterms:W3CDTF">2022-02-02T07:18:13Z</dcterms:created>
  <dcterms:modified xsi:type="dcterms:W3CDTF">2022-09-26T23:48:13Z</dcterms:modified>
  <cp:category/>
</cp:coreProperties>
</file>