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172.22.103.35\data\市民環境部\環境課\廃棄物対策係\10_リサイクル\01_リサイクル全般\家電R、小型家電R、容器包装R、食品R\食品リサイクル\R6\R6.7フードドライブ SDGｓフェスティバル関係資料\"/>
    </mc:Choice>
  </mc:AlternateContent>
  <bookViews>
    <workbookView xWindow="0" yWindow="0" windowWidth="14685" windowHeight="11250" tabRatio="761" firstSheet="1" activeTab="1"/>
  </bookViews>
  <sheets>
    <sheet name="Sheet9" sheetId="22" state="hidden" r:id="rId1"/>
    <sheet name="入力用" sheetId="2" r:id="rId2"/>
    <sheet name="食品の種類" sheetId="4" r:id="rId3"/>
    <sheet name="アンケート集計" sheetId="7" state="hidden" r:id="rId4"/>
    <sheet name="8月５日" sheetId="9" state="hidden" r:id="rId5"/>
    <sheet name="Sheet2" sheetId="11" state="hidden" r:id="rId6"/>
    <sheet name="年・世" sheetId="13" state="hidden" r:id="rId7"/>
    <sheet name="Sheet3" sheetId="12" state="hidden" r:id="rId8"/>
  </sheets>
  <definedNames>
    <definedName name="_xlnm._FilterDatabase" localSheetId="3" hidden="1">アンケート集計!$C$2:$CJ$74</definedName>
    <definedName name="A_米">食品の種類!$B$1:$B$6</definedName>
    <definedName name="B_缶詰・瓶">食品の種類!$C$1:$C$8</definedName>
    <definedName name="C_レトルト食品">食品の種類!$D$1:$D$14</definedName>
    <definedName name="D_インスタント食品">食品の種類!$E$1:$E$15</definedName>
    <definedName name="E_お菓子">食品の種類!$F$1:$F$11</definedName>
    <definedName name="F_飲み物">食品の種類!$G$1:$G$7</definedName>
    <definedName name="G_調味料">食品の種類!$H$1:$H$12</definedName>
    <definedName name="H_粉類">食品の種類!$I$1:$I$9</definedName>
    <definedName name="I_乾物・その他">食品の種類!$J$1:$J$9</definedName>
    <definedName name="_xlnm.Print_Area" localSheetId="4">'8月５日'!$A$1:$M$147</definedName>
    <definedName name="_xlnm.Print_Titles" localSheetId="4">'8月５日'!$5:$5</definedName>
    <definedName name="入力範囲" localSheetId="4">'8月５日'!$A$46:$J$128</definedName>
    <definedName name="入力範囲">入力用!#REF!</definedName>
    <definedName name="分類">食品の種類!#REF!</definedName>
  </definedNames>
  <calcPr calcId="162913"/>
  <pivotCaches>
    <pivotCache cacheId="2" r:id="rId9"/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J352" i="11" l="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2" i="11" s="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2" i="11"/>
  <c r="CM25" i="7"/>
  <c r="CM12" i="7"/>
  <c r="CM13" i="7"/>
  <c r="CM14" i="7"/>
  <c r="CM15" i="7"/>
  <c r="CM16" i="7"/>
  <c r="CM5" i="7"/>
  <c r="CM6" i="7"/>
  <c r="CM7" i="7"/>
  <c r="CM8" i="7"/>
  <c r="CM9" i="7"/>
  <c r="CM4" i="7"/>
  <c r="CM17" i="7" l="1"/>
  <c r="CM10" i="7"/>
  <c r="B6" i="9"/>
  <c r="CM19" i="7"/>
  <c r="CM20" i="7"/>
  <c r="CM23" i="7"/>
  <c r="CM24" i="7"/>
  <c r="CM26" i="7"/>
  <c r="CM27" i="7"/>
  <c r="CM28" i="7"/>
  <c r="CM29" i="7"/>
  <c r="CM30" i="7"/>
  <c r="CM31" i="7"/>
  <c r="CM32" i="7"/>
  <c r="CM33" i="7"/>
  <c r="CM34" i="7"/>
  <c r="CM37" i="7"/>
  <c r="CM38" i="7"/>
  <c r="CM39" i="7"/>
  <c r="CM40" i="7"/>
  <c r="CM43" i="7"/>
  <c r="CM44" i="7"/>
  <c r="CM45" i="7"/>
  <c r="CM46" i="7"/>
  <c r="CM47" i="7"/>
  <c r="CM48" i="7"/>
  <c r="CM49" i="7"/>
  <c r="CM50" i="7"/>
  <c r="CM59" i="7"/>
  <c r="CM60" i="7"/>
  <c r="CM61" i="7"/>
  <c r="CM62" i="7"/>
  <c r="CM53" i="7"/>
  <c r="CM54" i="7"/>
  <c r="CM55" i="7"/>
  <c r="CM56" i="7"/>
  <c r="CM65" i="7"/>
  <c r="CM66" i="7"/>
  <c r="CM67" i="7"/>
  <c r="CM68" i="7"/>
  <c r="J82" i="9"/>
  <c r="CM69" i="7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103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7" i="9"/>
  <c r="F142" i="9"/>
  <c r="G141" i="9"/>
  <c r="F141" i="9"/>
  <c r="F140" i="9"/>
  <c r="F139" i="9"/>
  <c r="F138" i="9"/>
  <c r="F137" i="9"/>
  <c r="F136" i="9"/>
  <c r="F135" i="9"/>
  <c r="F134" i="9"/>
  <c r="I129" i="9"/>
  <c r="I6" i="9" s="1"/>
  <c r="B129" i="9"/>
  <c r="J128" i="9"/>
  <c r="G134" i="9"/>
  <c r="G138" i="9"/>
  <c r="K1" i="9"/>
  <c r="G135" i="9" l="1"/>
  <c r="G142" i="9"/>
  <c r="G139" i="9"/>
  <c r="G136" i="9"/>
  <c r="G140" i="9"/>
  <c r="G137" i="9"/>
  <c r="F143" i="9"/>
  <c r="J129" i="9"/>
  <c r="J6" i="9" s="1"/>
  <c r="G143" i="9" l="1"/>
</calcChain>
</file>

<file path=xl/sharedStrings.xml><?xml version="1.0" encoding="utf-8"?>
<sst xmlns="http://schemas.openxmlformats.org/spreadsheetml/2006/main" count="2265" uniqueCount="678">
  <si>
    <t>賞味期限</t>
    <rPh sb="0" eb="2">
      <t>ショウミ</t>
    </rPh>
    <rPh sb="2" eb="4">
      <t>キゲン</t>
    </rPh>
    <phoneticPr fontId="1"/>
  </si>
  <si>
    <t>提供先</t>
    <rPh sb="0" eb="2">
      <t>テイキョウ</t>
    </rPh>
    <rPh sb="2" eb="3">
      <t>サキ</t>
    </rPh>
    <phoneticPr fontId="1"/>
  </si>
  <si>
    <t>数量</t>
    <rPh sb="0" eb="2">
      <t>スウリョウ</t>
    </rPh>
    <phoneticPr fontId="1"/>
  </si>
  <si>
    <t>単位重量</t>
    <rPh sb="0" eb="2">
      <t>タンイ</t>
    </rPh>
    <rPh sb="2" eb="4">
      <t>ジュウリョウ</t>
    </rPh>
    <phoneticPr fontId="1"/>
  </si>
  <si>
    <t>重量（ｇ）</t>
    <rPh sb="0" eb="2">
      <t>ジュウリョウ</t>
    </rPh>
    <phoneticPr fontId="1"/>
  </si>
  <si>
    <t>合計</t>
    <rPh sb="0" eb="2">
      <t>ゴウケイ</t>
    </rPh>
    <phoneticPr fontId="1"/>
  </si>
  <si>
    <t>重量</t>
    <rPh sb="0" eb="2">
      <t>ジュウリョウ</t>
    </rPh>
    <phoneticPr fontId="1"/>
  </si>
  <si>
    <t>総合計</t>
    <rPh sb="0" eb="1">
      <t>ソウ</t>
    </rPh>
    <rPh sb="1" eb="3">
      <t>ゴウケイ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</si>
  <si>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</si>
  <si>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</si>
  <si>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</si>
  <si>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</si>
  <si>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G</t>
    <phoneticPr fontId="1"/>
  </si>
  <si>
    <t>F</t>
    <phoneticPr fontId="1"/>
  </si>
  <si>
    <t>D</t>
    <phoneticPr fontId="1"/>
  </si>
  <si>
    <t>H</t>
    <phoneticPr fontId="1"/>
  </si>
  <si>
    <t>I</t>
    <phoneticPr fontId="1"/>
  </si>
  <si>
    <t>分類</t>
    <rPh sb="0" eb="2">
      <t>ブンルイ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</si>
  <si>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</si>
  <si>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チュウ</t>
    </rPh>
    <rPh sb="1" eb="3">
      <t>ブンルイ</t>
    </rPh>
    <phoneticPr fontId="1"/>
  </si>
  <si>
    <t>食品名補足</t>
    <rPh sb="0" eb="2">
      <t>ショクヒン</t>
    </rPh>
    <rPh sb="2" eb="3">
      <t>メイ</t>
    </rPh>
    <rPh sb="3" eb="5">
      <t>ホソク</t>
    </rPh>
    <phoneticPr fontId="1"/>
  </si>
  <si>
    <t>4：玄米</t>
    <rPh sb="2" eb="4">
      <t>ゲンマイ</t>
    </rPh>
    <phoneticPr fontId="1"/>
  </si>
  <si>
    <t>99：他</t>
    <rPh sb="3" eb="4">
      <t>タ</t>
    </rPh>
    <phoneticPr fontId="1"/>
  </si>
  <si>
    <t>1：魚介</t>
    <rPh sb="2" eb="4">
      <t>ギョカイ</t>
    </rPh>
    <phoneticPr fontId="1"/>
  </si>
  <si>
    <t>2：肉</t>
    <rPh sb="2" eb="3">
      <t>ニク</t>
    </rPh>
    <phoneticPr fontId="1"/>
  </si>
  <si>
    <t>3：野菜</t>
    <rPh sb="2" eb="4">
      <t>ヤサイ</t>
    </rPh>
    <phoneticPr fontId="1"/>
  </si>
  <si>
    <t>2：どんぶりの具</t>
    <rPh sb="7" eb="8">
      <t>グ</t>
    </rPh>
    <phoneticPr fontId="1"/>
  </si>
  <si>
    <t>5：乾燥米飯・粥・餅</t>
    <rPh sb="2" eb="6">
      <t>カンソウベイハン</t>
    </rPh>
    <rPh sb="7" eb="8">
      <t>カユ</t>
    </rPh>
    <rPh sb="9" eb="10">
      <t>モチ</t>
    </rPh>
    <phoneticPr fontId="1"/>
  </si>
  <si>
    <t>8：魚介</t>
    <rPh sb="2" eb="4">
      <t>ギョカイ</t>
    </rPh>
    <phoneticPr fontId="1"/>
  </si>
  <si>
    <t>1：カップ麺</t>
    <rPh sb="5" eb="6">
      <t>メン</t>
    </rPh>
    <phoneticPr fontId="1"/>
  </si>
  <si>
    <t>1：煎餅（米菓）</t>
    <rPh sb="2" eb="4">
      <t>センベイ</t>
    </rPh>
    <rPh sb="5" eb="7">
      <t>ベイカ</t>
    </rPh>
    <phoneticPr fontId="1"/>
  </si>
  <si>
    <t>1：コーヒー類(液体・粉）</t>
    <rPh sb="6" eb="7">
      <t>ルイ</t>
    </rPh>
    <rPh sb="8" eb="10">
      <t>エキタイ</t>
    </rPh>
    <rPh sb="11" eb="12">
      <t>コナ</t>
    </rPh>
    <phoneticPr fontId="1"/>
  </si>
  <si>
    <t>1：油</t>
    <rPh sb="2" eb="3">
      <t>アブラ</t>
    </rPh>
    <phoneticPr fontId="1"/>
  </si>
  <si>
    <t>1：焼き・味付のり</t>
    <rPh sb="2" eb="3">
      <t>ヤ</t>
    </rPh>
    <rPh sb="5" eb="7">
      <t>アジツ</t>
    </rPh>
    <phoneticPr fontId="1"/>
  </si>
  <si>
    <t>2：砂糖・塩・酢・醤油・みそ</t>
    <rPh sb="2" eb="4">
      <t>サトウ</t>
    </rPh>
    <rPh sb="5" eb="6">
      <t>シオ</t>
    </rPh>
    <rPh sb="7" eb="8">
      <t>ス</t>
    </rPh>
    <rPh sb="9" eb="11">
      <t>ショウユ</t>
    </rPh>
    <phoneticPr fontId="1"/>
  </si>
  <si>
    <t>3：清涼・炭酸飲料</t>
    <rPh sb="2" eb="4">
      <t>セイリョウ</t>
    </rPh>
    <rPh sb="7" eb="9">
      <t>インリョウ</t>
    </rPh>
    <phoneticPr fontId="1"/>
  </si>
  <si>
    <t>3：海藻類・魚介類</t>
    <rPh sb="2" eb="4">
      <t>カイソウ</t>
    </rPh>
    <rPh sb="4" eb="5">
      <t>ルイ</t>
    </rPh>
    <rPh sb="6" eb="8">
      <t>ギョカイ</t>
    </rPh>
    <rPh sb="8" eb="9">
      <t>ルイ</t>
    </rPh>
    <phoneticPr fontId="1"/>
  </si>
  <si>
    <t>4：果樹・野菜・乳飲料</t>
    <rPh sb="2" eb="4">
      <t>カジュ</t>
    </rPh>
    <rPh sb="5" eb="7">
      <t>ヤサイ</t>
    </rPh>
    <phoneticPr fontId="1"/>
  </si>
  <si>
    <t>4：野菜・山菜・きのこ</t>
    <rPh sb="2" eb="4">
      <t>ヤサイ</t>
    </rPh>
    <rPh sb="5" eb="7">
      <t>サンサイ</t>
    </rPh>
    <phoneticPr fontId="1"/>
  </si>
  <si>
    <t>5：スポーツ飲料</t>
    <rPh sb="6" eb="8">
      <t>インリョウ</t>
    </rPh>
    <phoneticPr fontId="1"/>
  </si>
  <si>
    <t>5：ｘｘの素(具材にあえる・つける・炒める)</t>
    <rPh sb="5" eb="6">
      <t>モト</t>
    </rPh>
    <rPh sb="7" eb="9">
      <t>グザイ</t>
    </rPh>
    <rPh sb="18" eb="19">
      <t>イタ</t>
    </rPh>
    <phoneticPr fontId="1"/>
  </si>
  <si>
    <t>5：お好み焼・たこ焼粉</t>
    <rPh sb="3" eb="4">
      <t>コノ</t>
    </rPh>
    <rPh sb="5" eb="6">
      <t>ヤ</t>
    </rPh>
    <rPh sb="9" eb="10">
      <t>ヤ</t>
    </rPh>
    <rPh sb="10" eb="11">
      <t>コ</t>
    </rPh>
    <phoneticPr fontId="1"/>
  </si>
  <si>
    <t>6：ドレッシング・ポン酢</t>
    <rPh sb="11" eb="12">
      <t>ズ</t>
    </rPh>
    <phoneticPr fontId="1"/>
  </si>
  <si>
    <t>10：中華調味料（オイスターソース等）</t>
    <rPh sb="3" eb="5">
      <t>チュウカ</t>
    </rPh>
    <rPh sb="5" eb="8">
      <t>チョウミリョウ</t>
    </rPh>
    <rPh sb="17" eb="18">
      <t>トウ</t>
    </rPh>
    <phoneticPr fontId="1"/>
  </si>
  <si>
    <t>13：シリアル(グラノーラ等)</t>
    <rPh sb="13" eb="14">
      <t>トウ</t>
    </rPh>
    <phoneticPr fontId="1"/>
  </si>
  <si>
    <t>C_レトルト食品</t>
    <rPh sb="6" eb="8">
      <t>ショクヒン</t>
    </rPh>
    <phoneticPr fontId="1"/>
  </si>
  <si>
    <t>A_米</t>
    <rPh sb="2" eb="3">
      <t>コメ</t>
    </rPh>
    <phoneticPr fontId="1"/>
  </si>
  <si>
    <t>B_缶詰・瓶</t>
    <rPh sb="5" eb="6">
      <t>ビン</t>
    </rPh>
    <phoneticPr fontId="1"/>
  </si>
  <si>
    <t>D_インスタント食品</t>
    <rPh sb="8" eb="10">
      <t>ショクヒン</t>
    </rPh>
    <phoneticPr fontId="1"/>
  </si>
  <si>
    <t>E_お菓子</t>
    <rPh sb="3" eb="5">
      <t>カシ</t>
    </rPh>
    <phoneticPr fontId="1"/>
  </si>
  <si>
    <t>F_飲み物</t>
    <rPh sb="2" eb="3">
      <t>ノ</t>
    </rPh>
    <rPh sb="4" eb="5">
      <t>モノ</t>
    </rPh>
    <phoneticPr fontId="1"/>
  </si>
  <si>
    <t>G_調味料</t>
    <rPh sb="2" eb="5">
      <t>チョウミリョウ</t>
    </rPh>
    <phoneticPr fontId="1"/>
  </si>
  <si>
    <t>I_乾物・その他</t>
    <rPh sb="2" eb="4">
      <t>ヒモノ</t>
    </rPh>
    <rPh sb="7" eb="8">
      <t>タ</t>
    </rPh>
    <phoneticPr fontId="1"/>
  </si>
  <si>
    <t>2：スナック菓子</t>
    <rPh sb="6" eb="8">
      <t>カシ</t>
    </rPh>
    <phoneticPr fontId="1"/>
  </si>
  <si>
    <t>8：みそ汁・お吸い物</t>
    <rPh sb="7" eb="8">
      <t>ス</t>
    </rPh>
    <rPh sb="9" eb="10">
      <t>モノ</t>
    </rPh>
    <phoneticPr fontId="1"/>
  </si>
  <si>
    <t>8：ゼリー・羊羹</t>
    <rPh sb="6" eb="8">
      <t>ヨウカン</t>
    </rPh>
    <phoneticPr fontId="1"/>
  </si>
  <si>
    <t>14：春雨・寒天・ビーフン</t>
    <rPh sb="3" eb="5">
      <t>ハルサメ</t>
    </rPh>
    <rPh sb="6" eb="8">
      <t>カンテン</t>
    </rPh>
    <phoneticPr fontId="1"/>
  </si>
  <si>
    <t>6：佃煮・煮物</t>
    <rPh sb="2" eb="4">
      <t>ツクダニ</t>
    </rPh>
    <rPh sb="5" eb="7">
      <t>ニモノ</t>
    </rPh>
    <phoneticPr fontId="1"/>
  </si>
  <si>
    <t>7：調理済食</t>
    <rPh sb="2" eb="4">
      <t>チョウリ</t>
    </rPh>
    <rPh sb="4" eb="5">
      <t>スミ</t>
    </rPh>
    <rPh sb="5" eb="6">
      <t>ショク</t>
    </rPh>
    <phoneticPr fontId="1"/>
  </si>
  <si>
    <t>6：実・豆類</t>
    <rPh sb="2" eb="3">
      <t>ミノル</t>
    </rPh>
    <rPh sb="4" eb="5">
      <t>マメ</t>
    </rPh>
    <rPh sb="5" eb="6">
      <t>ルイ</t>
    </rPh>
    <phoneticPr fontId="1"/>
  </si>
  <si>
    <t>9：常温保存可能な野菜</t>
    <rPh sb="2" eb="4">
      <t>ジョウオン</t>
    </rPh>
    <rPh sb="4" eb="6">
      <t>ホゾン</t>
    </rPh>
    <rPh sb="6" eb="8">
      <t>カノウ</t>
    </rPh>
    <rPh sb="9" eb="11">
      <t>ヤサイ</t>
    </rPh>
    <phoneticPr fontId="1"/>
  </si>
  <si>
    <t>H_粉類</t>
  </si>
  <si>
    <t>開催日</t>
    <rPh sb="0" eb="2">
      <t>カイサイ</t>
    </rPh>
    <rPh sb="2" eb="3">
      <t>ヒ</t>
    </rPh>
    <phoneticPr fontId="1"/>
  </si>
  <si>
    <t>寄贈者数</t>
    <rPh sb="0" eb="2">
      <t>キゾウ</t>
    </rPh>
    <rPh sb="2" eb="3">
      <t>シャ</t>
    </rPh>
    <rPh sb="3" eb="4">
      <t>スウ</t>
    </rPh>
    <phoneticPr fontId="1"/>
  </si>
  <si>
    <t>スタッフ</t>
    <phoneticPr fontId="1"/>
  </si>
  <si>
    <t>　　　　　　　　　　人</t>
    <rPh sb="10" eb="11">
      <t>ニン</t>
    </rPh>
    <phoneticPr fontId="1"/>
  </si>
  <si>
    <t>主催者</t>
    <rPh sb="0" eb="2">
      <t>シュサイ</t>
    </rPh>
    <rPh sb="2" eb="3">
      <t>シャ</t>
    </rPh>
    <phoneticPr fontId="1"/>
  </si>
  <si>
    <t>会場</t>
    <rPh sb="0" eb="1">
      <t>カイ</t>
    </rPh>
    <rPh sb="1" eb="2">
      <t>ジョウ</t>
    </rPh>
    <phoneticPr fontId="1"/>
  </si>
  <si>
    <t>受付番号</t>
    <rPh sb="0" eb="2">
      <t>ウケツケ</t>
    </rPh>
    <rPh sb="2" eb="4">
      <t>バンゴウ</t>
    </rPh>
    <phoneticPr fontId="1"/>
  </si>
  <si>
    <t>人数</t>
    <rPh sb="0" eb="2">
      <t>ニンズウ</t>
    </rPh>
    <phoneticPr fontId="1"/>
  </si>
  <si>
    <t>食品番号</t>
    <rPh sb="0" eb="2">
      <t>ショクヒン</t>
    </rPh>
    <rPh sb="2" eb="4">
      <t>バンゴウ</t>
    </rPh>
    <phoneticPr fontId="1"/>
  </si>
  <si>
    <t>フードドライブ名</t>
    <rPh sb="7" eb="8">
      <t>メイ</t>
    </rPh>
    <phoneticPr fontId="1"/>
  </si>
  <si>
    <t>【フードドライブ食品リスト】</t>
    <rPh sb="8" eb="10">
      <t>ショクヒン</t>
    </rPh>
    <phoneticPr fontId="1"/>
  </si>
  <si>
    <t>1-1</t>
    <phoneticPr fontId="1"/>
  </si>
  <si>
    <t>小さなにゅうめん</t>
    <rPh sb="0" eb="1">
      <t>チイ</t>
    </rPh>
    <phoneticPr fontId="1"/>
  </si>
  <si>
    <t>たこ焼き粉</t>
    <rPh sb="2" eb="3">
      <t>ヤ</t>
    </rPh>
    <rPh sb="4" eb="5">
      <t>コナ</t>
    </rPh>
    <phoneticPr fontId="1"/>
  </si>
  <si>
    <t>酢豚</t>
    <rPh sb="0" eb="2">
      <t>スブタ</t>
    </rPh>
    <phoneticPr fontId="1"/>
  </si>
  <si>
    <t>1：カレー・シチュー</t>
  </si>
  <si>
    <t>男の絶品旨辛カレー</t>
    <rPh sb="0" eb="1">
      <t>オトコ</t>
    </rPh>
    <rPh sb="2" eb="4">
      <t>ゼッピン</t>
    </rPh>
    <rPh sb="4" eb="6">
      <t>ウマカラ</t>
    </rPh>
    <phoneticPr fontId="1"/>
  </si>
  <si>
    <t>ドラえもんカレー</t>
    <phoneticPr fontId="1"/>
  </si>
  <si>
    <t>1-2</t>
    <phoneticPr fontId="1"/>
  </si>
  <si>
    <t>1-3</t>
    <phoneticPr fontId="1"/>
  </si>
  <si>
    <t>6：ジャム</t>
  </si>
  <si>
    <t>あんずジャム</t>
    <phoneticPr fontId="1"/>
  </si>
  <si>
    <t>マーマレード</t>
    <phoneticPr fontId="1"/>
  </si>
  <si>
    <t>味噌汁・スープ</t>
    <rPh sb="0" eb="3">
      <t>ミソシル</t>
    </rPh>
    <phoneticPr fontId="1"/>
  </si>
  <si>
    <t>黒部市役所</t>
    <rPh sb="0" eb="3">
      <t>クロベシ</t>
    </rPh>
    <rPh sb="3" eb="5">
      <t>ヤクショ</t>
    </rPh>
    <phoneticPr fontId="1"/>
  </si>
  <si>
    <t>1-4</t>
    <phoneticPr fontId="1"/>
  </si>
  <si>
    <t>干しうどん･丸もち・つゆセット</t>
    <rPh sb="0" eb="1">
      <t>ホ</t>
    </rPh>
    <rPh sb="6" eb="7">
      <t>マル</t>
    </rPh>
    <phoneticPr fontId="1"/>
  </si>
  <si>
    <t>さばチップス</t>
    <phoneticPr fontId="1"/>
  </si>
  <si>
    <t>リンゴジュース</t>
    <phoneticPr fontId="1"/>
  </si>
  <si>
    <t>にんじんミックス飲料</t>
    <rPh sb="8" eb="10">
      <t>インリョウ</t>
    </rPh>
    <phoneticPr fontId="1"/>
  </si>
  <si>
    <t>パスタソース</t>
    <phoneticPr fontId="1"/>
  </si>
  <si>
    <t>1-5</t>
    <phoneticPr fontId="1"/>
  </si>
  <si>
    <t>4：パスタソース</t>
  </si>
  <si>
    <t>2：お茶(液体・粉）</t>
  </si>
  <si>
    <t>ティーバッグ麦茶</t>
    <rPh sb="6" eb="8">
      <t>ムギチャ</t>
    </rPh>
    <phoneticPr fontId="1"/>
  </si>
  <si>
    <t>スパゲッティ</t>
    <phoneticPr fontId="1"/>
  </si>
  <si>
    <t>3：削り節・だし・つゆ</t>
  </si>
  <si>
    <t>だしパック</t>
    <phoneticPr fontId="1"/>
  </si>
  <si>
    <t>米菓</t>
    <rPh sb="0" eb="2">
      <t>ベイカ</t>
    </rPh>
    <phoneticPr fontId="1"/>
  </si>
  <si>
    <t>2：ふりかけ</t>
  </si>
  <si>
    <t>お茶漬け</t>
    <rPh sb="1" eb="3">
      <t>チャヅ</t>
    </rPh>
    <phoneticPr fontId="1"/>
  </si>
  <si>
    <t>しょうゆ</t>
    <phoneticPr fontId="1"/>
  </si>
  <si>
    <t>つゆ</t>
    <phoneticPr fontId="1"/>
  </si>
  <si>
    <t>1-6</t>
    <phoneticPr fontId="1"/>
  </si>
  <si>
    <t>6：パスタ・マカロニ</t>
  </si>
  <si>
    <t>即席みそ汁詰め合わせ</t>
    <rPh sb="0" eb="2">
      <t>ソクセキ</t>
    </rPh>
    <rPh sb="4" eb="5">
      <t>シル</t>
    </rPh>
    <rPh sb="5" eb="6">
      <t>ツ</t>
    </rPh>
    <rPh sb="7" eb="8">
      <t>ア</t>
    </rPh>
    <phoneticPr fontId="1"/>
  </si>
  <si>
    <t>1-7</t>
    <phoneticPr fontId="1"/>
  </si>
  <si>
    <t>ドリップ珈琲</t>
    <rPh sb="4" eb="6">
      <t>コーヒー</t>
    </rPh>
    <phoneticPr fontId="1"/>
  </si>
  <si>
    <t>チョコレート菓子</t>
    <rPh sb="6" eb="8">
      <t>カシ</t>
    </rPh>
    <phoneticPr fontId="1"/>
  </si>
  <si>
    <t>6：プリッツ・ポッキー</t>
  </si>
  <si>
    <t>4：ビスケット・クッキー</t>
  </si>
  <si>
    <t>栄養調整食品</t>
    <rPh sb="0" eb="2">
      <t>エイヨウ</t>
    </rPh>
    <rPh sb="2" eb="4">
      <t>チョウセイ</t>
    </rPh>
    <rPh sb="4" eb="6">
      <t>ショクヒン</t>
    </rPh>
    <phoneticPr fontId="1"/>
  </si>
  <si>
    <t>さばチップス水煮</t>
    <rPh sb="6" eb="8">
      <t>ミズニ</t>
    </rPh>
    <phoneticPr fontId="1"/>
  </si>
  <si>
    <t>まぐろフレーク</t>
    <phoneticPr fontId="1"/>
  </si>
  <si>
    <t>赤貝味付</t>
    <rPh sb="0" eb="2">
      <t>アカガイ</t>
    </rPh>
    <rPh sb="2" eb="4">
      <t>アジツ</t>
    </rPh>
    <phoneticPr fontId="1"/>
  </si>
  <si>
    <t>イワシ味噌煮</t>
    <rPh sb="3" eb="6">
      <t>ミソニ</t>
    </rPh>
    <phoneticPr fontId="1"/>
  </si>
  <si>
    <t>5：フルーツ</t>
  </si>
  <si>
    <t>フルーツみつ豆</t>
    <rPh sb="6" eb="7">
      <t>マメ</t>
    </rPh>
    <phoneticPr fontId="1"/>
  </si>
  <si>
    <t>1-8</t>
    <phoneticPr fontId="1"/>
  </si>
  <si>
    <t>包装米飯</t>
    <rPh sb="0" eb="2">
      <t>ホウソウ</t>
    </rPh>
    <rPh sb="2" eb="4">
      <t>ベイハン</t>
    </rPh>
    <phoneticPr fontId="1"/>
  </si>
  <si>
    <t>いわし味噌煮</t>
    <rPh sb="3" eb="6">
      <t>ミソニ</t>
    </rPh>
    <phoneticPr fontId="1"/>
  </si>
  <si>
    <t>1-9</t>
  </si>
  <si>
    <t>5：そうめん・ひやむぎ</t>
  </si>
  <si>
    <t>干しめん</t>
    <rPh sb="0" eb="1">
      <t>ホ</t>
    </rPh>
    <phoneticPr fontId="1"/>
  </si>
  <si>
    <t>乾しいたけ</t>
    <rPh sb="0" eb="1">
      <t>イヌイ</t>
    </rPh>
    <phoneticPr fontId="1"/>
  </si>
  <si>
    <t>昆布</t>
    <rPh sb="0" eb="2">
      <t>コンブ</t>
    </rPh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</si>
  <si>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</si>
  <si>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1-10</t>
    <phoneticPr fontId="1"/>
  </si>
  <si>
    <t>ランチョンミート</t>
    <phoneticPr fontId="1"/>
  </si>
  <si>
    <t>コンビーフハッシュ</t>
    <phoneticPr fontId="1"/>
  </si>
  <si>
    <t>3：チョコレート</t>
  </si>
  <si>
    <t>チョコレート</t>
    <phoneticPr fontId="1"/>
  </si>
  <si>
    <t>朝食シリアル</t>
    <rPh sb="0" eb="2">
      <t>チョウショク</t>
    </rPh>
    <phoneticPr fontId="1"/>
  </si>
  <si>
    <t>1-11</t>
    <phoneticPr fontId="1"/>
  </si>
  <si>
    <t>4：うどん</t>
  </si>
  <si>
    <t>手延べうどん</t>
    <rPh sb="0" eb="1">
      <t>テ</t>
    </rPh>
    <rPh sb="1" eb="2">
      <t>ノ</t>
    </rPh>
    <phoneticPr fontId="1"/>
  </si>
  <si>
    <t>ピーナッツペースト</t>
    <phoneticPr fontId="1"/>
  </si>
  <si>
    <t>1-12</t>
    <phoneticPr fontId="1"/>
  </si>
  <si>
    <t>マーブルチョコ</t>
    <phoneticPr fontId="1"/>
  </si>
  <si>
    <t>蒟蒻ゼリーの素</t>
    <rPh sb="0" eb="2">
      <t>コンニャク</t>
    </rPh>
    <rPh sb="6" eb="7">
      <t>モト</t>
    </rPh>
    <phoneticPr fontId="1"/>
  </si>
  <si>
    <t>鶏だんごの野菜煮込み</t>
    <rPh sb="0" eb="1">
      <t>ニワトリ</t>
    </rPh>
    <rPh sb="5" eb="7">
      <t>ヤサイ</t>
    </rPh>
    <rPh sb="7" eb="9">
      <t>ニコ</t>
    </rPh>
    <phoneticPr fontId="1"/>
  </si>
  <si>
    <t>1-13</t>
    <phoneticPr fontId="1"/>
  </si>
  <si>
    <t>問１（１）</t>
    <rPh sb="0" eb="1">
      <t>トイ</t>
    </rPh>
    <phoneticPr fontId="1"/>
  </si>
  <si>
    <t>10代以下</t>
    <rPh sb="2" eb="5">
      <t>ダイイカ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</si>
  <si>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</si>
  <si>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</si>
  <si>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</si>
  <si>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</si>
  <si>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</si>
  <si>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問１（２）</t>
    <rPh sb="0" eb="1">
      <t>トイ</t>
    </rPh>
    <phoneticPr fontId="1"/>
  </si>
  <si>
    <t>1人暮らし</t>
    <rPh sb="1" eb="2">
      <t>ニン</t>
    </rPh>
    <rPh sb="2" eb="3">
      <t>ク</t>
    </rPh>
    <phoneticPr fontId="1"/>
  </si>
  <si>
    <t>夫婦のみ</t>
    <rPh sb="0" eb="2">
      <t>フウフ</t>
    </rPh>
    <phoneticPr fontId="1"/>
  </si>
  <si>
    <t>二世代同居</t>
    <rPh sb="0" eb="1">
      <t>ニ</t>
    </rPh>
    <rPh sb="1" eb="3">
      <t>セダイ</t>
    </rPh>
    <rPh sb="3" eb="5">
      <t>ドウキョ</t>
    </rPh>
    <phoneticPr fontId="1"/>
  </si>
  <si>
    <t>三世代同居</t>
    <rPh sb="0" eb="1">
      <t>サン</t>
    </rPh>
    <rPh sb="1" eb="3">
      <t>セダイ</t>
    </rPh>
    <rPh sb="3" eb="5">
      <t>ドウキョ</t>
    </rPh>
    <phoneticPr fontId="1"/>
  </si>
  <si>
    <t>その他</t>
    <rPh sb="2" eb="3">
      <t>タ</t>
    </rPh>
    <phoneticPr fontId="1"/>
  </si>
  <si>
    <t>問2（１）</t>
    <rPh sb="0" eb="1">
      <t>トイ</t>
    </rPh>
    <phoneticPr fontId="1"/>
  </si>
  <si>
    <t>知っていた</t>
    <rPh sb="0" eb="1">
      <t>シ</t>
    </rPh>
    <phoneticPr fontId="1"/>
  </si>
  <si>
    <t>知らなかった</t>
    <rPh sb="0" eb="1">
      <t>シ</t>
    </rPh>
    <phoneticPr fontId="1"/>
  </si>
  <si>
    <t>問3</t>
    <rPh sb="0" eb="1">
      <t>トイ</t>
    </rPh>
    <phoneticPr fontId="1"/>
  </si>
  <si>
    <t>テレビ</t>
    <phoneticPr fontId="1"/>
  </si>
  <si>
    <t>ラジオ</t>
    <phoneticPr fontId="1"/>
  </si>
  <si>
    <t>新聞</t>
    <rPh sb="0" eb="2">
      <t>シンブン</t>
    </rPh>
    <phoneticPr fontId="1"/>
  </si>
  <si>
    <t>ホームページ</t>
    <phoneticPr fontId="1"/>
  </si>
  <si>
    <t>回覧板</t>
    <rPh sb="0" eb="3">
      <t>カイランバン</t>
    </rPh>
    <phoneticPr fontId="1"/>
  </si>
  <si>
    <t>広報誌</t>
    <rPh sb="0" eb="3">
      <t>コウホウシ</t>
    </rPh>
    <phoneticPr fontId="1"/>
  </si>
  <si>
    <t>知人などから</t>
    <rPh sb="0" eb="2">
      <t>チジン</t>
    </rPh>
    <phoneticPr fontId="1"/>
  </si>
  <si>
    <t>問4</t>
    <rPh sb="0" eb="1">
      <t>トイ</t>
    </rPh>
    <phoneticPr fontId="1"/>
  </si>
  <si>
    <t>食品ロスをだしたくなかった　</t>
    <rPh sb="0" eb="2">
      <t>ショクヒン</t>
    </rPh>
    <phoneticPr fontId="1"/>
  </si>
  <si>
    <t>余っていた食品の片づけ</t>
    <rPh sb="0" eb="1">
      <t>アマ</t>
    </rPh>
    <rPh sb="5" eb="7">
      <t>ショクヒン</t>
    </rPh>
    <rPh sb="8" eb="9">
      <t>カタ</t>
    </rPh>
    <phoneticPr fontId="1"/>
  </si>
  <si>
    <t>必要としている人へ</t>
    <rPh sb="0" eb="2">
      <t>ヒツヨウ</t>
    </rPh>
    <rPh sb="7" eb="8">
      <t>ヒト</t>
    </rPh>
    <phoneticPr fontId="1"/>
  </si>
  <si>
    <t>問5</t>
    <rPh sb="0" eb="1">
      <t>トイ</t>
    </rPh>
    <phoneticPr fontId="1"/>
  </si>
  <si>
    <t>買いすぎて使いきれない</t>
    <rPh sb="0" eb="1">
      <t>カ</t>
    </rPh>
    <rPh sb="5" eb="6">
      <t>ツカ</t>
    </rPh>
    <phoneticPr fontId="1"/>
  </si>
  <si>
    <t>買いすぎて食べ飽きた</t>
    <rPh sb="0" eb="1">
      <t>カ</t>
    </rPh>
    <rPh sb="5" eb="6">
      <t>タ</t>
    </rPh>
    <rPh sb="7" eb="8">
      <t>ア</t>
    </rPh>
    <phoneticPr fontId="1"/>
  </si>
  <si>
    <t>もらいもの使いきれない</t>
    <rPh sb="5" eb="6">
      <t>ツカ</t>
    </rPh>
    <phoneticPr fontId="1"/>
  </si>
  <si>
    <t>もらいもの食べ飽きた</t>
    <rPh sb="5" eb="6">
      <t>タ</t>
    </rPh>
    <rPh sb="7" eb="8">
      <t>ア</t>
    </rPh>
    <phoneticPr fontId="1"/>
  </si>
  <si>
    <t>口に合わない</t>
    <rPh sb="0" eb="1">
      <t>クチ</t>
    </rPh>
    <rPh sb="2" eb="3">
      <t>ア</t>
    </rPh>
    <phoneticPr fontId="1"/>
  </si>
  <si>
    <t>誰も食べなかった</t>
    <rPh sb="0" eb="1">
      <t>ダレ</t>
    </rPh>
    <rPh sb="2" eb="3">
      <t>タ</t>
    </rPh>
    <phoneticPr fontId="1"/>
  </si>
  <si>
    <t>食べ方調理法分からない</t>
    <rPh sb="0" eb="1">
      <t>タ</t>
    </rPh>
    <rPh sb="2" eb="3">
      <t>カタ</t>
    </rPh>
    <rPh sb="3" eb="6">
      <t>チョウリホウ</t>
    </rPh>
    <rPh sb="6" eb="7">
      <t>ワ</t>
    </rPh>
    <phoneticPr fontId="1"/>
  </si>
  <si>
    <t>問6（１）</t>
    <rPh sb="0" eb="1">
      <t>トイ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</si>
  <si>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</si>
  <si>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</si>
  <si>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</si>
  <si>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</si>
  <si>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問6（２）</t>
    <rPh sb="0" eb="1">
      <t>トイ</t>
    </rPh>
    <phoneticPr fontId="1"/>
  </si>
  <si>
    <t>年1回</t>
    <rPh sb="0" eb="1">
      <t>ネン</t>
    </rPh>
    <rPh sb="2" eb="3">
      <t>カイ</t>
    </rPh>
    <phoneticPr fontId="1"/>
  </si>
  <si>
    <t>半年に1回</t>
    <rPh sb="0" eb="2">
      <t>ハントシ</t>
    </rPh>
    <rPh sb="4" eb="5">
      <t>カイ</t>
    </rPh>
    <phoneticPr fontId="1"/>
  </si>
  <si>
    <t>季節に1回</t>
    <rPh sb="0" eb="2">
      <t>キセツ</t>
    </rPh>
    <rPh sb="4" eb="5">
      <t>カイ</t>
    </rPh>
    <phoneticPr fontId="1"/>
  </si>
  <si>
    <t>毎月</t>
    <rPh sb="0" eb="2">
      <t>マイツキ</t>
    </rPh>
    <phoneticPr fontId="1"/>
  </si>
  <si>
    <t>問6（３）</t>
    <rPh sb="0" eb="1">
      <t>トイ</t>
    </rPh>
    <phoneticPr fontId="1"/>
  </si>
  <si>
    <t>市役所役場</t>
    <rPh sb="0" eb="3">
      <t>シヤクショ</t>
    </rPh>
    <rPh sb="3" eb="5">
      <t>ヤクバ</t>
    </rPh>
    <phoneticPr fontId="1"/>
  </si>
  <si>
    <t>小中学校</t>
    <rPh sb="0" eb="4">
      <t>ショウチュウガッコウ</t>
    </rPh>
    <phoneticPr fontId="1"/>
  </si>
  <si>
    <t>問7</t>
    <rPh sb="0" eb="1">
      <t>トイ</t>
    </rPh>
    <phoneticPr fontId="1"/>
  </si>
  <si>
    <t>問2（２）</t>
    <rPh sb="0" eb="1">
      <t>トイ</t>
    </rPh>
    <phoneticPr fontId="1"/>
  </si>
  <si>
    <t>今回初めて</t>
    <rPh sb="0" eb="2">
      <t>コンカイ</t>
    </rPh>
    <rPh sb="2" eb="3">
      <t>ハジ</t>
    </rPh>
    <phoneticPr fontId="1"/>
  </si>
  <si>
    <t>2回目以上</t>
    <rPh sb="1" eb="5">
      <t>カイメイジョウ</t>
    </rPh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</si>
  <si>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</si>
  <si>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</si>
  <si>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1-14</t>
    <phoneticPr fontId="1"/>
  </si>
  <si>
    <t>珈琲ミックス</t>
    <rPh sb="0" eb="2">
      <t>コーヒー</t>
    </rPh>
    <phoneticPr fontId="1"/>
  </si>
  <si>
    <t>7：粉状スープ</t>
  </si>
  <si>
    <t>乾燥スープ</t>
    <rPh sb="0" eb="2">
      <t>カンソウ</t>
    </rPh>
    <phoneticPr fontId="1"/>
  </si>
  <si>
    <t>1-15</t>
    <phoneticPr fontId="1"/>
  </si>
  <si>
    <t>玄米</t>
    <rPh sb="0" eb="2">
      <t>ゲンマイ</t>
    </rPh>
    <phoneticPr fontId="1"/>
  </si>
  <si>
    <t>9：お茶漬けの素</t>
  </si>
  <si>
    <t>煎茶ティーバッグ</t>
    <rPh sb="0" eb="2">
      <t>センチャ</t>
    </rPh>
    <phoneticPr fontId="1"/>
  </si>
  <si>
    <t>抹茶入り煎茶ティーバッグ</t>
    <rPh sb="0" eb="2">
      <t>マッチャ</t>
    </rPh>
    <rPh sb="2" eb="3">
      <t>イ</t>
    </rPh>
    <rPh sb="4" eb="6">
      <t>センチャ</t>
    </rPh>
    <phoneticPr fontId="1"/>
  </si>
  <si>
    <t>紅茶ティーバッグ</t>
    <rPh sb="0" eb="2">
      <t>コウチャ</t>
    </rPh>
    <phoneticPr fontId="1"/>
  </si>
  <si>
    <t>牛肉だしの素</t>
    <rPh sb="0" eb="2">
      <t>ギュウニク</t>
    </rPh>
    <rPh sb="5" eb="6">
      <t>モト</t>
    </rPh>
    <phoneticPr fontId="1"/>
  </si>
  <si>
    <t>ふりかけ</t>
    <phoneticPr fontId="1"/>
  </si>
  <si>
    <t>ジンジャーティー</t>
    <phoneticPr fontId="1"/>
  </si>
  <si>
    <t>1-17</t>
    <phoneticPr fontId="1"/>
  </si>
  <si>
    <t>大学芋のたれ</t>
    <rPh sb="0" eb="3">
      <t>ダイガクイモ</t>
    </rPh>
    <phoneticPr fontId="1"/>
  </si>
  <si>
    <t>7：マヨネーズ・ソース</t>
  </si>
  <si>
    <t>マヨネーズ</t>
    <phoneticPr fontId="1"/>
  </si>
  <si>
    <t>1-18</t>
    <phoneticPr fontId="1"/>
  </si>
  <si>
    <t>もろみ酢</t>
    <rPh sb="3" eb="4">
      <t>ス</t>
    </rPh>
    <phoneticPr fontId="1"/>
  </si>
  <si>
    <t>回鍋肉調味料</t>
    <rPh sb="0" eb="3">
      <t>ホイコウロウ</t>
    </rPh>
    <rPh sb="3" eb="6">
      <t>チョウミリョウ</t>
    </rPh>
    <phoneticPr fontId="1"/>
  </si>
  <si>
    <t>ドライソーセージ</t>
    <phoneticPr fontId="1"/>
  </si>
  <si>
    <t>珈琲（粉）</t>
    <rPh sb="0" eb="2">
      <t>コーヒー</t>
    </rPh>
    <rPh sb="3" eb="4">
      <t>コナ</t>
    </rPh>
    <phoneticPr fontId="1"/>
  </si>
  <si>
    <t>7：あめ・ガム・グミ</t>
  </si>
  <si>
    <t>メロンキャンディ</t>
    <phoneticPr fontId="1"/>
  </si>
  <si>
    <t>茶漬け</t>
    <rPh sb="0" eb="2">
      <t>チャヅ</t>
    </rPh>
    <phoneticPr fontId="1"/>
  </si>
  <si>
    <t>レモンパイ</t>
    <phoneticPr fontId="1"/>
  </si>
  <si>
    <t>味付海苔</t>
    <rPh sb="0" eb="2">
      <t>アジツケ</t>
    </rPh>
    <rPh sb="2" eb="4">
      <t>ノリ</t>
    </rPh>
    <phoneticPr fontId="1"/>
  </si>
  <si>
    <t>焼きのり</t>
    <rPh sb="0" eb="1">
      <t>ヤ</t>
    </rPh>
    <phoneticPr fontId="1"/>
  </si>
  <si>
    <t>1-19</t>
    <phoneticPr fontId="1"/>
  </si>
  <si>
    <t>焼きのりと梅干のセット</t>
    <rPh sb="0" eb="1">
      <t>ヤ</t>
    </rPh>
    <rPh sb="5" eb="7">
      <t>ウメボシ</t>
    </rPh>
    <phoneticPr fontId="1"/>
  </si>
  <si>
    <t>レモンキャンディ</t>
    <phoneticPr fontId="1"/>
  </si>
  <si>
    <t>1-20</t>
    <phoneticPr fontId="1"/>
  </si>
  <si>
    <t>大豆ドライパック</t>
    <rPh sb="0" eb="2">
      <t>ダイズ</t>
    </rPh>
    <phoneticPr fontId="1"/>
  </si>
  <si>
    <t>昆布茶</t>
    <rPh sb="0" eb="2">
      <t>コンブ</t>
    </rPh>
    <rPh sb="2" eb="3">
      <t>チャ</t>
    </rPh>
    <phoneticPr fontId="1"/>
  </si>
  <si>
    <t>2：ラーメン</t>
  </si>
  <si>
    <t>合わせ味噌ラーメン</t>
    <rPh sb="0" eb="1">
      <t>ア</t>
    </rPh>
    <rPh sb="3" eb="5">
      <t>ミソ</t>
    </rPh>
    <phoneticPr fontId="1"/>
  </si>
  <si>
    <t>1-21</t>
    <phoneticPr fontId="1"/>
  </si>
  <si>
    <t>つまみ種</t>
    <rPh sb="3" eb="4">
      <t>タネ</t>
    </rPh>
    <phoneticPr fontId="1"/>
  </si>
  <si>
    <t>包装米飯（ビビンバ）</t>
    <rPh sb="0" eb="2">
      <t>ホウソウ</t>
    </rPh>
    <rPh sb="2" eb="4">
      <t>ベイハン</t>
    </rPh>
    <phoneticPr fontId="1"/>
  </si>
  <si>
    <t>包装米飯（チーズリゾット）</t>
    <rPh sb="0" eb="2">
      <t>ホウソウ</t>
    </rPh>
    <rPh sb="2" eb="4">
      <t>ベイハン</t>
    </rPh>
    <phoneticPr fontId="1"/>
  </si>
  <si>
    <t>ソース焼きそば</t>
    <rPh sb="3" eb="4">
      <t>ヤ</t>
    </rPh>
    <phoneticPr fontId="1"/>
  </si>
  <si>
    <t>喜多方ラーメン</t>
    <rPh sb="0" eb="3">
      <t>キタカタ</t>
    </rPh>
    <phoneticPr fontId="1"/>
  </si>
  <si>
    <t>即席カップめし</t>
    <rPh sb="0" eb="2">
      <t>ソクセキ</t>
    </rPh>
    <phoneticPr fontId="1"/>
  </si>
  <si>
    <t>カンタン酢</t>
    <rPh sb="4" eb="5">
      <t>ス</t>
    </rPh>
    <phoneticPr fontId="1"/>
  </si>
  <si>
    <t>ミックスナッツ</t>
    <phoneticPr fontId="1"/>
  </si>
  <si>
    <t>1-22</t>
    <phoneticPr fontId="1"/>
  </si>
  <si>
    <t>サッポロポテト</t>
    <phoneticPr fontId="1"/>
  </si>
  <si>
    <t>玉露</t>
    <rPh sb="0" eb="2">
      <t>ギョクロ</t>
    </rPh>
    <phoneticPr fontId="1"/>
  </si>
  <si>
    <t>玄米茶</t>
    <rPh sb="0" eb="2">
      <t>ゲンマイ</t>
    </rPh>
    <rPh sb="2" eb="3">
      <t>チャ</t>
    </rPh>
    <phoneticPr fontId="1"/>
  </si>
  <si>
    <t>3：そば</t>
  </si>
  <si>
    <t>干しそば</t>
    <rPh sb="0" eb="1">
      <t>ホ</t>
    </rPh>
    <phoneticPr fontId="1"/>
  </si>
  <si>
    <t>麦とろ麺</t>
    <rPh sb="0" eb="1">
      <t>ムギ</t>
    </rPh>
    <rPh sb="3" eb="4">
      <t>メン</t>
    </rPh>
    <phoneticPr fontId="1"/>
  </si>
  <si>
    <t>1-24</t>
    <phoneticPr fontId="1"/>
  </si>
  <si>
    <t>手延べそうめん</t>
    <rPh sb="0" eb="1">
      <t>テ</t>
    </rPh>
    <rPh sb="1" eb="2">
      <t>ノ</t>
    </rPh>
    <phoneticPr fontId="1"/>
  </si>
  <si>
    <t>1-23</t>
    <phoneticPr fontId="1"/>
  </si>
  <si>
    <t>アーモンド</t>
    <phoneticPr fontId="1"/>
  </si>
  <si>
    <t>即席カップめん</t>
    <rPh sb="0" eb="2">
      <t>ソクセキ</t>
    </rPh>
    <phoneticPr fontId="1"/>
  </si>
  <si>
    <t>抹茶ラテ</t>
    <rPh sb="0" eb="2">
      <t>マッチャ</t>
    </rPh>
    <phoneticPr fontId="1"/>
  </si>
  <si>
    <t>中華丼の素</t>
    <rPh sb="0" eb="3">
      <t>チュウカドン</t>
    </rPh>
    <rPh sb="4" eb="5">
      <t>モト</t>
    </rPh>
    <phoneticPr fontId="1"/>
  </si>
  <si>
    <t>牛とじ丼の素</t>
    <rPh sb="0" eb="1">
      <t>ギュウ</t>
    </rPh>
    <rPh sb="3" eb="4">
      <t>ドン</t>
    </rPh>
    <rPh sb="5" eb="6">
      <t>モト</t>
    </rPh>
    <phoneticPr fontId="1"/>
  </si>
  <si>
    <t>1-25</t>
    <phoneticPr fontId="1"/>
  </si>
  <si>
    <t>さば味付（パプリカ）</t>
    <rPh sb="2" eb="4">
      <t>アジツケ</t>
    </rPh>
    <phoneticPr fontId="1"/>
  </si>
  <si>
    <t>さば味付（レモンバジル）</t>
    <rPh sb="2" eb="4">
      <t>アジツケ</t>
    </rPh>
    <phoneticPr fontId="1"/>
  </si>
  <si>
    <t>いわし味付</t>
    <rPh sb="3" eb="5">
      <t>アジツケ</t>
    </rPh>
    <phoneticPr fontId="1"/>
  </si>
  <si>
    <t>きざみとろろ</t>
    <phoneticPr fontId="1"/>
  </si>
  <si>
    <t>おぼろ昆布</t>
    <rPh sb="3" eb="5">
      <t>コンブ</t>
    </rPh>
    <phoneticPr fontId="1"/>
  </si>
  <si>
    <t>とろろ昆布</t>
    <rPh sb="3" eb="5">
      <t>コンブ</t>
    </rPh>
    <phoneticPr fontId="1"/>
  </si>
  <si>
    <t>1-26</t>
    <phoneticPr fontId="1"/>
  </si>
  <si>
    <t>1-27</t>
    <phoneticPr fontId="1"/>
  </si>
  <si>
    <t>おやつ昆布</t>
    <rPh sb="3" eb="5">
      <t>コンブ</t>
    </rPh>
    <phoneticPr fontId="1"/>
  </si>
  <si>
    <t>汐ふき昆布</t>
    <rPh sb="0" eb="1">
      <t>シオ</t>
    </rPh>
    <rPh sb="3" eb="5">
      <t>コンブ</t>
    </rPh>
    <phoneticPr fontId="1"/>
  </si>
  <si>
    <t>乾燥あらめ</t>
    <rPh sb="0" eb="2">
      <t>カンソウ</t>
    </rPh>
    <phoneticPr fontId="1"/>
  </si>
  <si>
    <t>1-28</t>
    <phoneticPr fontId="1"/>
  </si>
  <si>
    <t>濃厚ソース</t>
    <rPh sb="0" eb="2">
      <t>ノウコウ</t>
    </rPh>
    <phoneticPr fontId="1"/>
  </si>
  <si>
    <t>スープ</t>
    <phoneticPr fontId="1"/>
  </si>
  <si>
    <t>チキントマトシチュー</t>
    <phoneticPr fontId="1"/>
  </si>
  <si>
    <t>ビーフカレー</t>
    <phoneticPr fontId="1"/>
  </si>
  <si>
    <t>エコ切餅個包装入り10号</t>
    <rPh sb="2" eb="4">
      <t>キリモチ</t>
    </rPh>
    <rPh sb="4" eb="5">
      <t>コ</t>
    </rPh>
    <rPh sb="5" eb="7">
      <t>ホウソウ</t>
    </rPh>
    <rPh sb="7" eb="8">
      <t>イ</t>
    </rPh>
    <rPh sb="11" eb="12">
      <t>ゴウ</t>
    </rPh>
    <phoneticPr fontId="1"/>
  </si>
  <si>
    <t>タイ風チキンカレー</t>
    <rPh sb="2" eb="3">
      <t>フウ</t>
    </rPh>
    <phoneticPr fontId="1"/>
  </si>
  <si>
    <t>雑炊の素（ふかひれ）</t>
    <rPh sb="0" eb="2">
      <t>ゾウスイ</t>
    </rPh>
    <rPh sb="3" eb="4">
      <t>モト</t>
    </rPh>
    <phoneticPr fontId="1"/>
  </si>
  <si>
    <t>雑炊の素（かに）</t>
    <rPh sb="0" eb="2">
      <t>ゾウスイ</t>
    </rPh>
    <rPh sb="3" eb="4">
      <t>モト</t>
    </rPh>
    <phoneticPr fontId="1"/>
  </si>
  <si>
    <t>氷見うどん</t>
    <rPh sb="0" eb="2">
      <t>ヒミ</t>
    </rPh>
    <phoneticPr fontId="1"/>
  </si>
  <si>
    <t>1-29</t>
    <phoneticPr fontId="1"/>
  </si>
  <si>
    <t>ポカリスウェット</t>
    <phoneticPr fontId="1"/>
  </si>
  <si>
    <t>1-30</t>
    <phoneticPr fontId="1"/>
  </si>
  <si>
    <t>甘茶入り麦茶</t>
    <rPh sb="0" eb="2">
      <t>アマチャ</t>
    </rPh>
    <rPh sb="2" eb="3">
      <t>イ</t>
    </rPh>
    <rPh sb="4" eb="6">
      <t>ムギチャ</t>
    </rPh>
    <phoneticPr fontId="1"/>
  </si>
  <si>
    <t>1-31</t>
    <phoneticPr fontId="1"/>
  </si>
  <si>
    <t>干し椎茸</t>
    <rPh sb="0" eb="1">
      <t>ホ</t>
    </rPh>
    <rPh sb="2" eb="4">
      <t>シイタケ</t>
    </rPh>
    <phoneticPr fontId="1"/>
  </si>
  <si>
    <t>茶漬けの素</t>
    <rPh sb="0" eb="2">
      <t>チャヅ</t>
    </rPh>
    <rPh sb="4" eb="5">
      <t>モト</t>
    </rPh>
    <phoneticPr fontId="1"/>
  </si>
  <si>
    <t>ソフト昆布</t>
    <rPh sb="3" eb="5">
      <t>コンブ</t>
    </rPh>
    <phoneticPr fontId="1"/>
  </si>
  <si>
    <t>ごはん昆布</t>
    <rPh sb="3" eb="5">
      <t>コンブ</t>
    </rPh>
    <phoneticPr fontId="1"/>
  </si>
  <si>
    <t>1-32</t>
    <phoneticPr fontId="1"/>
  </si>
  <si>
    <t>うどん丸</t>
    <rPh sb="3" eb="4">
      <t>マル</t>
    </rPh>
    <phoneticPr fontId="1"/>
  </si>
  <si>
    <t>あなん谷しょうゆ</t>
    <rPh sb="3" eb="4">
      <t>タニ</t>
    </rPh>
    <phoneticPr fontId="1"/>
  </si>
  <si>
    <t>1-33</t>
    <phoneticPr fontId="1"/>
  </si>
  <si>
    <t>ゴールドブレンド</t>
    <phoneticPr fontId="1"/>
  </si>
  <si>
    <t>キャベツのたれ</t>
    <phoneticPr fontId="1"/>
  </si>
  <si>
    <t>もやしのあんかけ炒めの素</t>
    <rPh sb="8" eb="9">
      <t>イタ</t>
    </rPh>
    <rPh sb="11" eb="12">
      <t>モト</t>
    </rPh>
    <phoneticPr fontId="1"/>
  </si>
  <si>
    <t>ナポリタン</t>
    <phoneticPr fontId="1"/>
  </si>
  <si>
    <t>1-34</t>
    <phoneticPr fontId="1"/>
  </si>
  <si>
    <t>99：その他</t>
    <rPh sb="5" eb="6">
      <t>タ</t>
    </rPh>
    <phoneticPr fontId="1"/>
  </si>
  <si>
    <t>とろろ巻き昆布</t>
    <rPh sb="3" eb="4">
      <t>マ</t>
    </rPh>
    <rPh sb="5" eb="7">
      <t>コンブ</t>
    </rPh>
    <phoneticPr fontId="1"/>
  </si>
  <si>
    <t>1-35</t>
    <phoneticPr fontId="1"/>
  </si>
  <si>
    <t>和風ドレッシング</t>
    <rPh sb="0" eb="2">
      <t>ワフウ</t>
    </rPh>
    <phoneticPr fontId="1"/>
  </si>
  <si>
    <t>1-16</t>
    <phoneticPr fontId="1"/>
  </si>
  <si>
    <t>　　　　　　　３　　　人</t>
    <rPh sb="11" eb="12">
      <t>ニン</t>
    </rPh>
    <phoneticPr fontId="1"/>
  </si>
  <si>
    <t>８６％チョコレート</t>
    <phoneticPr fontId="1"/>
  </si>
  <si>
    <t>青椒肉絲</t>
    <rPh sb="0" eb="1">
      <t>アオ</t>
    </rPh>
    <rPh sb="1" eb="2">
      <t>ハジカミ</t>
    </rPh>
    <rPh sb="2" eb="3">
      <t>ニク</t>
    </rPh>
    <rPh sb="3" eb="4">
      <t>イト</t>
    </rPh>
    <phoneticPr fontId="1"/>
  </si>
  <si>
    <t>たこ焼きソース</t>
    <rPh sb="2" eb="3">
      <t>ヤ</t>
    </rPh>
    <phoneticPr fontId="1"/>
  </si>
  <si>
    <t>マヨネーズ風味スプレッド</t>
    <rPh sb="5" eb="6">
      <t>フウ</t>
    </rPh>
    <rPh sb="6" eb="7">
      <t>アジ</t>
    </rPh>
    <phoneticPr fontId="1"/>
  </si>
  <si>
    <t>トマトパスタの素</t>
    <rPh sb="7" eb="8">
      <t>モト</t>
    </rPh>
    <phoneticPr fontId="1"/>
  </si>
  <si>
    <t>和風カルボナーラソース</t>
    <rPh sb="0" eb="2">
      <t>ワフウ</t>
    </rPh>
    <phoneticPr fontId="1"/>
  </si>
  <si>
    <t>1-36</t>
    <phoneticPr fontId="1"/>
  </si>
  <si>
    <t>手延べそうめん</t>
    <rPh sb="0" eb="2">
      <t>テノ</t>
    </rPh>
    <phoneticPr fontId="1"/>
  </si>
  <si>
    <t>即席みそ汁</t>
    <rPh sb="0" eb="2">
      <t>ソクセキ</t>
    </rPh>
    <rPh sb="4" eb="5">
      <t>シル</t>
    </rPh>
    <phoneticPr fontId="1"/>
  </si>
  <si>
    <t>1-37</t>
    <phoneticPr fontId="1"/>
  </si>
  <si>
    <t>海苔茶漬け</t>
    <rPh sb="0" eb="2">
      <t>ノリ</t>
    </rPh>
    <rPh sb="2" eb="4">
      <t>チャヅ</t>
    </rPh>
    <phoneticPr fontId="1"/>
  </si>
  <si>
    <t>1-38</t>
    <phoneticPr fontId="1"/>
  </si>
  <si>
    <t>焼き塩</t>
    <rPh sb="0" eb="1">
      <t>ヤ</t>
    </rPh>
    <rPh sb="2" eb="3">
      <t>シオ</t>
    </rPh>
    <phoneticPr fontId="1"/>
  </si>
  <si>
    <t>さば味噌煮</t>
    <rPh sb="2" eb="5">
      <t>ミソニ</t>
    </rPh>
    <phoneticPr fontId="1"/>
  </si>
  <si>
    <t>ゆであずき</t>
    <phoneticPr fontId="1"/>
  </si>
  <si>
    <t>1-39</t>
    <phoneticPr fontId="1"/>
  </si>
  <si>
    <t>スイートコーン</t>
    <phoneticPr fontId="1"/>
  </si>
  <si>
    <t>さば水煮</t>
    <rPh sb="2" eb="4">
      <t>ミズニ</t>
    </rPh>
    <phoneticPr fontId="1"/>
  </si>
  <si>
    <t>1-40</t>
    <phoneticPr fontId="1"/>
  </si>
  <si>
    <t>ばかうけ</t>
    <phoneticPr fontId="1"/>
  </si>
  <si>
    <t>とうふ味噌汁</t>
    <rPh sb="3" eb="6">
      <t>ミソシル</t>
    </rPh>
    <phoneticPr fontId="1"/>
  </si>
  <si>
    <t>なす味噌汁</t>
    <rPh sb="2" eb="5">
      <t>ミソシル</t>
    </rPh>
    <phoneticPr fontId="1"/>
  </si>
  <si>
    <t>きのこ味噌汁</t>
    <rPh sb="3" eb="6">
      <t>ミソシル</t>
    </rPh>
    <phoneticPr fontId="1"/>
  </si>
  <si>
    <t>白エビせんべい</t>
    <rPh sb="0" eb="1">
      <t>シロ</t>
    </rPh>
    <phoneticPr fontId="1"/>
  </si>
  <si>
    <t>辛子明太子辛子付け</t>
    <rPh sb="0" eb="2">
      <t>カラシ</t>
    </rPh>
    <rPh sb="2" eb="5">
      <t>メンタイコ</t>
    </rPh>
    <rPh sb="5" eb="7">
      <t>カラシ</t>
    </rPh>
    <rPh sb="7" eb="8">
      <t>ヅ</t>
    </rPh>
    <phoneticPr fontId="1"/>
  </si>
  <si>
    <t>やきとり</t>
    <phoneticPr fontId="1"/>
  </si>
  <si>
    <t>1-41</t>
    <phoneticPr fontId="1"/>
  </si>
  <si>
    <t>マンナンヒカリ</t>
    <phoneticPr fontId="1"/>
  </si>
  <si>
    <t>羅臼昆布</t>
    <rPh sb="0" eb="2">
      <t>ラウス</t>
    </rPh>
    <rPh sb="2" eb="4">
      <t>コンブ</t>
    </rPh>
    <phoneticPr fontId="1"/>
  </si>
  <si>
    <t>1-42</t>
    <phoneticPr fontId="1"/>
  </si>
  <si>
    <t>干しうどん</t>
    <rPh sb="0" eb="1">
      <t>ホ</t>
    </rPh>
    <phoneticPr fontId="1"/>
  </si>
  <si>
    <t>1-43</t>
    <phoneticPr fontId="1"/>
  </si>
  <si>
    <t>はるさめ</t>
    <phoneticPr fontId="1"/>
  </si>
  <si>
    <t>味噌ラーメン</t>
    <rPh sb="0" eb="2">
      <t>ミソ</t>
    </rPh>
    <phoneticPr fontId="1"/>
  </si>
  <si>
    <t>醤油ラーメン</t>
    <rPh sb="0" eb="2">
      <t>ショウユ</t>
    </rPh>
    <phoneticPr fontId="1"/>
  </si>
  <si>
    <t>1-44</t>
    <phoneticPr fontId="1"/>
  </si>
  <si>
    <t>味噌汁</t>
    <rPh sb="0" eb="3">
      <t>ミソシル</t>
    </rPh>
    <phoneticPr fontId="1"/>
  </si>
  <si>
    <t>オレンジジュース</t>
    <phoneticPr fontId="1"/>
  </si>
  <si>
    <t>グレープジュース</t>
    <phoneticPr fontId="1"/>
  </si>
  <si>
    <t>マスカットジュース</t>
    <phoneticPr fontId="1"/>
  </si>
  <si>
    <t>1-45</t>
    <phoneticPr fontId="1"/>
  </si>
  <si>
    <t>わかめごはんの素</t>
    <rPh sb="7" eb="8">
      <t>モト</t>
    </rPh>
    <phoneticPr fontId="1"/>
  </si>
  <si>
    <t>ひとふり昆布</t>
    <rPh sb="4" eb="6">
      <t>コンブ</t>
    </rPh>
    <phoneticPr fontId="1"/>
  </si>
  <si>
    <t>欧風カレー</t>
    <rPh sb="0" eb="2">
      <t>オウフウ</t>
    </rPh>
    <phoneticPr fontId="1"/>
  </si>
  <si>
    <t>かつおしぐれ</t>
    <phoneticPr fontId="1"/>
  </si>
  <si>
    <t>ちりめん昆布</t>
    <rPh sb="4" eb="6">
      <t>コンブ</t>
    </rPh>
    <phoneticPr fontId="1"/>
  </si>
  <si>
    <t>1-46</t>
    <phoneticPr fontId="1"/>
  </si>
  <si>
    <t>お好みソース</t>
    <rPh sb="1" eb="2">
      <t>コノ</t>
    </rPh>
    <phoneticPr fontId="1"/>
  </si>
  <si>
    <t>1-47</t>
    <phoneticPr fontId="1"/>
  </si>
  <si>
    <t>年代</t>
    <rPh sb="0" eb="2">
      <t>ネンダイ</t>
    </rPh>
    <phoneticPr fontId="1"/>
  </si>
  <si>
    <t>世帯</t>
    <rPh sb="0" eb="2">
      <t>セタイ</t>
    </rPh>
    <phoneticPr fontId="1"/>
  </si>
  <si>
    <t>カフェラテ</t>
    <phoneticPr fontId="1"/>
  </si>
  <si>
    <t>カプチーノ</t>
    <phoneticPr fontId="1"/>
  </si>
  <si>
    <t>ココア・オレ</t>
    <phoneticPr fontId="1"/>
  </si>
  <si>
    <t>1-48</t>
    <phoneticPr fontId="1"/>
  </si>
  <si>
    <t>アマニ油</t>
    <rPh sb="3" eb="4">
      <t>アブラ</t>
    </rPh>
    <phoneticPr fontId="1"/>
  </si>
  <si>
    <t>チョコチップ</t>
    <phoneticPr fontId="1"/>
  </si>
  <si>
    <t>ビスケット</t>
    <phoneticPr fontId="1"/>
  </si>
  <si>
    <t>1-49</t>
  </si>
  <si>
    <t>1-49</t>
    <phoneticPr fontId="1"/>
  </si>
  <si>
    <t>とろろ昆布</t>
    <rPh sb="3" eb="5">
      <t>コンブ</t>
    </rPh>
    <phoneticPr fontId="1"/>
  </si>
  <si>
    <t>ソフト昆布</t>
    <rPh sb="3" eb="5">
      <t>コンブ</t>
    </rPh>
    <phoneticPr fontId="1"/>
  </si>
  <si>
    <t>梅鰹ふりかけ</t>
    <rPh sb="0" eb="1">
      <t>ウメ</t>
    </rPh>
    <rPh sb="1" eb="2">
      <t>カツオ</t>
    </rPh>
    <phoneticPr fontId="1"/>
  </si>
  <si>
    <t>酒昆布ふりかけ</t>
    <rPh sb="0" eb="1">
      <t>サケ</t>
    </rPh>
    <rPh sb="1" eb="3">
      <t>コンブ</t>
    </rPh>
    <phoneticPr fontId="1"/>
  </si>
  <si>
    <t>梅干茶漬け</t>
    <rPh sb="0" eb="2">
      <t>ウメボシ</t>
    </rPh>
    <rPh sb="2" eb="4">
      <t>チャヅ</t>
    </rPh>
    <phoneticPr fontId="1"/>
  </si>
  <si>
    <t>1-50</t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</si>
  <si>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</si>
  <si>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</si>
  <si>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1-51</t>
  </si>
  <si>
    <t>1-51</t>
    <phoneticPr fontId="1"/>
  </si>
  <si>
    <t>はと麦茶</t>
    <rPh sb="2" eb="4">
      <t>ムギチャ</t>
    </rPh>
    <phoneticPr fontId="1"/>
  </si>
  <si>
    <t>ちゃんぽんめん</t>
    <phoneticPr fontId="1"/>
  </si>
  <si>
    <t>キャンディ</t>
    <phoneticPr fontId="1"/>
  </si>
  <si>
    <t>13：パン</t>
  </si>
  <si>
    <t>スティックパン</t>
    <phoneticPr fontId="1"/>
  </si>
  <si>
    <t>1-52</t>
    <phoneticPr fontId="1"/>
  </si>
  <si>
    <t>ふかひれスープ</t>
    <phoneticPr fontId="1"/>
  </si>
  <si>
    <t>手延べそうめん</t>
    <rPh sb="0" eb="1">
      <t>テ</t>
    </rPh>
    <rPh sb="1" eb="2">
      <t>ノ</t>
    </rPh>
    <phoneticPr fontId="1"/>
  </si>
  <si>
    <t>1-53</t>
  </si>
  <si>
    <t>1-53</t>
    <phoneticPr fontId="1"/>
  </si>
  <si>
    <t>シークヮーサー果汁</t>
    <rPh sb="7" eb="9">
      <t>カジュウ</t>
    </rPh>
    <phoneticPr fontId="1"/>
  </si>
  <si>
    <t>餅</t>
    <rPh sb="0" eb="1">
      <t>モチ</t>
    </rPh>
    <phoneticPr fontId="1"/>
  </si>
  <si>
    <t>生菓子（くずよせ）</t>
    <rPh sb="0" eb="3">
      <t>ナマガシ</t>
    </rPh>
    <phoneticPr fontId="1"/>
  </si>
  <si>
    <t>生菓子（水羊羹）</t>
    <rPh sb="0" eb="3">
      <t>ナマガシ</t>
    </rPh>
    <rPh sb="4" eb="7">
      <t>ミズヨウカン</t>
    </rPh>
    <phoneticPr fontId="1"/>
  </si>
  <si>
    <t>金時</t>
    <rPh sb="0" eb="2">
      <t>キントキ</t>
    </rPh>
    <phoneticPr fontId="1"/>
  </si>
  <si>
    <t>つぶ貝のアヒージョ</t>
    <rPh sb="2" eb="3">
      <t>カイ</t>
    </rPh>
    <phoneticPr fontId="1"/>
  </si>
  <si>
    <t>1-54</t>
  </si>
  <si>
    <t>1-54</t>
    <phoneticPr fontId="1"/>
  </si>
  <si>
    <t>うどん</t>
    <phoneticPr fontId="1"/>
  </si>
  <si>
    <t>そば</t>
    <phoneticPr fontId="1"/>
  </si>
  <si>
    <t>1-55</t>
  </si>
  <si>
    <t>1-55</t>
    <phoneticPr fontId="1"/>
  </si>
  <si>
    <t>経口補水液</t>
    <rPh sb="0" eb="2">
      <t>ケイコウ</t>
    </rPh>
    <rPh sb="2" eb="4">
      <t>ホスイ</t>
    </rPh>
    <rPh sb="4" eb="5">
      <t>エキ</t>
    </rPh>
    <phoneticPr fontId="1"/>
  </si>
  <si>
    <t>即席みそ汁</t>
    <rPh sb="0" eb="2">
      <t>ソクセキ</t>
    </rPh>
    <rPh sb="4" eb="5">
      <t>シル</t>
    </rPh>
    <phoneticPr fontId="1"/>
  </si>
  <si>
    <t>乾燥スープ（和風）</t>
    <rPh sb="0" eb="2">
      <t>カンソウ</t>
    </rPh>
    <rPh sb="6" eb="8">
      <t>ワフウ</t>
    </rPh>
    <phoneticPr fontId="1"/>
  </si>
  <si>
    <t>1-56</t>
  </si>
  <si>
    <t>1-56</t>
    <phoneticPr fontId="1"/>
  </si>
  <si>
    <t>即席みそ汁セット</t>
    <rPh sb="0" eb="2">
      <t>ソクセキ</t>
    </rPh>
    <rPh sb="4" eb="5">
      <t>シル</t>
    </rPh>
    <phoneticPr fontId="1"/>
  </si>
  <si>
    <t>8：みそ汁・お吸い物</t>
    <rPh sb="4" eb="5">
      <t>シル</t>
    </rPh>
    <rPh sb="7" eb="8">
      <t>ス</t>
    </rPh>
    <rPh sb="9" eb="10">
      <t>モノ</t>
    </rPh>
    <phoneticPr fontId="1"/>
  </si>
  <si>
    <t>茶漬け</t>
    <rPh sb="0" eb="2">
      <t>チャヅ</t>
    </rPh>
    <phoneticPr fontId="1"/>
  </si>
  <si>
    <t>しょうゆ</t>
    <phoneticPr fontId="1"/>
  </si>
  <si>
    <t>1-57</t>
    <phoneticPr fontId="1"/>
  </si>
  <si>
    <t>切餅</t>
    <rPh sb="0" eb="2">
      <t>キリモチ</t>
    </rPh>
    <phoneticPr fontId="1"/>
  </si>
  <si>
    <t>1-58</t>
    <phoneticPr fontId="1"/>
  </si>
  <si>
    <t>ビーフシチュー</t>
    <phoneticPr fontId="1"/>
  </si>
  <si>
    <t>即席ラーメン</t>
    <rPh sb="0" eb="2">
      <t>ソクセキ</t>
    </rPh>
    <phoneticPr fontId="1"/>
  </si>
  <si>
    <t>1-59</t>
  </si>
  <si>
    <t>1-59</t>
    <phoneticPr fontId="1"/>
  </si>
  <si>
    <t>オリーブオイル</t>
    <phoneticPr fontId="1"/>
  </si>
  <si>
    <t>野菜カレー</t>
    <rPh sb="0" eb="2">
      <t>ヤサイ</t>
    </rPh>
    <phoneticPr fontId="1"/>
  </si>
  <si>
    <t>焼きトウモロコシ</t>
    <rPh sb="0" eb="1">
      <t>ヤ</t>
    </rPh>
    <phoneticPr fontId="1"/>
  </si>
  <si>
    <t>1-60</t>
  </si>
  <si>
    <t>1-60</t>
    <phoneticPr fontId="1"/>
  </si>
  <si>
    <t>おぼろ昆布</t>
    <rPh sb="3" eb="5">
      <t>コンブ</t>
    </rPh>
    <phoneticPr fontId="1"/>
  </si>
  <si>
    <t>珈琲</t>
    <rPh sb="0" eb="2">
      <t>コーヒー</t>
    </rPh>
    <phoneticPr fontId="1"/>
  </si>
  <si>
    <t>パスタソース</t>
    <phoneticPr fontId="1"/>
  </si>
  <si>
    <t>トマトソース</t>
    <phoneticPr fontId="1"/>
  </si>
  <si>
    <t>シーチキン</t>
    <phoneticPr fontId="1"/>
  </si>
  <si>
    <t>黒カレー</t>
    <rPh sb="0" eb="1">
      <t>クロ</t>
    </rPh>
    <phoneticPr fontId="1"/>
  </si>
  <si>
    <t>ボンカレー</t>
    <phoneticPr fontId="1"/>
  </si>
  <si>
    <t>1-61</t>
  </si>
  <si>
    <t>1-61</t>
    <phoneticPr fontId="1"/>
  </si>
  <si>
    <t>1-62</t>
  </si>
  <si>
    <t>1-62</t>
    <phoneticPr fontId="1"/>
  </si>
  <si>
    <t>麦とろ麺</t>
    <rPh sb="0" eb="1">
      <t>ムギ</t>
    </rPh>
    <rPh sb="3" eb="4">
      <t>メン</t>
    </rPh>
    <phoneticPr fontId="1"/>
  </si>
  <si>
    <t>いりごま</t>
    <phoneticPr fontId="1"/>
  </si>
  <si>
    <t>あんかけキャベツ</t>
    <phoneticPr fontId="1"/>
  </si>
  <si>
    <t>牛だし肉ぶっかけ</t>
    <rPh sb="0" eb="1">
      <t>ギュウ</t>
    </rPh>
    <rPh sb="3" eb="4">
      <t>ニク</t>
    </rPh>
    <phoneticPr fontId="1"/>
  </si>
  <si>
    <t>マグロ味付</t>
    <rPh sb="3" eb="5">
      <t>アジツケ</t>
    </rPh>
    <phoneticPr fontId="1"/>
  </si>
  <si>
    <t>小海老天そば</t>
    <rPh sb="0" eb="3">
      <t>コエビ</t>
    </rPh>
    <rPh sb="3" eb="4">
      <t>テン</t>
    </rPh>
    <phoneticPr fontId="1"/>
  </si>
  <si>
    <t>1-63</t>
  </si>
  <si>
    <t>1-63</t>
    <phoneticPr fontId="1"/>
  </si>
  <si>
    <t>麦茶</t>
    <rPh sb="0" eb="2">
      <t>ムギチャ</t>
    </rPh>
    <phoneticPr fontId="1"/>
  </si>
  <si>
    <t>味付海苔</t>
    <rPh sb="0" eb="2">
      <t>アジツケ</t>
    </rPh>
    <rPh sb="2" eb="4">
      <t>ノリ</t>
    </rPh>
    <phoneticPr fontId="1"/>
  </si>
  <si>
    <t>ドリップ珈琲</t>
    <rPh sb="4" eb="6">
      <t>コーヒー</t>
    </rPh>
    <phoneticPr fontId="1"/>
  </si>
  <si>
    <t>1-64</t>
  </si>
  <si>
    <t>1-64</t>
    <phoneticPr fontId="1"/>
  </si>
  <si>
    <t>煎茶</t>
    <rPh sb="0" eb="2">
      <t>センチャ</t>
    </rPh>
    <phoneticPr fontId="1"/>
  </si>
  <si>
    <t>スティックコーヒー</t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</si>
  <si>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</si>
  <si>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もやしのねぎミソ炒めの素</t>
    <rPh sb="8" eb="9">
      <t>イタ</t>
    </rPh>
    <rPh sb="11" eb="12">
      <t>モト</t>
    </rPh>
    <phoneticPr fontId="1"/>
  </si>
  <si>
    <t>1-48</t>
  </si>
  <si>
    <t>1-65</t>
  </si>
  <si>
    <t>1-65</t>
    <phoneticPr fontId="1"/>
  </si>
  <si>
    <t>スパイスハーブ塩</t>
    <rPh sb="7" eb="8">
      <t>シオ</t>
    </rPh>
    <phoneticPr fontId="1"/>
  </si>
  <si>
    <t>焼きばら海苔</t>
    <rPh sb="0" eb="1">
      <t>ヤ</t>
    </rPh>
    <rPh sb="4" eb="6">
      <t>ノリ</t>
    </rPh>
    <phoneticPr fontId="1"/>
  </si>
  <si>
    <t>ダージリンティーバッグ</t>
    <phoneticPr fontId="1"/>
  </si>
  <si>
    <t>アールグレイティーバッグ</t>
    <phoneticPr fontId="1"/>
  </si>
  <si>
    <t>スパゲッティ</t>
    <phoneticPr fontId="1"/>
  </si>
  <si>
    <t>1-66</t>
  </si>
  <si>
    <t>1-66</t>
    <phoneticPr fontId="1"/>
  </si>
  <si>
    <t>親子丼</t>
    <rPh sb="0" eb="3">
      <t>オヤコドン</t>
    </rPh>
    <phoneticPr fontId="1"/>
  </si>
  <si>
    <t>シャーベットゼリー</t>
    <phoneticPr fontId="1"/>
  </si>
  <si>
    <t>そうめん</t>
    <phoneticPr fontId="1"/>
  </si>
  <si>
    <t>1-69</t>
    <phoneticPr fontId="1"/>
  </si>
  <si>
    <t>1-67</t>
  </si>
  <si>
    <t>1-67</t>
    <phoneticPr fontId="1"/>
  </si>
  <si>
    <t>白桃ゼリー</t>
    <rPh sb="0" eb="2">
      <t>ハクトウ</t>
    </rPh>
    <phoneticPr fontId="1"/>
  </si>
  <si>
    <t>紅茶飲料</t>
    <rPh sb="0" eb="2">
      <t>コウチャ</t>
    </rPh>
    <rPh sb="2" eb="4">
      <t>インリョウ</t>
    </rPh>
    <phoneticPr fontId="1"/>
  </si>
  <si>
    <t>なっちゃん</t>
    <phoneticPr fontId="1"/>
  </si>
  <si>
    <t>チョコレート菓子</t>
    <rPh sb="6" eb="8">
      <t>カシ</t>
    </rPh>
    <phoneticPr fontId="1"/>
  </si>
  <si>
    <t>ピッカラ</t>
    <phoneticPr fontId="1"/>
  </si>
  <si>
    <t>生クリームパイ</t>
    <rPh sb="0" eb="1">
      <t>ナマ</t>
    </rPh>
    <phoneticPr fontId="1"/>
  </si>
  <si>
    <t>しそ</t>
    <phoneticPr fontId="1"/>
  </si>
  <si>
    <t>ふりかけ</t>
    <phoneticPr fontId="1"/>
  </si>
  <si>
    <t>煎茶ティーバッグ</t>
    <rPh sb="0" eb="2">
      <t>センチャ</t>
    </rPh>
    <phoneticPr fontId="1"/>
  </si>
  <si>
    <t>紅茶ティーバッグ</t>
    <rPh sb="0" eb="2">
      <t>コウチャ</t>
    </rPh>
    <phoneticPr fontId="1"/>
  </si>
  <si>
    <t>1-68</t>
  </si>
  <si>
    <t>1-68</t>
    <phoneticPr fontId="1"/>
  </si>
  <si>
    <t>ごはん昆布</t>
    <rPh sb="3" eb="5">
      <t>コンブ</t>
    </rPh>
    <phoneticPr fontId="1"/>
  </si>
  <si>
    <t>鮭茶漬け</t>
    <rPh sb="0" eb="1">
      <t>サケ</t>
    </rPh>
    <rPh sb="1" eb="3">
      <t>チャヅ</t>
    </rPh>
    <phoneticPr fontId="1"/>
  </si>
  <si>
    <t>牛丼</t>
    <rPh sb="0" eb="2">
      <t>ギュウドン</t>
    </rPh>
    <phoneticPr fontId="1"/>
  </si>
  <si>
    <t>1-70</t>
  </si>
  <si>
    <t>1-70</t>
    <phoneticPr fontId="1"/>
  </si>
  <si>
    <t>手延べうどん</t>
    <rPh sb="0" eb="1">
      <t>テ</t>
    </rPh>
    <rPh sb="1" eb="2">
      <t>ノ</t>
    </rPh>
    <phoneticPr fontId="1"/>
  </si>
  <si>
    <t>干しそば</t>
    <rPh sb="0" eb="1">
      <t>ホ</t>
    </rPh>
    <phoneticPr fontId="1"/>
  </si>
  <si>
    <t>ツナフレーク</t>
    <phoneticPr fontId="1"/>
  </si>
  <si>
    <t>1-71</t>
    <phoneticPr fontId="1"/>
  </si>
  <si>
    <t>インスタントタピオカミルクティー</t>
    <phoneticPr fontId="1"/>
  </si>
  <si>
    <t>1-72</t>
    <phoneticPr fontId="1"/>
  </si>
  <si>
    <t>三輪そうめん</t>
    <rPh sb="0" eb="2">
      <t>ミワ</t>
    </rPh>
    <phoneticPr fontId="1"/>
  </si>
  <si>
    <t>合計</t>
    <rPh sb="0" eb="2">
      <t>ゴウケイ</t>
    </rPh>
    <phoneticPr fontId="1"/>
  </si>
  <si>
    <t>1-73</t>
  </si>
  <si>
    <t>1-73</t>
    <phoneticPr fontId="1"/>
  </si>
  <si>
    <t>ほんだし</t>
    <phoneticPr fontId="1"/>
  </si>
  <si>
    <t>スイートコーン（クリームスタイル）</t>
    <phoneticPr fontId="1"/>
  </si>
  <si>
    <t>1-74</t>
  </si>
  <si>
    <t>1-74</t>
    <phoneticPr fontId="1"/>
  </si>
  <si>
    <t>のりたま</t>
    <phoneticPr fontId="1"/>
  </si>
  <si>
    <t>12：ジャム・はちみつ</t>
  </si>
  <si>
    <t>はちみつ</t>
    <phoneticPr fontId="1"/>
  </si>
  <si>
    <t>即席韓国餅ラーメン</t>
    <rPh sb="0" eb="2">
      <t>ソクセキ</t>
    </rPh>
    <rPh sb="2" eb="4">
      <t>カンコク</t>
    </rPh>
    <rPh sb="4" eb="5">
      <t>モチ</t>
    </rPh>
    <phoneticPr fontId="1"/>
  </si>
  <si>
    <t>乾燥青ねぎ</t>
    <rPh sb="0" eb="2">
      <t>カンソウ</t>
    </rPh>
    <rPh sb="2" eb="3">
      <t>アオ</t>
    </rPh>
    <phoneticPr fontId="1"/>
  </si>
  <si>
    <t>大豆たんぱく食品</t>
    <rPh sb="0" eb="2">
      <t>ダイズ</t>
    </rPh>
    <rPh sb="6" eb="8">
      <t>ショクヒン</t>
    </rPh>
    <phoneticPr fontId="1"/>
  </si>
  <si>
    <t>1-75</t>
  </si>
  <si>
    <t>1-75</t>
    <phoneticPr fontId="1"/>
  </si>
  <si>
    <t>さば水煮</t>
    <rPh sb="2" eb="4">
      <t>ミズニ</t>
    </rPh>
    <phoneticPr fontId="1"/>
  </si>
  <si>
    <t>さば水煮水煮</t>
    <rPh sb="2" eb="4">
      <t>ミズニ</t>
    </rPh>
    <rPh sb="4" eb="6">
      <t>ミズニ</t>
    </rPh>
    <phoneticPr fontId="1"/>
  </si>
  <si>
    <t>さばオイル漬け</t>
    <rPh sb="5" eb="6">
      <t>ツ</t>
    </rPh>
    <phoneticPr fontId="1"/>
  </si>
  <si>
    <t>1-16</t>
  </si>
  <si>
    <t>1-45</t>
  </si>
  <si>
    <t>1-46</t>
  </si>
  <si>
    <t>1-47</t>
  </si>
  <si>
    <t>1-50</t>
  </si>
  <si>
    <t>1-52</t>
  </si>
  <si>
    <t>行ラベル</t>
  </si>
  <si>
    <t>(空白)</t>
  </si>
  <si>
    <t>総計</t>
  </si>
  <si>
    <t>C_レトルト食品</t>
  </si>
  <si>
    <t>D_インスタント食品</t>
  </si>
  <si>
    <t>G_調味料</t>
  </si>
  <si>
    <t>B_缶詰・瓶</t>
  </si>
  <si>
    <t>E_お菓子</t>
  </si>
  <si>
    <t>F_飲み物</t>
  </si>
  <si>
    <t>A_米</t>
  </si>
  <si>
    <t>I_乾物・その他</t>
  </si>
  <si>
    <t>合計 / 重量（ｇ）</t>
  </si>
  <si>
    <t>1：カップ麺</t>
  </si>
  <si>
    <t>10：中華調味料（オイスターソース等）</t>
  </si>
  <si>
    <t>5：お好み焼・たこ焼粉</t>
  </si>
  <si>
    <t>7：調理済食</t>
  </si>
  <si>
    <t>2：肉</t>
  </si>
  <si>
    <t>13：シリアル(グラノーラ等)</t>
  </si>
  <si>
    <t>4：果樹・野菜・乳飲料</t>
  </si>
  <si>
    <t>99：他</t>
  </si>
  <si>
    <t>4：玄米</t>
  </si>
  <si>
    <t>1：魚介</t>
  </si>
  <si>
    <t>5：乾燥米飯・粥・餅</t>
  </si>
  <si>
    <t>6：佃煮・煮物</t>
  </si>
  <si>
    <t>8：みそ汁・お吸い物</t>
  </si>
  <si>
    <t>2：スナック菓子</t>
  </si>
  <si>
    <t>1：コーヒー類(液体・粉）</t>
  </si>
  <si>
    <t>2：砂糖・塩・酢・醤油・みそ</t>
  </si>
  <si>
    <t>3：海藻類・魚介類</t>
  </si>
  <si>
    <t>4：野菜・山菜・きのこ</t>
  </si>
  <si>
    <t>列ラベル</t>
  </si>
  <si>
    <t>A_米 集計</t>
  </si>
  <si>
    <t>B_缶詰・瓶 集計</t>
  </si>
  <si>
    <t>C_レトルト食品 集計</t>
  </si>
  <si>
    <t>D_インスタント食品 集計</t>
  </si>
  <si>
    <t>E_お菓子 集計</t>
  </si>
  <si>
    <t>F_飲み物 集計</t>
  </si>
  <si>
    <t>G_調味料 集計</t>
  </si>
  <si>
    <t>H_粉類 集計</t>
  </si>
  <si>
    <t>I_乾物・その他 集計</t>
  </si>
  <si>
    <t>(空白) 集計</t>
  </si>
  <si>
    <t>5：ｘｘの素(具材にあえる・つける・炒める)</t>
  </si>
  <si>
    <t>3：清涼・炭酸飲料</t>
  </si>
  <si>
    <t>1：焼き・味付のり</t>
  </si>
  <si>
    <t>3：野菜</t>
  </si>
  <si>
    <t>6：ドレッシング・ポン酢</t>
  </si>
  <si>
    <t>1：煎餅（米菓）</t>
  </si>
  <si>
    <t>5：スポーツ飲料</t>
  </si>
  <si>
    <t>99：その他</t>
  </si>
  <si>
    <t>14：春雨・寒天・ビーフン</t>
  </si>
  <si>
    <t>1：油</t>
  </si>
  <si>
    <t>8：ゼリー・羊羹</t>
  </si>
  <si>
    <t>6：実・豆類</t>
  </si>
  <si>
    <t>2：どんぶりの具</t>
  </si>
  <si>
    <t>8：魚介</t>
  </si>
  <si>
    <t>9：常温保存可能な野菜</t>
  </si>
  <si>
    <t>３</t>
  </si>
  <si>
    <t>１</t>
  </si>
  <si>
    <t>魚介</t>
  </si>
  <si>
    <t>肉</t>
  </si>
  <si>
    <t>野菜</t>
  </si>
  <si>
    <t>フルーツ</t>
  </si>
  <si>
    <t>ジャム</t>
  </si>
  <si>
    <t>調理済食</t>
  </si>
  <si>
    <t>他</t>
  </si>
  <si>
    <t>カレー・シチュー</t>
  </si>
  <si>
    <t>ジャム・はちみつ</t>
  </si>
  <si>
    <t>パン</t>
  </si>
  <si>
    <t>どんぶりの具</t>
  </si>
  <si>
    <t>パスタソース</t>
  </si>
  <si>
    <t>乾燥米飯・粥・餅</t>
  </si>
  <si>
    <t>佃煮・煮物</t>
  </si>
  <si>
    <t>カップ麺</t>
  </si>
  <si>
    <t>シリアル(グラノーラ等)</t>
  </si>
  <si>
    <t>春雨・寒天・ビーフン</t>
  </si>
  <si>
    <t>ラーメン</t>
  </si>
  <si>
    <t>そば</t>
  </si>
  <si>
    <t>うどん</t>
  </si>
  <si>
    <t>そうめん・ひやむぎ</t>
  </si>
  <si>
    <t>パスタ・マカロニ</t>
  </si>
  <si>
    <t>粉状スープ</t>
  </si>
  <si>
    <t>みそ汁・お吸い物</t>
  </si>
  <si>
    <t>お茶漬けの素</t>
  </si>
  <si>
    <t>煎餅（米菓）</t>
  </si>
  <si>
    <t>スナック菓子</t>
  </si>
  <si>
    <t>チョコレート</t>
  </si>
  <si>
    <t>ビスケット・クッキー</t>
  </si>
  <si>
    <t>プリッツ・ポッキー</t>
  </si>
  <si>
    <t>あめ・ガム・グミ</t>
  </si>
  <si>
    <t>ゼリー・羊羹</t>
  </si>
  <si>
    <t>その他</t>
  </si>
  <si>
    <t>コーヒー類(液体・粉）</t>
  </si>
  <si>
    <t>お茶(液体・粉）</t>
  </si>
  <si>
    <t>清涼・炭酸飲料</t>
  </si>
  <si>
    <t>果樹・野菜・乳飲料</t>
  </si>
  <si>
    <t>スポーツ飲料</t>
  </si>
  <si>
    <t>油</t>
  </si>
  <si>
    <t>中華調味料（オイスターソース等）</t>
  </si>
  <si>
    <t>砂糖・塩・酢・醤油・みそ</t>
  </si>
  <si>
    <t>削り節・だし・つゆ</t>
  </si>
  <si>
    <t>ｘｘの素(具材にあえる・つける・炒める)</t>
  </si>
  <si>
    <t>ドレッシング・ポン酢</t>
  </si>
  <si>
    <t>マヨネーズ・ソース</t>
  </si>
  <si>
    <t>お好み焼・たこ焼粉</t>
  </si>
  <si>
    <t>焼き・味付のり</t>
  </si>
  <si>
    <t>ふりかけ</t>
  </si>
  <si>
    <t>海藻類・魚介類</t>
  </si>
  <si>
    <t>野菜・山菜・きのこ</t>
  </si>
  <si>
    <t>実・豆類</t>
  </si>
  <si>
    <t>常温保存可能な野菜</t>
  </si>
  <si>
    <t>3</t>
  </si>
  <si>
    <t>2</t>
  </si>
  <si>
    <t>1</t>
  </si>
  <si>
    <t>玄米</t>
  </si>
  <si>
    <t>地区公民館</t>
    <rPh sb="0" eb="2">
      <t>チク</t>
    </rPh>
    <rPh sb="2" eb="5">
      <t>コウミンカン</t>
    </rPh>
    <phoneticPr fontId="1"/>
  </si>
  <si>
    <t>合計 / 数量</t>
  </si>
  <si>
    <t>備考
例：箱にキズ有</t>
    <phoneticPr fontId="1"/>
  </si>
  <si>
    <t>□良好</t>
    <rPh sb="1" eb="3">
      <t>リョウコウ</t>
    </rPh>
    <phoneticPr fontId="1"/>
  </si>
  <si>
    <t>総重量</t>
    <rPh sb="0" eb="3">
      <t>ソウジュウリョウ</t>
    </rPh>
    <phoneticPr fontId="1"/>
  </si>
  <si>
    <t>食品の種類</t>
    <rPh sb="3" eb="5">
      <t>シュルイ</t>
    </rPh>
    <phoneticPr fontId="1"/>
  </si>
  <si>
    <t>③ 食品の重さ</t>
    <rPh sb="2" eb="4">
      <t>ショクヒン</t>
    </rPh>
    <rPh sb="5" eb="6">
      <t>オモ</t>
    </rPh>
    <phoneticPr fontId="1"/>
  </si>
  <si>
    <t>缶詰</t>
    <rPh sb="0" eb="2">
      <t>カンヅメ</t>
    </rPh>
    <phoneticPr fontId="1"/>
  </si>
  <si>
    <t>☑良好</t>
    <rPh sb="1" eb="3">
      <t>リョウコウ</t>
    </rPh>
    <phoneticPr fontId="1"/>
  </si>
  <si>
    <t>米</t>
    <phoneticPr fontId="1"/>
  </si>
  <si>
    <t>缶詰・瓶</t>
    <phoneticPr fontId="1"/>
  </si>
  <si>
    <t>インスタント食品</t>
    <phoneticPr fontId="1"/>
  </si>
  <si>
    <t>お菓子</t>
    <phoneticPr fontId="1"/>
  </si>
  <si>
    <t>飲み物</t>
    <phoneticPr fontId="1"/>
  </si>
  <si>
    <t>レトルト食品</t>
    <phoneticPr fontId="1"/>
  </si>
  <si>
    <t>その他（食品名              ）</t>
    <phoneticPr fontId="1"/>
  </si>
  <si>
    <t>調味料</t>
    <phoneticPr fontId="1"/>
  </si>
  <si>
    <t>粉類</t>
    <phoneticPr fontId="1"/>
  </si>
  <si>
    <t>乾物</t>
    <phoneticPr fontId="1"/>
  </si>
  <si>
    <t>中央拠点（熊本市・コープ春日）</t>
    <rPh sb="0" eb="2">
      <t>チュウオウ</t>
    </rPh>
    <rPh sb="2" eb="4">
      <t>キョテン</t>
    </rPh>
    <phoneticPr fontId="1"/>
  </si>
  <si>
    <t>このセルにカーソルを合わせ右下「▼」プルダウンリストから拠点を選んでください。</t>
    <rPh sb="10" eb="11">
      <t>ア</t>
    </rPh>
    <rPh sb="13" eb="15">
      <t>ミギシタ</t>
    </rPh>
    <rPh sb="28" eb="30">
      <t>キョテン</t>
    </rPh>
    <rPh sb="31" eb="32">
      <t>エラ</t>
    </rPh>
    <phoneticPr fontId="1"/>
  </si>
  <si>
    <t>お米・餅</t>
    <rPh sb="1" eb="2">
      <t>コメ</t>
    </rPh>
    <rPh sb="3" eb="4">
      <t>モチ</t>
    </rPh>
    <phoneticPr fontId="1"/>
  </si>
  <si>
    <t>缶詰</t>
    <rPh sb="0" eb="2">
      <t>カンヅメ</t>
    </rPh>
    <phoneticPr fontId="1"/>
  </si>
  <si>
    <t>乾物</t>
    <rPh sb="0" eb="1">
      <t>カワ</t>
    </rPh>
    <rPh sb="1" eb="2">
      <t>モノ</t>
    </rPh>
    <phoneticPr fontId="1"/>
  </si>
  <si>
    <t>お菓子類</t>
    <rPh sb="1" eb="4">
      <t>カシルイ</t>
    </rPh>
    <phoneticPr fontId="1"/>
  </si>
  <si>
    <t>調味料</t>
    <rPh sb="0" eb="3">
      <t>チョウミリョウ</t>
    </rPh>
    <phoneticPr fontId="1"/>
  </si>
  <si>
    <t>レトルト食品</t>
    <rPh sb="4" eb="6">
      <t>ショクヒン</t>
    </rPh>
    <phoneticPr fontId="1"/>
  </si>
  <si>
    <t>飲料</t>
    <rPh sb="0" eb="2">
      <t>インリョウ</t>
    </rPh>
    <phoneticPr fontId="1"/>
  </si>
  <si>
    <t>お茶・コーヒー・その他</t>
    <rPh sb="1" eb="2">
      <t>チャ</t>
    </rPh>
    <rPh sb="10" eb="11">
      <t>タ</t>
    </rPh>
    <phoneticPr fontId="1"/>
  </si>
  <si>
    <t>米</t>
    <rPh sb="0" eb="1">
      <t>コメ</t>
    </rPh>
    <phoneticPr fontId="1"/>
  </si>
  <si>
    <t>飲料</t>
    <rPh sb="0" eb="2">
      <t>インリョウ</t>
    </rPh>
    <phoneticPr fontId="1"/>
  </si>
  <si>
    <t>加工食品</t>
    <rPh sb="0" eb="2">
      <t>カコウ</t>
    </rPh>
    <rPh sb="2" eb="4">
      <t>ショクヒン</t>
    </rPh>
    <phoneticPr fontId="1"/>
  </si>
  <si>
    <t>お菓子</t>
    <rPh sb="1" eb="3">
      <t>カシ</t>
    </rPh>
    <phoneticPr fontId="1"/>
  </si>
  <si>
    <t>分類
（仕分け）</t>
    <rPh sb="0" eb="2">
      <t>ブンルイ</t>
    </rPh>
    <rPh sb="4" eb="6">
      <t>シワ</t>
    </rPh>
    <phoneticPr fontId="1"/>
  </si>
  <si>
    <t>めん類（カップ麺含む）</t>
    <rPh sb="2" eb="3">
      <t>ルイ</t>
    </rPh>
    <rPh sb="7" eb="8">
      <t>メン</t>
    </rPh>
    <rPh sb="8" eb="9">
      <t>フク</t>
    </rPh>
    <phoneticPr fontId="1"/>
  </si>
  <si>
    <t>例）　</t>
    <rPh sb="0" eb="1">
      <t>レイ</t>
    </rPh>
    <phoneticPr fontId="1"/>
  </si>
  <si>
    <t>　ご連絡先</t>
    <rPh sb="2" eb="5">
      <t>レンラクサキ</t>
    </rPh>
    <phoneticPr fontId="1"/>
  </si>
  <si>
    <t>8個／300ｇ</t>
    <phoneticPr fontId="1"/>
  </si>
  <si>
    <t>① 提供者のお名前等</t>
    <rPh sb="2" eb="5">
      <t>テイキョウシャ</t>
    </rPh>
    <rPh sb="7" eb="9">
      <t>ナマエ</t>
    </rPh>
    <rPh sb="9" eb="10">
      <t>トウ</t>
    </rPh>
    <phoneticPr fontId="1"/>
  </si>
  <si>
    <t>　氏名(又は 事業所名)</t>
    <rPh sb="1" eb="3">
      <t>シメイ</t>
    </rPh>
    <rPh sb="4" eb="5">
      <t>マタ</t>
    </rPh>
    <rPh sb="7" eb="11">
      <t>ジギョウショメイ</t>
    </rPh>
    <phoneticPr fontId="1"/>
  </si>
  <si>
    <t>　</t>
    <phoneticPr fontId="1"/>
  </si>
  <si>
    <t>※いただいた情報は、このフードドライブ活動のために使用し、他の目的に使用しません。</t>
    <phoneticPr fontId="1"/>
  </si>
  <si>
    <t>個数／
1つ当たりの重量</t>
    <rPh sb="0" eb="2">
      <t>コスウ</t>
    </rPh>
    <rPh sb="6" eb="7">
      <t>ア</t>
    </rPh>
    <rPh sb="10" eb="12">
      <t>ジュウリョウ</t>
    </rPh>
    <phoneticPr fontId="1"/>
  </si>
  <si>
    <t>賞味・消費期限</t>
    <phoneticPr fontId="1"/>
  </si>
  <si>
    <t>2,400ｇ</t>
    <phoneticPr fontId="1"/>
  </si>
  <si>
    <t>　　　持参された食品の総重量を記載してください。（計量が難しい場合は空欄で構いません。）</t>
    <rPh sb="3" eb="5">
      <t>ジサン</t>
    </rPh>
    <rPh sb="8" eb="10">
      <t>ショクヒン</t>
    </rPh>
    <rPh sb="11" eb="14">
      <t>ソウジュウリョウ</t>
    </rPh>
    <rPh sb="15" eb="17">
      <t>キサイ</t>
    </rPh>
    <rPh sb="25" eb="27">
      <t>ケイリョウ</t>
    </rPh>
    <rPh sb="28" eb="29">
      <t>ムツカ</t>
    </rPh>
    <rPh sb="31" eb="33">
      <t>バアイ</t>
    </rPh>
    <rPh sb="34" eb="36">
      <t>クウラン</t>
    </rPh>
    <rPh sb="37" eb="38">
      <t>カマ</t>
    </rPh>
    <phoneticPr fontId="1"/>
  </si>
  <si>
    <t>総重量：</t>
    <phoneticPr fontId="1"/>
  </si>
  <si>
    <t>ｋｇ</t>
    <phoneticPr fontId="1"/>
  </si>
  <si>
    <t>食品の
状態</t>
    <rPh sb="4" eb="6">
      <t>ジョウタイ</t>
    </rPh>
    <phoneticPr fontId="1"/>
  </si>
  <si>
    <t>お問合せ先：菊池市役所　環境課　廃棄物対策係　　　電話：0968-25-7217</t>
    <phoneticPr fontId="1"/>
  </si>
  <si>
    <t>② 食品の種類等（「賞味・消費期限」は、一番短い期限を記入してください。）</t>
    <rPh sb="2" eb="4">
      <t>ショクヒン</t>
    </rPh>
    <rPh sb="5" eb="7">
      <t>シュルイ</t>
    </rPh>
    <rPh sb="7" eb="8">
      <t>トウ</t>
    </rPh>
    <rPh sb="10" eb="12">
      <t>ショウミ</t>
    </rPh>
    <rPh sb="13" eb="15">
      <t>ショウヒ</t>
    </rPh>
    <rPh sb="15" eb="17">
      <t>キゲン</t>
    </rPh>
    <phoneticPr fontId="1"/>
  </si>
  <si>
    <r>
      <t>受付票（</t>
    </r>
    <r>
      <rPr>
        <b/>
        <sz val="24"/>
        <rFont val="Meiryo UI"/>
        <family val="3"/>
        <charset val="128"/>
      </rPr>
      <t>菊池市フードドライブ2024</t>
    </r>
    <r>
      <rPr>
        <b/>
        <sz val="24"/>
        <color theme="1"/>
        <rFont val="Meiryo UI"/>
        <family val="3"/>
        <charset val="128"/>
      </rPr>
      <t>）</t>
    </r>
    <rPh sb="0" eb="3">
      <t>ウケツケヒョウ</t>
    </rPh>
    <rPh sb="4" eb="6">
      <t>キクチ</t>
    </rPh>
    <rPh sb="6" eb="7">
      <t>シ</t>
    </rPh>
    <phoneticPr fontId="1"/>
  </si>
  <si>
    <t>サバの缶詰に一部へこみあり。</t>
    <rPh sb="3" eb="5">
      <t>カンヅメ</t>
    </rPh>
    <rPh sb="6" eb="8">
      <t>イチブ</t>
    </rPh>
    <phoneticPr fontId="1"/>
  </si>
  <si>
    <t>　担当者名（事業所の場合）</t>
    <rPh sb="6" eb="9">
      <t>ジギョウショ</t>
    </rPh>
    <rPh sb="10" eb="1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</si>
</sst>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[$-F800]dddd\,\ mmmm\ dd\,\ yyyy"/>
    <numFmt numFmtId="177" formatCode="#,##0_ "/>
    <numFmt numFmtId="178" formatCode="#,##0_ ;[Red]\-#,##0\ "/>
    <numFmt numFmtId="179" formatCode="yyyy&quot;年&quot;m&quot;月&quot;;@"/>
    <numFmt numFmtId="180" formatCode="yyyy&quot;年&quot;m&quot;月&quot;d&quot;日&quot;;@"/>
    <numFmt numFmtId="181" formatCode="#,##0.0;[Red]\-#,##0.0"/>
    <numFmt numFmtId="182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8"/>
      <color theme="0"/>
      <name val="ＭＳ Ｐゴシック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b/>
      <u/>
      <sz val="2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1" xfId="0" applyNumberFormat="1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14" fontId="4" fillId="0" borderId="12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shrinkToFit="1"/>
    </xf>
    <xf numFmtId="14" fontId="4" fillId="2" borderId="11" xfId="0" applyNumberFormat="1" applyFont="1" applyFill="1" applyBorder="1">
      <alignment vertical="center"/>
    </xf>
    <xf numFmtId="14" fontId="4" fillId="0" borderId="3" xfId="0" applyNumberFormat="1" applyFont="1" applyBorder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11" fillId="0" borderId="0" xfId="0" applyFont="1" applyFill="1">
      <alignment vertical="center"/>
    </xf>
    <xf numFmtId="176" fontId="4" fillId="0" borderId="4" xfId="0" applyNumberFormat="1" applyFont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0" xfId="0" applyNumberFormat="1" applyFont="1" applyAlignment="1">
      <alignment horizontal="left" vertical="center" shrinkToFit="1"/>
    </xf>
    <xf numFmtId="38" fontId="4" fillId="2" borderId="12" xfId="1" applyFont="1" applyFill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 shrinkToFit="1"/>
    </xf>
    <xf numFmtId="0" fontId="4" fillId="2" borderId="9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Border="1">
      <alignment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vertical="center" shrinkToFit="1"/>
    </xf>
    <xf numFmtId="14" fontId="12" fillId="0" borderId="1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179" fontId="4" fillId="3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79" fontId="4" fillId="4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8" fontId="4" fillId="0" borderId="7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2" borderId="7" xfId="1" applyFont="1" applyFill="1" applyBorder="1">
      <alignment vertical="center"/>
    </xf>
    <xf numFmtId="38" fontId="4" fillId="2" borderId="9" xfId="1" applyFont="1" applyFill="1" applyBorder="1">
      <alignment vertical="center"/>
    </xf>
    <xf numFmtId="179" fontId="4" fillId="0" borderId="9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5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6" fontId="14" fillId="0" borderId="0" xfId="2" applyFont="1" applyFill="1">
      <alignment vertical="center"/>
    </xf>
    <xf numFmtId="6" fontId="14" fillId="0" borderId="0" xfId="2" applyFont="1" applyFill="1" applyAlignment="1">
      <alignment vertical="center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0" fillId="0" borderId="0" xfId="0" pivotButton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 textRotation="255" wrapText="1"/>
    </xf>
    <xf numFmtId="0" fontId="0" fillId="0" borderId="0" xfId="0" applyAlignment="1">
      <alignment vertical="top" textRotation="255" wrapText="1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28" xfId="0" applyFill="1" applyBorder="1" applyAlignment="1">
      <alignment vertical="top" textRotation="255" wrapText="1"/>
    </xf>
    <xf numFmtId="0" fontId="0" fillId="0" borderId="30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top" textRotation="255" wrapText="1"/>
    </xf>
    <xf numFmtId="38" fontId="0" fillId="0" borderId="0" xfId="1" applyFont="1" applyFill="1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>
      <alignment vertical="center"/>
    </xf>
    <xf numFmtId="38" fontId="0" fillId="0" borderId="0" xfId="1" applyFont="1" applyAlignment="1">
      <alignment vertical="top" textRotation="255" wrapText="1"/>
    </xf>
    <xf numFmtId="38" fontId="0" fillId="0" borderId="0" xfId="1" applyFont="1" applyFill="1">
      <alignment vertical="center"/>
    </xf>
    <xf numFmtId="0" fontId="0" fillId="0" borderId="22" xfId="0" pivotButton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1" xfId="0" applyBorder="1" applyAlignment="1">
      <alignment vertical="top" textRotation="255" wrapText="1"/>
    </xf>
    <xf numFmtId="0" fontId="0" fillId="6" borderId="21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30" xfId="0" applyFill="1" applyBorder="1" applyAlignment="1">
      <alignment vertical="top"/>
    </xf>
    <xf numFmtId="0" fontId="0" fillId="0" borderId="30" xfId="0" applyBorder="1" applyAlignment="1">
      <alignment vertical="center" textRotation="255" wrapText="1"/>
    </xf>
    <xf numFmtId="0" fontId="0" fillId="0" borderId="29" xfId="0" applyBorder="1" applyAlignment="1">
      <alignment vertical="center" textRotation="255" wrapText="1"/>
    </xf>
    <xf numFmtId="0" fontId="0" fillId="0" borderId="29" xfId="0" applyFill="1" applyBorder="1" applyAlignment="1">
      <alignment vertical="center" textRotation="255" wrapText="1"/>
    </xf>
    <xf numFmtId="181" fontId="15" fillId="6" borderId="45" xfId="0" applyNumberFormat="1" applyFont="1" applyFill="1" applyBorder="1" applyAlignment="1">
      <alignment vertical="top"/>
    </xf>
    <xf numFmtId="181" fontId="0" fillId="0" borderId="35" xfId="1" applyNumberFormat="1" applyFont="1" applyFill="1" applyBorder="1" applyAlignment="1">
      <alignment vertical="center"/>
    </xf>
    <xf numFmtId="181" fontId="0" fillId="0" borderId="36" xfId="1" applyNumberFormat="1" applyFont="1" applyFill="1" applyBorder="1" applyAlignment="1">
      <alignment vertical="center"/>
    </xf>
    <xf numFmtId="181" fontId="0" fillId="6" borderId="27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top"/>
    </xf>
    <xf numFmtId="181" fontId="0" fillId="0" borderId="41" xfId="1" applyNumberFormat="1" applyFont="1" applyBorder="1" applyAlignment="1">
      <alignment vertical="top"/>
    </xf>
    <xf numFmtId="181" fontId="0" fillId="0" borderId="42" xfId="1" applyNumberFormat="1" applyFont="1" applyBorder="1" applyAlignment="1">
      <alignment vertical="top"/>
    </xf>
    <xf numFmtId="181" fontId="0" fillId="6" borderId="46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center"/>
    </xf>
    <xf numFmtId="181" fontId="0" fillId="0" borderId="41" xfId="1" applyNumberFormat="1" applyFont="1" applyBorder="1" applyAlignment="1">
      <alignment vertical="center"/>
    </xf>
    <xf numFmtId="181" fontId="0" fillId="0" borderId="42" xfId="1" applyNumberFormat="1" applyFont="1" applyBorder="1" applyAlignment="1">
      <alignment vertical="center"/>
    </xf>
    <xf numFmtId="181" fontId="15" fillId="6" borderId="46" xfId="1" applyNumberFormat="1" applyFont="1" applyFill="1" applyBorder="1" applyAlignment="1">
      <alignment vertical="top"/>
    </xf>
    <xf numFmtId="181" fontId="0" fillId="0" borderId="49" xfId="1" applyNumberFormat="1" applyFont="1" applyBorder="1" applyAlignment="1">
      <alignment vertical="top" wrapText="1"/>
    </xf>
    <xf numFmtId="181" fontId="0" fillId="0" borderId="49" xfId="1" applyNumberFormat="1" applyFont="1" applyBorder="1" applyAlignment="1">
      <alignment vertical="top"/>
    </xf>
    <xf numFmtId="181" fontId="0" fillId="0" borderId="0" xfId="1" applyNumberFormat="1" applyFont="1">
      <alignment vertical="center"/>
    </xf>
    <xf numFmtId="181" fontId="0" fillId="0" borderId="0" xfId="1" applyNumberFormat="1" applyFont="1" applyAlignment="1">
      <alignment vertical="top"/>
    </xf>
    <xf numFmtId="181" fontId="0" fillId="0" borderId="31" xfId="0" applyNumberFormat="1" applyFill="1" applyBorder="1" applyAlignment="1">
      <alignment vertical="center" textRotation="255"/>
    </xf>
    <xf numFmtId="181" fontId="0" fillId="0" borderId="32" xfId="0" applyNumberFormat="1" applyFill="1" applyBorder="1" applyAlignment="1">
      <alignment vertical="center" textRotation="255"/>
    </xf>
    <xf numFmtId="181" fontId="0" fillId="6" borderId="25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top"/>
    </xf>
    <xf numFmtId="181" fontId="0" fillId="0" borderId="37" xfId="0" applyNumberFormat="1" applyBorder="1" applyAlignment="1">
      <alignment vertical="top"/>
    </xf>
    <xf numFmtId="181" fontId="0" fillId="0" borderId="38" xfId="0" applyNumberFormat="1" applyBorder="1" applyAlignment="1">
      <alignment vertical="top"/>
    </xf>
    <xf numFmtId="181" fontId="0" fillId="6" borderId="44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center"/>
    </xf>
    <xf numFmtId="181" fontId="0" fillId="0" borderId="37" xfId="0" applyNumberFormat="1" applyBorder="1" applyAlignment="1">
      <alignment vertical="center"/>
    </xf>
    <xf numFmtId="181" fontId="0" fillId="0" borderId="38" xfId="0" applyNumberFormat="1" applyBorder="1" applyAlignment="1">
      <alignment vertical="center"/>
    </xf>
    <xf numFmtId="181" fontId="15" fillId="6" borderId="44" xfId="0" applyNumberFormat="1" applyFont="1" applyFill="1" applyBorder="1" applyAlignment="1">
      <alignment vertical="top"/>
    </xf>
    <xf numFmtId="181" fontId="0" fillId="0" borderId="47" xfId="0" applyNumberFormat="1" applyBorder="1" applyAlignment="1">
      <alignment vertical="top" wrapText="1"/>
    </xf>
    <xf numFmtId="181" fontId="0" fillId="0" borderId="47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 textRotation="255"/>
    </xf>
    <xf numFmtId="181" fontId="0" fillId="0" borderId="34" xfId="0" applyNumberFormat="1" applyFill="1" applyBorder="1" applyAlignment="1">
      <alignment vertical="center" textRotation="255"/>
    </xf>
    <xf numFmtId="181" fontId="0" fillId="6" borderId="26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top"/>
    </xf>
    <xf numFmtId="181" fontId="0" fillId="0" borderId="39" xfId="0" applyNumberFormat="1" applyBorder="1" applyAlignment="1">
      <alignment vertical="top"/>
    </xf>
    <xf numFmtId="181" fontId="0" fillId="0" borderId="40" xfId="0" applyNumberFormat="1" applyBorder="1" applyAlignment="1">
      <alignment vertical="top"/>
    </xf>
    <xf numFmtId="181" fontId="0" fillId="6" borderId="45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center"/>
    </xf>
    <xf numFmtId="181" fontId="0" fillId="0" borderId="39" xfId="0" applyNumberFormat="1" applyBorder="1" applyAlignment="1">
      <alignment vertical="center"/>
    </xf>
    <xf numFmtId="181" fontId="0" fillId="0" borderId="40" xfId="0" applyNumberFormat="1" applyBorder="1" applyAlignment="1">
      <alignment vertical="center"/>
    </xf>
    <xf numFmtId="181" fontId="0" fillId="0" borderId="48" xfId="0" applyNumberFormat="1" applyBorder="1" applyAlignment="1">
      <alignment vertical="top" wrapText="1"/>
    </xf>
    <xf numFmtId="181" fontId="0" fillId="0" borderId="48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/>
    </xf>
    <xf numFmtId="181" fontId="0" fillId="0" borderId="34" xfId="0" applyNumberFormat="1" applyFill="1" applyBorder="1" applyAlignment="1">
      <alignment vertical="center"/>
    </xf>
    <xf numFmtId="0" fontId="17" fillId="0" borderId="28" xfId="0" pivotButton="1" applyFont="1" applyBorder="1" applyAlignment="1">
      <alignment vertical="top" textRotation="255" wrapText="1"/>
    </xf>
    <xf numFmtId="0" fontId="17" fillId="6" borderId="27" xfId="0" applyFont="1" applyFill="1" applyBorder="1" applyAlignment="1">
      <alignment vertical="center" textRotation="255" wrapText="1"/>
    </xf>
    <xf numFmtId="0" fontId="17" fillId="6" borderId="24" xfId="0" applyFont="1" applyFill="1" applyBorder="1" applyAlignment="1">
      <alignment vertical="center" textRotation="255" wrapText="1"/>
    </xf>
    <xf numFmtId="38" fontId="17" fillId="0" borderId="0" xfId="1" applyFont="1">
      <alignment vertical="center"/>
    </xf>
    <xf numFmtId="38" fontId="17" fillId="0" borderId="0" xfId="1" applyFont="1" applyAlignment="1">
      <alignment vertical="top"/>
    </xf>
    <xf numFmtId="0" fontId="4" fillId="0" borderId="50" xfId="0" applyFont="1" applyFill="1" applyBorder="1" applyAlignment="1">
      <alignment vertical="top" textRotation="255" wrapText="1"/>
    </xf>
    <xf numFmtId="0" fontId="4" fillId="0" borderId="43" xfId="0" applyFont="1" applyFill="1" applyBorder="1" applyAlignment="1">
      <alignment vertical="top" textRotation="255" wrapText="1"/>
    </xf>
    <xf numFmtId="0" fontId="4" fillId="0" borderId="50" xfId="0" applyFont="1" applyBorder="1" applyAlignment="1">
      <alignment vertical="top" textRotation="255" wrapText="1"/>
    </xf>
    <xf numFmtId="0" fontId="4" fillId="0" borderId="51" xfId="0" applyFont="1" applyBorder="1" applyAlignment="1">
      <alignment vertical="top" textRotation="255" wrapText="1"/>
    </xf>
    <xf numFmtId="0" fontId="4" fillId="0" borderId="43" xfId="0" applyFont="1" applyBorder="1" applyAlignment="1">
      <alignment vertical="top" textRotation="255" wrapText="1"/>
    </xf>
    <xf numFmtId="0" fontId="4" fillId="0" borderId="21" xfId="0" applyFont="1" applyBorder="1" applyAlignment="1">
      <alignment vertical="top" textRotation="255" wrapText="1"/>
    </xf>
    <xf numFmtId="0" fontId="0" fillId="0" borderId="28" xfId="0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6" borderId="25" xfId="0" applyFill="1" applyBorder="1" applyAlignment="1">
      <alignment vertical="top" textRotation="255" wrapText="1"/>
    </xf>
    <xf numFmtId="0" fontId="0" fillId="6" borderId="22" xfId="0" applyFill="1" applyBorder="1" applyAlignment="1">
      <alignment vertical="top" textRotation="255" wrapText="1"/>
    </xf>
    <xf numFmtId="0" fontId="16" fillId="6" borderId="25" xfId="0" applyFont="1" applyFill="1" applyBorder="1" applyAlignment="1">
      <alignment vertical="top" textRotation="255" wrapText="1"/>
    </xf>
    <xf numFmtId="0" fontId="16" fillId="0" borderId="28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181" fontId="12" fillId="0" borderId="28" xfId="1" applyNumberFormat="1" applyFont="1" applyBorder="1" applyAlignment="1">
      <alignment horizontal="right" vertical="top"/>
    </xf>
    <xf numFmtId="6" fontId="13" fillId="0" borderId="0" xfId="2" applyFont="1" applyFill="1">
      <alignment vertical="center"/>
    </xf>
    <xf numFmtId="6" fontId="13" fillId="0" borderId="0" xfId="2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14" fontId="18" fillId="0" borderId="0" xfId="0" applyNumberFormat="1" applyFont="1">
      <alignment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0" fontId="9" fillId="4" borderId="0" xfId="0" applyFont="1" applyFill="1">
      <alignment vertical="center"/>
    </xf>
    <xf numFmtId="0" fontId="10" fillId="4" borderId="0" xfId="0" applyFont="1" applyFill="1">
      <alignment vertical="center"/>
    </xf>
    <xf numFmtId="177" fontId="9" fillId="4" borderId="0" xfId="0" applyNumberFormat="1" applyFont="1" applyFill="1" applyAlignment="1">
      <alignment vertical="center" shrinkToFit="1"/>
    </xf>
    <xf numFmtId="177" fontId="9" fillId="4" borderId="0" xfId="0" applyNumberFormat="1" applyFont="1" applyFill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/>
    <xf numFmtId="176" fontId="3" fillId="4" borderId="0" xfId="0" applyNumberFormat="1" applyFont="1" applyFill="1" applyBorder="1" applyAlignment="1">
      <alignment horizontal="left" vertical="center" shrinkToFi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176" fontId="21" fillId="0" borderId="1" xfId="0" applyNumberFormat="1" applyFont="1" applyBorder="1" applyAlignment="1">
      <alignment horizontal="right" vertical="center" shrinkToFit="1"/>
    </xf>
    <xf numFmtId="176" fontId="21" fillId="0" borderId="1" xfId="0" applyNumberFormat="1" applyFont="1" applyBorder="1" applyAlignment="1" applyProtection="1">
      <alignment horizontal="center" vertical="center"/>
      <protection locked="0"/>
    </xf>
    <xf numFmtId="176" fontId="21" fillId="0" borderId="1" xfId="0" applyNumberFormat="1" applyFont="1" applyBorder="1" applyAlignment="1" applyProtection="1">
      <alignment horizontal="left" vertical="center"/>
      <protection locked="0"/>
    </xf>
    <xf numFmtId="176" fontId="21" fillId="0" borderId="0" xfId="0" applyNumberFormat="1" applyFont="1" applyBorder="1" applyAlignment="1" applyProtection="1">
      <alignment horizontal="center" vertical="center"/>
      <protection locked="0"/>
    </xf>
    <xf numFmtId="176" fontId="21" fillId="0" borderId="0" xfId="0" applyNumberFormat="1" applyFont="1" applyBorder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21" fillId="4" borderId="0" xfId="0" applyFont="1" applyFill="1" applyBorder="1">
      <alignment vertical="center"/>
    </xf>
    <xf numFmtId="0" fontId="23" fillId="4" borderId="0" xfId="0" applyFont="1" applyFill="1" applyBorder="1" applyAlignment="1">
      <alignment horizontal="center" vertical="center" shrinkToFit="1"/>
    </xf>
    <xf numFmtId="14" fontId="21" fillId="4" borderId="0" xfId="0" applyNumberFormat="1" applyFont="1" applyFill="1" applyBorder="1">
      <alignment vertical="center"/>
    </xf>
    <xf numFmtId="176" fontId="25" fillId="6" borderId="1" xfId="0" applyNumberFormat="1" applyFont="1" applyFill="1" applyBorder="1" applyAlignment="1" applyProtection="1">
      <alignment horizontal="center" vertical="center"/>
      <protection locked="0"/>
    </xf>
    <xf numFmtId="176" fontId="25" fillId="6" borderId="1" xfId="0" applyNumberFormat="1" applyFont="1" applyFill="1" applyBorder="1" applyAlignment="1" applyProtection="1">
      <alignment horizontal="left" vertical="center"/>
      <protection locked="0"/>
    </xf>
    <xf numFmtId="49" fontId="25" fillId="6" borderId="1" xfId="0" applyNumberFormat="1" applyFont="1" applyFill="1" applyBorder="1" applyAlignment="1">
      <alignment horizontal="right" vertical="center"/>
    </xf>
    <xf numFmtId="57" fontId="25" fillId="6" borderId="1" xfId="0" applyNumberFormat="1" applyFont="1" applyFill="1" applyBorder="1" applyAlignment="1">
      <alignment horizontal="center" vertical="center"/>
    </xf>
    <xf numFmtId="182" fontId="25" fillId="6" borderId="1" xfId="0" quotePrefix="1" applyNumberFormat="1" applyFont="1" applyFill="1" applyBorder="1" applyAlignment="1">
      <alignment horizontal="center" vertical="center" shrinkToFit="1"/>
    </xf>
    <xf numFmtId="176" fontId="21" fillId="4" borderId="0" xfId="0" applyNumberFormat="1" applyFont="1" applyFill="1" applyBorder="1" applyAlignment="1">
      <alignment vertical="center" shrinkToFit="1"/>
    </xf>
    <xf numFmtId="49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 shrinkToFit="1"/>
    </xf>
    <xf numFmtId="0" fontId="25" fillId="6" borderId="1" xfId="0" applyFont="1" applyFill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21" fillId="0" borderId="0" xfId="0" applyFont="1" applyBorder="1" applyAlignment="1">
      <alignment horizontal="left" vertical="center" shrinkToFit="1"/>
    </xf>
    <xf numFmtId="0" fontId="21" fillId="4" borderId="0" xfId="0" applyFont="1" applyFill="1" applyBorder="1" applyAlignment="1">
      <alignment vertical="center" shrinkToFit="1"/>
    </xf>
    <xf numFmtId="0" fontId="24" fillId="4" borderId="0" xfId="0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right" vertical="center" shrinkToFit="1"/>
    </xf>
    <xf numFmtId="0" fontId="2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6" fontId="21" fillId="6" borderId="2" xfId="0" applyNumberFormat="1" applyFont="1" applyFill="1" applyBorder="1" applyAlignment="1">
      <alignment horizontal="left" vertical="center" shrinkToFit="1"/>
    </xf>
    <xf numFmtId="176" fontId="21" fillId="6" borderId="11" xfId="0" applyNumberFormat="1" applyFont="1" applyFill="1" applyBorder="1" applyAlignment="1">
      <alignment horizontal="left" vertical="center" shrinkToFit="1"/>
    </xf>
    <xf numFmtId="176" fontId="21" fillId="6" borderId="52" xfId="0" applyNumberFormat="1" applyFont="1" applyFill="1" applyBorder="1" applyAlignment="1">
      <alignment horizontal="left" vertical="center" shrinkToFit="1"/>
    </xf>
    <xf numFmtId="176" fontId="21" fillId="6" borderId="4" xfId="0" applyNumberFormat="1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left" shrinkToFit="1"/>
    </xf>
    <xf numFmtId="176" fontId="21" fillId="4" borderId="0" xfId="0" applyNumberFormat="1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49" fontId="21" fillId="0" borderId="53" xfId="0" applyNumberFormat="1" applyFont="1" applyBorder="1" applyAlignment="1">
      <alignment horizontal="center" vertical="center"/>
    </xf>
    <xf numFmtId="49" fontId="21" fillId="0" borderId="54" xfId="0" applyNumberFormat="1" applyFont="1" applyBorder="1" applyAlignment="1">
      <alignment horizontal="center" vertical="center"/>
    </xf>
    <xf numFmtId="49" fontId="21" fillId="0" borderId="55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shrinkToFit="1"/>
    </xf>
    <xf numFmtId="0" fontId="21" fillId="6" borderId="2" xfId="0" applyFont="1" applyFill="1" applyBorder="1" applyAlignment="1">
      <alignment horizontal="left" vertical="center" shrinkToFit="1"/>
    </xf>
    <xf numFmtId="0" fontId="21" fillId="6" borderId="11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left"/>
    </xf>
    <xf numFmtId="182" fontId="26" fillId="0" borderId="28" xfId="0" applyNumberFormat="1" applyFont="1" applyBorder="1" applyAlignment="1">
      <alignment horizontal="center" vertical="center"/>
    </xf>
    <xf numFmtId="182" fontId="26" fillId="0" borderId="29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180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604"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textRotation="255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81" formatCode="#,##0.0;[Red]\-#,##0.0"/>
    </dxf>
    <dxf>
      <numFmt numFmtId="181" formatCode="#,##0.0;[Red]\-#,##0.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right style="medium">
          <color indexed="64"/>
        </right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horizontal style="hair">
          <color indexed="64"/>
        </horizontal>
      </border>
    </dxf>
    <dxf>
      <alignment textRotation="0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1">
      <tableStyleElement type="wholeTable" dxfId="603"/>
    </tableStyle>
    <tableStyle name="ピボットテーブル スタイル 1" table="0" count="1">
      <tableStyleElement type="headerRow" dxfId="602"/>
    </tableStyle>
  </tableStyles>
  <colors>
    <mruColors>
      <color rgb="FFFFFF66"/>
      <color rgb="FFFF9999"/>
      <color rgb="FF70AC2E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KINO FAMILY" refreshedDate="44053.551312615738" createdVersion="6" refreshedVersion="6" minRefreshableVersion="3" recordCount="351">
  <cacheSource type="worksheet">
    <worksheetSource ref="A1:M352" sheet="Sheet2"/>
  </cacheSource>
  <cacheFields count="13">
    <cacheField name="受付番号" numFmtId="49">
      <sharedItems containsBlank="1"/>
    </cacheField>
    <cacheField name="人数" numFmtId="0">
      <sharedItems containsString="0" containsBlank="1" containsNumber="1" containsInteger="1" minValue="1" maxValue="2"/>
    </cacheField>
    <cacheField name="食品番号" numFmtId="0">
      <sharedItems containsString="0" containsBlank="1" containsNumber="1" containsInteger="1" minValue="1" maxValue="17"/>
    </cacheField>
    <cacheField name="大分類" numFmtId="0">
      <sharedItems containsBlank="1" count="10">
        <m/>
        <s v="D_インスタント食品"/>
        <s v="H_粉類"/>
        <s v="G_調味料"/>
        <s v="C_レトルト食品"/>
        <s v="E_お菓子"/>
        <s v="B_缶詰・瓶"/>
        <s v="I_乾物・その他"/>
        <s v="F_飲み物"/>
        <s v="A_米"/>
      </sharedItems>
    </cacheField>
    <cacheField name="中分類" numFmtId="0">
      <sharedItems containsBlank="1" count="55">
        <m/>
        <s v="1：カップ麺"/>
        <s v="5：お好み焼・たこ焼粉"/>
        <s v="10：中華調味料（オイスターソース等）"/>
        <s v="1：カレー・シチュー"/>
        <s v="2：スナック菓子"/>
        <s v="5：乾燥米飯・粥・餅"/>
        <s v="4：パスタソース"/>
        <s v="6：ジャム"/>
        <s v="8：みそ汁・お吸い物"/>
        <s v="99：他"/>
        <s v="4：果樹・野菜・乳飲料"/>
        <s v="2：お茶(液体・粉）"/>
        <s v="6：パスタ・マカロニ"/>
        <s v="3：削り節・だし・つゆ"/>
        <s v="2：ふりかけ"/>
        <s v="2：砂糖・塩・酢・醤油・みそ"/>
        <s v="1：コーヒー類(液体・粉）"/>
        <s v="6：プリッツ・ポッキー"/>
        <s v="4：ビスケット・クッキー"/>
        <s v="1：魚介"/>
        <s v="5：フルーツ"/>
        <s v="5：そうめん・ひやむぎ"/>
        <s v="4：野菜・山菜・きのこ"/>
        <s v="3：海藻類・魚介類"/>
        <s v="2：肉"/>
        <s v="3：チョコレート"/>
        <s v="13：シリアル(グラノーラ等)"/>
        <s v="4：うどん"/>
        <s v="7：調理済食"/>
        <s v="6：佃煮・煮物"/>
        <s v="7：粉状スープ"/>
        <s v="4：玄米"/>
        <s v="9：お茶漬けの素"/>
        <s v="5：ｘｘの素(具材にあえる・つける・炒める)"/>
        <s v="7：マヨネーズ・ソース"/>
        <s v="3：清涼・炭酸飲料"/>
        <s v="7：あめ・ガム・グミ"/>
        <s v="1：焼き・味付のり"/>
        <s v="3：野菜"/>
        <s v="2：ラーメン"/>
        <s v="6：ドレッシング・ポン酢"/>
        <s v="1：煎餅（米菓）"/>
        <s v="3：そば"/>
        <s v="5：スポーツ飲料"/>
        <s v="99：その他"/>
        <s v="14：春雨・寒天・ビーフン"/>
        <s v="1：油"/>
        <s v="13：パン"/>
        <s v="8：ゼリー・羊羹"/>
        <s v="6：実・豆類"/>
        <s v="2：どんぶりの具"/>
        <s v="8：魚介"/>
        <s v="12：ジャム・はちみつ"/>
        <s v="9：常温保存可能な野菜"/>
      </sharedItems>
    </cacheField>
    <cacheField name="食品名補足" numFmtId="0">
      <sharedItems containsBlank="1"/>
    </cacheField>
    <cacheField name="賞味期限" numFmtId="0">
      <sharedItems containsDate="1" containsBlank="1" containsMixedTypes="1" minDate="1905-07-13T00:00:00" maxDate="2121-12-02T00:00:00"/>
    </cacheField>
    <cacheField name="単位重量" numFmtId="0">
      <sharedItems containsString="0" containsBlank="1" containsNumber="1" minValue="3" maxValue="14000"/>
    </cacheField>
    <cacheField name="数量" numFmtId="0">
      <sharedItems containsString="0" containsBlank="1" containsNumber="1" containsInteger="1" minValue="1" maxValue="180"/>
    </cacheField>
    <cacheField name="重量（ｇ）" numFmtId="0">
      <sharedItems containsSemiMixedTypes="0" containsString="0" containsNumber="1" minValue="0" maxValue="14000"/>
    </cacheField>
    <cacheField name="提供先" numFmtId="0">
      <sharedItems containsNonDate="0" containsString="0" containsBlank="1"/>
    </cacheField>
    <cacheField name="年代" numFmtId="0">
      <sharedItems containsString="0" containsBlank="1" containsNumber="1" containsInteger="1" minValue="20" maxValue="99" count="7">
        <m/>
        <n v="50"/>
        <n v="99"/>
        <n v="60"/>
        <n v="40"/>
        <n v="30"/>
        <n v="20"/>
      </sharedItems>
    </cacheField>
    <cacheField name="世帯" numFmtId="0">
      <sharedItems containsString="0" containsBlank="1" containsNumber="1" containsInteger="1" minValue="1" maxValue="9" count="7">
        <m/>
        <n v="4"/>
        <n v="9"/>
        <n v="3"/>
        <n v="2"/>
        <n v="5"/>
        <n v="1"/>
      </sharedItems>
    </cacheField>
  </cacheFields>
  <extLst>
    <ext xmlns:x14="http://schemas.microsoft.com/office/spreadsheetml/2009/9/main" uri="{725AE2AE-9491-48be-B2B4-4EB974FC3084}">
      <x14:pivotCacheDefinition pivotCacheId="5150777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105.336896180554" createdVersion="6" refreshedVersion="6" minRefreshableVersion="3" recordCount="490">
  <cacheSource type="worksheet">
    <worksheetSource ref="B23:G23" sheet="入力用"/>
  </cacheSource>
  <cacheFields count="13">
    <cacheField name="受付番号" numFmtId="0">
      <sharedItems containsMixedTypes="1" containsNumber="1" containsInteger="1" minValue="120" maxValue="156"/>
    </cacheField>
    <cacheField name="人数" numFmtId="0">
      <sharedItems containsString="0" containsBlank="1" containsNumber="1" containsInteger="1" minValue="1" maxValue="20"/>
    </cacheField>
    <cacheField name="食品番号" numFmtId="0">
      <sharedItems containsSemiMixedTypes="0" containsString="0" containsNumber="1" containsInteger="1" minValue="1" maxValue="84"/>
    </cacheField>
    <cacheField name="大分類" numFmtId="0">
      <sharedItems count="9">
        <s v="G_調味料"/>
        <s v="D_インスタント食品"/>
        <s v="A_米"/>
        <s v="B_缶詰・瓶"/>
        <s v="I_乾物・その他"/>
        <s v="F_飲み物"/>
        <s v="E_お菓子"/>
        <s v="C_レトルト食品"/>
        <s v="H_粉類"/>
      </sharedItems>
    </cacheField>
    <cacheField name="中分類" numFmtId="0">
      <sharedItems containsBlank="1"/>
    </cacheField>
    <cacheField name="食品名補足" numFmtId="0">
      <sharedItems containsBlank="1"/>
    </cacheField>
    <cacheField name="賞味期限" numFmtId="179">
      <sharedItems containsNonDate="0" containsDate="1" containsString="0" containsBlank="1" minDate="2020-10-01T00:00:00" maxDate="2025-09-02T00:00:00"/>
    </cacheField>
    <cacheField name="単位重量" numFmtId="38">
      <sharedItems containsSemiMixedTypes="0" containsString="0" containsNumber="1" minValue="6" maxValue="30000"/>
    </cacheField>
    <cacheField name="数量" numFmtId="0">
      <sharedItems containsString="0" containsBlank="1" containsNumber="1" containsInteger="1" minValue="1" maxValue="24"/>
    </cacheField>
    <cacheField name="重量（ｇ）" numFmtId="38">
      <sharedItems containsString="0" containsBlank="1" containsNumber="1" minValue="6" maxValue="14400"/>
    </cacheField>
    <cacheField name="提供先" numFmtId="0">
      <sharedItems containsString="0" containsBlank="1" containsNumber="1" containsInteger="1" minValue="1" maxValue="1"/>
    </cacheField>
    <cacheField name="年代" numFmtId="0">
      <sharedItems containsSemiMixedTypes="0" containsString="0" containsNumber="1" containsInteger="1" minValue="10" maxValue="99" count="7">
        <n v="60"/>
        <n v="30"/>
        <n v="40"/>
        <n v="20"/>
        <n v="50"/>
        <n v="10"/>
        <n v="99"/>
      </sharedItems>
    </cacheField>
    <cacheField name="世帯" numFmtId="0">
      <sharedItems containsSemiMixedTypes="0" containsString="0" containsNumber="1" containsInteger="1" minValue="1" maxValue="9" count="6">
        <n v="2"/>
        <n v="3"/>
        <n v="1"/>
        <n v="4"/>
        <n v="5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m/>
    <m/>
    <m/>
    <x v="0"/>
    <x v="0"/>
    <m/>
    <s v="合計"/>
    <m/>
    <n v="1"/>
    <n v="46.4"/>
    <m/>
    <x v="0"/>
    <x v="0"/>
  </r>
  <r>
    <s v="1-1"/>
    <n v="1"/>
    <n v="1"/>
    <x v="1"/>
    <x v="1"/>
    <s v="小さなにゅうめん"/>
    <d v="2020-11-01T00:00:00"/>
    <n v="76"/>
    <n v="1"/>
    <n v="76"/>
    <m/>
    <x v="1"/>
    <x v="1"/>
  </r>
  <r>
    <s v="1-1"/>
    <m/>
    <n v="2"/>
    <x v="2"/>
    <x v="2"/>
    <s v="たこ焼き粉"/>
    <d v="2021-05-01T00:00:00"/>
    <n v="400"/>
    <n v="1"/>
    <n v="400"/>
    <m/>
    <x v="1"/>
    <x v="1"/>
  </r>
  <r>
    <s v="1-1"/>
    <m/>
    <n v="3"/>
    <x v="3"/>
    <x v="3"/>
    <s v="酢豚"/>
    <d v="2021-06-01T00:00:00"/>
    <n v="90"/>
    <n v="1"/>
    <n v="90"/>
    <m/>
    <x v="1"/>
    <x v="1"/>
  </r>
  <r>
    <s v="1-1"/>
    <m/>
    <n v="4"/>
    <x v="4"/>
    <x v="4"/>
    <s v="男の絶品旨辛カレー"/>
    <d v="2020-09-01T00:00:00"/>
    <n v="180"/>
    <n v="1"/>
    <n v="180"/>
    <m/>
    <x v="1"/>
    <x v="1"/>
  </r>
  <r>
    <s v="1-1"/>
    <m/>
    <n v="5"/>
    <x v="4"/>
    <x v="4"/>
    <s v="ドラえもんカレー"/>
    <d v="2022-04-01T00:00:00"/>
    <n v="145"/>
    <n v="1"/>
    <n v="145"/>
    <m/>
    <x v="1"/>
    <x v="1"/>
  </r>
  <r>
    <s v="1-2"/>
    <n v="1"/>
    <n v="1"/>
    <x v="5"/>
    <x v="5"/>
    <s v="さばチップス"/>
    <d v="2021-01-01T00:00:00"/>
    <n v="30"/>
    <n v="1"/>
    <n v="30"/>
    <m/>
    <x v="2"/>
    <x v="2"/>
  </r>
  <r>
    <s v="1-2"/>
    <m/>
    <n v="2"/>
    <x v="4"/>
    <x v="6"/>
    <s v="包装米飯"/>
    <d v="2021-01-01T00:00:00"/>
    <n v="540"/>
    <n v="2"/>
    <n v="1080"/>
    <m/>
    <x v="2"/>
    <x v="2"/>
  </r>
  <r>
    <s v="1-2"/>
    <m/>
    <n v="3"/>
    <x v="4"/>
    <x v="6"/>
    <s v="包装米飯"/>
    <d v="2020-12-01T00:00:00"/>
    <n v="600"/>
    <n v="1"/>
    <n v="600"/>
    <m/>
    <x v="2"/>
    <x v="2"/>
  </r>
  <r>
    <s v="1-2"/>
    <m/>
    <n v="4"/>
    <x v="4"/>
    <x v="7"/>
    <s v="パスタソース"/>
    <d v="2021-04-01T00:00:00"/>
    <n v="48"/>
    <n v="1"/>
    <n v="48"/>
    <m/>
    <x v="2"/>
    <x v="2"/>
  </r>
  <r>
    <s v="1-2"/>
    <m/>
    <n v="5"/>
    <x v="4"/>
    <x v="7"/>
    <s v="パスタソース"/>
    <d v="2021-04-01T00:00:00"/>
    <n v="46"/>
    <n v="1"/>
    <n v="46"/>
    <m/>
    <x v="2"/>
    <x v="2"/>
  </r>
  <r>
    <s v="1-2"/>
    <m/>
    <n v="6"/>
    <x v="6"/>
    <x v="8"/>
    <s v="あんずジャム"/>
    <d v="2020-09-01T00:00:00"/>
    <n v="220"/>
    <n v="1"/>
    <n v="220"/>
    <m/>
    <x v="2"/>
    <x v="2"/>
  </r>
  <r>
    <s v="1-2"/>
    <m/>
    <n v="7"/>
    <x v="6"/>
    <x v="8"/>
    <s v="マーマレード"/>
    <d v="2020-09-01T00:00:00"/>
    <n v="210"/>
    <n v="1"/>
    <n v="210"/>
    <m/>
    <x v="2"/>
    <x v="2"/>
  </r>
  <r>
    <s v="1-3"/>
    <n v="1"/>
    <n v="1"/>
    <x v="1"/>
    <x v="9"/>
    <s v="味噌汁・スープ"/>
    <d v="2021-02-01T00:00:00"/>
    <n v="305.5"/>
    <n v="1"/>
    <n v="305.5"/>
    <m/>
    <x v="3"/>
    <x v="3"/>
  </r>
  <r>
    <s v="1-4"/>
    <n v="1"/>
    <n v="1"/>
    <x v="7"/>
    <x v="10"/>
    <s v="干しうどん･丸もち・つゆセット"/>
    <d v="2020-11-01T00:00:00"/>
    <n v="1280"/>
    <n v="1"/>
    <n v="1280"/>
    <m/>
    <x v="3"/>
    <x v="3"/>
  </r>
  <r>
    <s v="1-4"/>
    <m/>
    <n v="2"/>
    <x v="8"/>
    <x v="11"/>
    <s v="リンゴジュース"/>
    <d v="2021-01-01T00:00:00"/>
    <n v="1000"/>
    <n v="1"/>
    <n v="1000"/>
    <m/>
    <x v="3"/>
    <x v="3"/>
  </r>
  <r>
    <s v="1-4"/>
    <m/>
    <n v="3"/>
    <x v="8"/>
    <x v="11"/>
    <s v="にんじんミックス飲料"/>
    <d v="2020-12-01T00:00:00"/>
    <n v="1000"/>
    <n v="1"/>
    <n v="1000"/>
    <m/>
    <x v="3"/>
    <x v="3"/>
  </r>
  <r>
    <s v="1-5"/>
    <n v="1"/>
    <n v="1"/>
    <x v="8"/>
    <x v="12"/>
    <s v="ティーバッグ麦茶"/>
    <d v="2021-01-01T00:00:00"/>
    <n v="128"/>
    <n v="1"/>
    <n v="128"/>
    <m/>
    <x v="3"/>
    <x v="4"/>
  </r>
  <r>
    <s v="1-5"/>
    <m/>
    <n v="2"/>
    <x v="1"/>
    <x v="13"/>
    <s v="スパゲッティ"/>
    <d v="2021-07-01T00:00:00"/>
    <n v="500"/>
    <n v="1"/>
    <n v="500"/>
    <m/>
    <x v="3"/>
    <x v="4"/>
  </r>
  <r>
    <s v="1-5"/>
    <m/>
    <n v="3"/>
    <x v="3"/>
    <x v="14"/>
    <s v="だしパック"/>
    <d v="2020-11-01T00:00:00"/>
    <n v="48"/>
    <n v="1"/>
    <n v="48"/>
    <m/>
    <x v="3"/>
    <x v="4"/>
  </r>
  <r>
    <s v="1-5"/>
    <m/>
    <n v="4"/>
    <x v="5"/>
    <x v="5"/>
    <s v="米菓"/>
    <d v="2020-11-01T00:00:00"/>
    <n v="60"/>
    <n v="1"/>
    <n v="60"/>
    <m/>
    <x v="3"/>
    <x v="4"/>
  </r>
  <r>
    <s v="1-5"/>
    <m/>
    <n v="5"/>
    <x v="7"/>
    <x v="15"/>
    <s v="お茶漬け"/>
    <d v="2020-09-01T00:00:00"/>
    <n v="32.799999999999997"/>
    <n v="1"/>
    <n v="32.799999999999997"/>
    <m/>
    <x v="3"/>
    <x v="4"/>
  </r>
  <r>
    <s v="1-5"/>
    <m/>
    <n v="6"/>
    <x v="3"/>
    <x v="16"/>
    <s v="しょうゆ"/>
    <d v="2020-11-01T00:00:00"/>
    <n v="200"/>
    <n v="1"/>
    <n v="200"/>
    <m/>
    <x v="3"/>
    <x v="4"/>
  </r>
  <r>
    <s v="1-5"/>
    <m/>
    <n v="7"/>
    <x v="3"/>
    <x v="16"/>
    <s v="しょうゆ"/>
    <d v="2021-01-01T00:00:00"/>
    <n v="500"/>
    <n v="1"/>
    <n v="500"/>
    <m/>
    <x v="3"/>
    <x v="4"/>
  </r>
  <r>
    <s v="1-5"/>
    <m/>
    <n v="8"/>
    <x v="3"/>
    <x v="14"/>
    <s v="つゆ"/>
    <d v="2020-11-01T00:00:00"/>
    <n v="500"/>
    <n v="1"/>
    <n v="500"/>
    <m/>
    <x v="3"/>
    <x v="4"/>
  </r>
  <r>
    <s v="1-6"/>
    <n v="1"/>
    <n v="1"/>
    <x v="1"/>
    <x v="9"/>
    <s v="即席みそ汁詰め合わせ"/>
    <d v="2021-03-01T00:00:00"/>
    <n v="153.69999999999999"/>
    <n v="2"/>
    <n v="307.39999999999998"/>
    <m/>
    <x v="3"/>
    <x v="3"/>
  </r>
  <r>
    <s v="1-7"/>
    <n v="1"/>
    <n v="1"/>
    <x v="8"/>
    <x v="17"/>
    <s v="ドリップ珈琲"/>
    <d v="2020-12-01T00:00:00"/>
    <n v="40"/>
    <n v="2"/>
    <n v="80"/>
    <m/>
    <x v="3"/>
    <x v="3"/>
  </r>
  <r>
    <s v="1-7"/>
    <m/>
    <n v="2"/>
    <x v="5"/>
    <x v="18"/>
    <s v="チョコレート菓子"/>
    <d v="2021-01-01T00:00:00"/>
    <n v="72"/>
    <n v="1"/>
    <n v="72"/>
    <m/>
    <x v="3"/>
    <x v="3"/>
  </r>
  <r>
    <s v="1-7"/>
    <m/>
    <n v="3"/>
    <x v="5"/>
    <x v="19"/>
    <s v="栄養調整食品"/>
    <d v="2020-10-01T00:00:00"/>
    <n v="76"/>
    <n v="2"/>
    <n v="152"/>
    <m/>
    <x v="3"/>
    <x v="3"/>
  </r>
  <r>
    <s v="1-7"/>
    <m/>
    <n v="4"/>
    <x v="6"/>
    <x v="20"/>
    <s v="さばチップス水煮"/>
    <d v="2022-09-01T00:00:00"/>
    <n v="150"/>
    <n v="1"/>
    <n v="150"/>
    <m/>
    <x v="3"/>
    <x v="3"/>
  </r>
  <r>
    <s v="1-7"/>
    <m/>
    <n v="5"/>
    <x v="6"/>
    <x v="20"/>
    <s v="まぐろフレーク"/>
    <d v="2021-04-01T00:00:00"/>
    <n v="70"/>
    <n v="1"/>
    <n v="70"/>
    <m/>
    <x v="3"/>
    <x v="3"/>
  </r>
  <r>
    <s v="1-7"/>
    <m/>
    <n v="6"/>
    <x v="6"/>
    <x v="20"/>
    <s v="赤貝味付"/>
    <d v="2022-12-01T00:00:00"/>
    <n v="45"/>
    <n v="1"/>
    <n v="45"/>
    <m/>
    <x v="3"/>
    <x v="3"/>
  </r>
  <r>
    <s v="1-7"/>
    <m/>
    <n v="7"/>
    <x v="6"/>
    <x v="20"/>
    <s v="イワシ味噌煮"/>
    <d v="2022-07-01T00:00:00"/>
    <n v="100"/>
    <n v="1"/>
    <n v="100"/>
    <m/>
    <x v="3"/>
    <x v="3"/>
  </r>
  <r>
    <s v="1-7"/>
    <m/>
    <n v="8"/>
    <x v="6"/>
    <x v="21"/>
    <s v="フルーツみつ豆"/>
    <d v="2021-07-01T00:00:00"/>
    <n v="100"/>
    <n v="1"/>
    <n v="100"/>
    <m/>
    <x v="3"/>
    <x v="3"/>
  </r>
  <r>
    <s v="1-8"/>
    <n v="1"/>
    <n v="1"/>
    <x v="6"/>
    <x v="20"/>
    <s v="いわし味噌煮"/>
    <d v="2022-07-01T00:00:00"/>
    <n v="150"/>
    <n v="15"/>
    <n v="2250"/>
    <m/>
    <x v="1"/>
    <x v="5"/>
  </r>
  <r>
    <s v="1-9"/>
    <n v="1"/>
    <n v="1"/>
    <x v="1"/>
    <x v="22"/>
    <s v="干しめん"/>
    <d v="2020-11-01T00:00:00"/>
    <n v="200"/>
    <n v="10"/>
    <n v="2000"/>
    <m/>
    <x v="4"/>
    <x v="3"/>
  </r>
  <r>
    <s v="1-9"/>
    <m/>
    <n v="2"/>
    <x v="7"/>
    <x v="23"/>
    <s v="乾しいたけ"/>
    <d v="2021-03-01T00:00:00"/>
    <n v="40"/>
    <n v="1"/>
    <n v="40"/>
    <m/>
    <x v="4"/>
    <x v="3"/>
  </r>
  <r>
    <s v="1-9"/>
    <m/>
    <n v="3"/>
    <x v="7"/>
    <x v="24"/>
    <s v="昆布"/>
    <d v="2021-03-01T00:00:00"/>
    <n v="60"/>
    <n v="1"/>
    <n v="60"/>
    <m/>
    <x v="4"/>
    <x v="3"/>
  </r>
  <r>
    <s v="1-9"/>
    <m/>
    <n v="4"/>
    <x v="8"/>
    <x v="17"/>
    <s v="ドリップ珈琲"/>
    <d v="2021-02-01T00:00:00"/>
    <n v="8"/>
    <n v="3"/>
    <n v="24"/>
    <m/>
    <x v="4"/>
    <x v="3"/>
  </r>
  <r>
    <s v="1-9"/>
    <m/>
    <n v="5"/>
    <x v="8"/>
    <x v="12"/>
    <s v="抹茶入り玄米茶"/>
    <d v="2020-10-01T00:00:00"/>
    <n v="80"/>
    <n v="2"/>
    <n v="160"/>
    <m/>
    <x v="4"/>
    <x v="3"/>
  </r>
  <r>
    <s v="1-10"/>
    <n v="1"/>
    <n v="1"/>
    <x v="6"/>
    <x v="25"/>
    <s v="ランチョンミート"/>
    <d v="2021-09-01T00:00:00"/>
    <n v="340"/>
    <n v="5"/>
    <n v="1700"/>
    <m/>
    <x v="5"/>
    <x v="3"/>
  </r>
  <r>
    <s v="1-10"/>
    <m/>
    <n v="2"/>
    <x v="6"/>
    <x v="25"/>
    <s v="コンビーフハッシュ"/>
    <d v="2021-06-01T00:00:00"/>
    <n v="170"/>
    <n v="1"/>
    <n v="170"/>
    <m/>
    <x v="5"/>
    <x v="3"/>
  </r>
  <r>
    <s v="1-10"/>
    <m/>
    <n v="3"/>
    <x v="5"/>
    <x v="26"/>
    <s v="チョコレート"/>
    <d v="2021-08-01T00:00:00"/>
    <n v="100"/>
    <n v="4"/>
    <n v="400"/>
    <m/>
    <x v="5"/>
    <x v="3"/>
  </r>
  <r>
    <s v="1-10"/>
    <m/>
    <n v="4"/>
    <x v="1"/>
    <x v="27"/>
    <s v="朝食シリアル"/>
    <d v="2021-03-01T00:00:00"/>
    <n v="30"/>
    <n v="4"/>
    <n v="120"/>
    <m/>
    <x v="5"/>
    <x v="3"/>
  </r>
  <r>
    <s v="1-10"/>
    <m/>
    <n v="5"/>
    <x v="1"/>
    <x v="27"/>
    <s v="朝食シリアル"/>
    <d v="2021-03-02T00:00:00"/>
    <n v="20"/>
    <n v="3"/>
    <n v="60"/>
    <m/>
    <x v="5"/>
    <x v="3"/>
  </r>
  <r>
    <s v="1-10"/>
    <m/>
    <n v="6"/>
    <x v="1"/>
    <x v="27"/>
    <s v="朝食シリアル"/>
    <d v="2021-03-03T00:00:00"/>
    <n v="18"/>
    <n v="2"/>
    <n v="36"/>
    <m/>
    <x v="5"/>
    <x v="3"/>
  </r>
  <r>
    <s v="1-11"/>
    <n v="1"/>
    <n v="1"/>
    <x v="1"/>
    <x v="28"/>
    <s v="手延べうどん"/>
    <d v="2021-06-01T00:00:00"/>
    <n v="3"/>
    <n v="180"/>
    <n v="540"/>
    <m/>
    <x v="3"/>
    <x v="4"/>
  </r>
  <r>
    <s v="1-11"/>
    <m/>
    <n v="2"/>
    <x v="6"/>
    <x v="29"/>
    <s v="ピーナッツペースト"/>
    <d v="2020-11-01T00:00:00"/>
    <n v="160"/>
    <n v="1"/>
    <n v="160"/>
    <m/>
    <x v="3"/>
    <x v="4"/>
  </r>
  <r>
    <s v="1-12"/>
    <n v="1"/>
    <n v="1"/>
    <x v="5"/>
    <x v="26"/>
    <s v="マーブルチョコ"/>
    <d v="2020-12-01T00:00:00"/>
    <n v="110"/>
    <n v="1"/>
    <n v="110"/>
    <m/>
    <x v="3"/>
    <x v="6"/>
  </r>
  <r>
    <s v="1-12"/>
    <m/>
    <n v="2"/>
    <x v="3"/>
    <x v="10"/>
    <s v="蒟蒻ゼリーの素"/>
    <d v="2021-04-01T00:00:00"/>
    <n v="75"/>
    <n v="1"/>
    <n v="75"/>
    <m/>
    <x v="3"/>
    <x v="6"/>
  </r>
  <r>
    <s v="1-12"/>
    <m/>
    <n v="3"/>
    <x v="4"/>
    <x v="7"/>
    <s v="パスタソース"/>
    <d v="2021-06-01T00:00:00"/>
    <n v="250"/>
    <n v="1"/>
    <n v="250"/>
    <m/>
    <x v="3"/>
    <x v="6"/>
  </r>
  <r>
    <s v="1-12"/>
    <m/>
    <n v="4"/>
    <x v="4"/>
    <x v="30"/>
    <s v="鶏だんごの野菜煮込み"/>
    <d v="2021-05-01T00:00:00"/>
    <n v="100"/>
    <n v="1"/>
    <n v="100"/>
    <m/>
    <x v="3"/>
    <x v="6"/>
  </r>
  <r>
    <s v="1-13"/>
    <n v="1"/>
    <n v="1"/>
    <x v="3"/>
    <x v="16"/>
    <s v="白砂糖"/>
    <m/>
    <n v="1000"/>
    <n v="6"/>
    <n v="6000"/>
    <m/>
    <x v="5"/>
    <x v="3"/>
  </r>
  <r>
    <s v="1-13"/>
    <m/>
    <n v="2"/>
    <x v="3"/>
    <x v="16"/>
    <s v="三温糖"/>
    <m/>
    <n v="1000"/>
    <n v="6"/>
    <n v="6000"/>
    <m/>
    <x v="5"/>
    <x v="3"/>
  </r>
  <r>
    <s v="1-14"/>
    <n v="1"/>
    <n v="1"/>
    <x v="3"/>
    <x v="16"/>
    <s v="白砂糖"/>
    <m/>
    <n v="1000"/>
    <n v="1"/>
    <n v="1000"/>
    <m/>
    <x v="4"/>
    <x v="6"/>
  </r>
  <r>
    <s v="1-14"/>
    <m/>
    <n v="2"/>
    <x v="8"/>
    <x v="17"/>
    <s v="珈琲ミックス"/>
    <d v="2021-10-01T00:00:00"/>
    <n v="80"/>
    <n v="4"/>
    <n v="320"/>
    <m/>
    <x v="4"/>
    <x v="6"/>
  </r>
  <r>
    <s v="1-14"/>
    <m/>
    <n v="3"/>
    <x v="1"/>
    <x v="31"/>
    <s v="乾燥スープ"/>
    <d v="2020-10-01T00:00:00"/>
    <n v="309.60000000000002"/>
    <n v="1"/>
    <n v="309.60000000000002"/>
    <m/>
    <x v="4"/>
    <x v="6"/>
  </r>
  <r>
    <s v="1-15"/>
    <n v="1"/>
    <n v="1"/>
    <x v="9"/>
    <x v="32"/>
    <s v="玄米"/>
    <m/>
    <n v="14000"/>
    <n v="1"/>
    <n v="14000"/>
    <m/>
    <x v="3"/>
    <x v="4"/>
  </r>
  <r>
    <s v="1-16"/>
    <n v="1"/>
    <n v="1"/>
    <x v="1"/>
    <x v="33"/>
    <s v="お茶漬け"/>
    <d v="2020-11-01T00:00:00"/>
    <n v="46.4"/>
    <n v="1"/>
    <n v="46.4"/>
    <m/>
    <x v="1"/>
    <x v="4"/>
  </r>
  <r>
    <s v="1-16"/>
    <m/>
    <n v="2"/>
    <x v="8"/>
    <x v="12"/>
    <s v="煎茶ティーバッグ"/>
    <d v="2020-11-01T00:00:00"/>
    <n v="100"/>
    <n v="1"/>
    <n v="100"/>
    <m/>
    <x v="1"/>
    <x v="4"/>
  </r>
  <r>
    <s v="1-16"/>
    <m/>
    <n v="3"/>
    <x v="8"/>
    <x v="12"/>
    <s v="抹茶入り煎茶ティーバッグ"/>
    <d v="2021-05-01T00:00:00"/>
    <n v="20"/>
    <n v="1"/>
    <n v="20"/>
    <m/>
    <x v="1"/>
    <x v="4"/>
  </r>
  <r>
    <s v="1-16"/>
    <m/>
    <n v="4"/>
    <x v="8"/>
    <x v="12"/>
    <s v="紅茶ティーバッグ"/>
    <d v="2021-06-01T00:00:00"/>
    <n v="20"/>
    <n v="1"/>
    <n v="20"/>
    <m/>
    <x v="1"/>
    <x v="4"/>
  </r>
  <r>
    <s v="1-16"/>
    <m/>
    <n v="5"/>
    <x v="3"/>
    <x v="14"/>
    <s v="牛肉だしの素"/>
    <d v="2021-02-01T00:00:00"/>
    <n v="96"/>
    <n v="3"/>
    <n v="288"/>
    <m/>
    <x v="1"/>
    <x v="4"/>
  </r>
  <r>
    <s v="1-16"/>
    <m/>
    <n v="6"/>
    <x v="7"/>
    <x v="15"/>
    <s v="ふりかけ"/>
    <d v="2020-09-01T00:00:00"/>
    <n v="30"/>
    <n v="1"/>
    <n v="30"/>
    <m/>
    <x v="1"/>
    <x v="4"/>
  </r>
  <r>
    <s v="1-16"/>
    <m/>
    <n v="7"/>
    <x v="7"/>
    <x v="15"/>
    <s v="ふりかけ"/>
    <d v="2021-01-01T00:00:00"/>
    <n v="20"/>
    <n v="1"/>
    <n v="20"/>
    <m/>
    <x v="1"/>
    <x v="4"/>
  </r>
  <r>
    <s v="1-16"/>
    <m/>
    <n v="8"/>
    <x v="7"/>
    <x v="15"/>
    <s v="ふりかけ"/>
    <d v="2021-02-01T00:00:00"/>
    <n v="20"/>
    <n v="1"/>
    <n v="20"/>
    <m/>
    <x v="1"/>
    <x v="4"/>
  </r>
  <r>
    <s v="1-16"/>
    <m/>
    <n v="9"/>
    <x v="7"/>
    <x v="15"/>
    <s v="ふりかけ"/>
    <d v="2021-02-01T00:00:00"/>
    <n v="20"/>
    <n v="1"/>
    <n v="20"/>
    <m/>
    <x v="1"/>
    <x v="4"/>
  </r>
  <r>
    <s v="1-16"/>
    <m/>
    <n v="10"/>
    <x v="8"/>
    <x v="12"/>
    <s v="ジンジャーティー"/>
    <d v="2020-12-01T00:00:00"/>
    <n v="720"/>
    <n v="1"/>
    <n v="720"/>
    <m/>
    <x v="1"/>
    <x v="4"/>
  </r>
  <r>
    <s v="1-17"/>
    <n v="1"/>
    <n v="1"/>
    <x v="3"/>
    <x v="34"/>
    <s v="大学芋のたれ"/>
    <d v="2020-10-01T00:00:00"/>
    <n v="80"/>
    <n v="1"/>
    <n v="80"/>
    <m/>
    <x v="1"/>
    <x v="3"/>
  </r>
  <r>
    <s v="1-17"/>
    <m/>
    <n v="2"/>
    <x v="3"/>
    <x v="16"/>
    <s v="白砂糖"/>
    <m/>
    <n v="1000"/>
    <n v="1"/>
    <n v="1000"/>
    <m/>
    <x v="1"/>
    <x v="3"/>
  </r>
  <r>
    <s v="1-17"/>
    <m/>
    <n v="3"/>
    <x v="3"/>
    <x v="35"/>
    <s v="マヨネーズ"/>
    <d v="2020-12-01T00:00:00"/>
    <n v="400"/>
    <n v="1"/>
    <n v="400"/>
    <m/>
    <x v="1"/>
    <x v="3"/>
  </r>
  <r>
    <s v="1-18"/>
    <n v="1"/>
    <n v="1"/>
    <x v="8"/>
    <x v="36"/>
    <s v="もろみ酢"/>
    <d v="2022-04-01T00:00:00"/>
    <n v="720"/>
    <n v="1"/>
    <n v="720"/>
    <m/>
    <x v="3"/>
    <x v="1"/>
  </r>
  <r>
    <s v="1-18"/>
    <m/>
    <n v="2"/>
    <x v="3"/>
    <x v="34"/>
    <s v="回鍋肉調味料"/>
    <d v="2021-10-01T00:00:00"/>
    <n v="50"/>
    <n v="4"/>
    <n v="200"/>
    <m/>
    <x v="3"/>
    <x v="1"/>
  </r>
  <r>
    <s v="1-18"/>
    <m/>
    <n v="3"/>
    <x v="4"/>
    <x v="10"/>
    <s v="ドライソーセージ"/>
    <d v="2020-09-01T00:00:00"/>
    <n v="64"/>
    <n v="4"/>
    <n v="256"/>
    <m/>
    <x v="3"/>
    <x v="1"/>
  </r>
  <r>
    <s v="1-18"/>
    <m/>
    <n v="4"/>
    <x v="8"/>
    <x v="17"/>
    <s v="珈琲（粉）"/>
    <d v="2021-02-01T00:00:00"/>
    <n v="330"/>
    <n v="1"/>
    <n v="330"/>
    <m/>
    <x v="3"/>
    <x v="1"/>
  </r>
  <r>
    <s v="1-18"/>
    <m/>
    <n v="5"/>
    <x v="7"/>
    <x v="15"/>
    <s v="ふりかけ"/>
    <d v="2021-03-01T00:00:00"/>
    <n v="31"/>
    <n v="1"/>
    <n v="31"/>
    <m/>
    <x v="3"/>
    <x v="1"/>
  </r>
  <r>
    <s v="1-18"/>
    <m/>
    <n v="6"/>
    <x v="8"/>
    <x v="12"/>
    <s v="紅茶ティーバッグ"/>
    <d v="2021-07-01T00:00:00"/>
    <n v="36"/>
    <n v="1"/>
    <n v="36"/>
    <m/>
    <x v="3"/>
    <x v="1"/>
  </r>
  <r>
    <s v="1-18"/>
    <m/>
    <n v="7"/>
    <x v="5"/>
    <x v="37"/>
    <s v="メロンキャンディ"/>
    <d v="2020-09-01T00:00:00"/>
    <n v="75"/>
    <n v="1"/>
    <n v="75"/>
    <m/>
    <x v="3"/>
    <x v="1"/>
  </r>
  <r>
    <s v="1-18"/>
    <m/>
    <n v="8"/>
    <x v="1"/>
    <x v="33"/>
    <s v="茶漬け"/>
    <d v="2021-08-01T00:00:00"/>
    <n v="30.5"/>
    <n v="1"/>
    <n v="30.5"/>
    <m/>
    <x v="3"/>
    <x v="1"/>
  </r>
  <r>
    <s v="1-18"/>
    <m/>
    <n v="9"/>
    <x v="5"/>
    <x v="19"/>
    <s v="レモンパイ"/>
    <d v="2021-01-01T00:00:00"/>
    <n v="60"/>
    <n v="1"/>
    <n v="60"/>
    <m/>
    <x v="3"/>
    <x v="1"/>
  </r>
  <r>
    <s v="1-18"/>
    <m/>
    <n v="10"/>
    <x v="7"/>
    <x v="38"/>
    <s v="味付海苔"/>
    <d v="2020-11-01T00:00:00"/>
    <n v="90"/>
    <n v="2"/>
    <n v="180"/>
    <m/>
    <x v="3"/>
    <x v="1"/>
  </r>
  <r>
    <s v="1-18"/>
    <m/>
    <n v="11"/>
    <x v="7"/>
    <x v="38"/>
    <s v="焼きのり"/>
    <d v="2022-03-01T00:00:00"/>
    <n v="130"/>
    <n v="1"/>
    <n v="130"/>
    <m/>
    <x v="3"/>
    <x v="1"/>
  </r>
  <r>
    <s v="1-18"/>
    <m/>
    <n v="12"/>
    <x v="1"/>
    <x v="33"/>
    <s v="茶漬け"/>
    <d v="2022-03-01T00:00:00"/>
    <n v="72"/>
    <n v="1"/>
    <n v="72"/>
    <m/>
    <x v="3"/>
    <x v="1"/>
  </r>
  <r>
    <s v="1-19"/>
    <n v="1"/>
    <n v="1"/>
    <x v="7"/>
    <x v="10"/>
    <s v="焼きのりと梅干のセット"/>
    <d v="2021-07-01T00:00:00"/>
    <n v="230"/>
    <n v="1"/>
    <n v="230"/>
    <m/>
    <x v="4"/>
    <x v="1"/>
  </r>
  <r>
    <s v="1-19"/>
    <m/>
    <n v="2"/>
    <x v="5"/>
    <x v="37"/>
    <s v="レモンキャンディ"/>
    <d v="2021-01-01T00:00:00"/>
    <n v="70"/>
    <n v="1"/>
    <n v="70"/>
    <m/>
    <x v="4"/>
    <x v="1"/>
  </r>
  <r>
    <s v="1-20"/>
    <n v="2"/>
    <n v="1"/>
    <x v="6"/>
    <x v="39"/>
    <s v="大豆ドライパック"/>
    <d v="2022-02-01T00:00:00"/>
    <n v="140"/>
    <n v="3"/>
    <n v="420"/>
    <m/>
    <x v="3"/>
    <x v="3"/>
  </r>
  <r>
    <s v="1-20"/>
    <m/>
    <n v="2"/>
    <x v="8"/>
    <x v="12"/>
    <s v="昆布茶"/>
    <d v="2022-03-01T00:00:00"/>
    <n v="12.6"/>
    <n v="1"/>
    <n v="12.6"/>
    <m/>
    <x v="3"/>
    <x v="3"/>
  </r>
  <r>
    <s v="1-20"/>
    <m/>
    <n v="3"/>
    <x v="1"/>
    <x v="40"/>
    <s v="合わせ味噌ラーメン"/>
    <d v="2020-09-01T00:00:00"/>
    <n v="1272"/>
    <n v="1"/>
    <n v="1272"/>
    <m/>
    <x v="3"/>
    <x v="3"/>
  </r>
  <r>
    <s v="1-21"/>
    <n v="1"/>
    <n v="1"/>
    <x v="5"/>
    <x v="5"/>
    <s v="つまみ種"/>
    <d v="2020-09-01T00:00:00"/>
    <n v="130"/>
    <n v="1"/>
    <n v="130"/>
    <m/>
    <x v="2"/>
    <x v="2"/>
  </r>
  <r>
    <s v="1-21"/>
    <m/>
    <n v="2"/>
    <x v="4"/>
    <x v="10"/>
    <s v="包装米飯（ビビンバ）"/>
    <d v="2020-09-01T00:00:00"/>
    <n v="254"/>
    <n v="1"/>
    <n v="254"/>
    <m/>
    <x v="2"/>
    <x v="2"/>
  </r>
  <r>
    <s v="1-21"/>
    <m/>
    <n v="3"/>
    <x v="4"/>
    <x v="10"/>
    <s v="包装米飯（チーズリゾット）"/>
    <d v="2020-11-01T00:00:00"/>
    <n v="220"/>
    <n v="1"/>
    <n v="220"/>
    <m/>
    <x v="2"/>
    <x v="2"/>
  </r>
  <r>
    <s v="1-21"/>
    <m/>
    <n v="4"/>
    <x v="1"/>
    <x v="1"/>
    <s v="ソース焼きそば"/>
    <d v="2020-09-01T00:00:00"/>
    <n v="86"/>
    <n v="1"/>
    <n v="86"/>
    <m/>
    <x v="2"/>
    <x v="2"/>
  </r>
  <r>
    <s v="1-21"/>
    <m/>
    <n v="5"/>
    <x v="1"/>
    <x v="1"/>
    <s v="喜多方ラーメン"/>
    <d v="2020-10-01T00:00:00"/>
    <n v="86"/>
    <n v="1"/>
    <n v="86"/>
    <m/>
    <x v="2"/>
    <x v="2"/>
  </r>
  <r>
    <s v="1-21"/>
    <m/>
    <n v="6"/>
    <x v="1"/>
    <x v="10"/>
    <s v="即席カップめし"/>
    <d v="2020-09-01T00:00:00"/>
    <n v="102"/>
    <n v="1"/>
    <n v="102"/>
    <m/>
    <x v="2"/>
    <x v="2"/>
  </r>
  <r>
    <s v="1-21"/>
    <m/>
    <n v="7"/>
    <x v="3"/>
    <x v="41"/>
    <s v="和風ドレッシング"/>
    <d v="2020-09-01T00:00:00"/>
    <n v="420"/>
    <n v="1"/>
    <n v="420"/>
    <m/>
    <x v="2"/>
    <x v="2"/>
  </r>
  <r>
    <s v="1-21"/>
    <m/>
    <n v="8"/>
    <x v="3"/>
    <x v="16"/>
    <s v="カンタン酢"/>
    <d v="2021-01-01T00:00:00"/>
    <n v="500"/>
    <n v="1"/>
    <n v="500"/>
    <m/>
    <x v="2"/>
    <x v="2"/>
  </r>
  <r>
    <s v="1-21"/>
    <m/>
    <n v="9"/>
    <x v="5"/>
    <x v="10"/>
    <s v="ミックスナッツ"/>
    <d v="2020-09-01T00:00:00"/>
    <n v="154"/>
    <n v="1"/>
    <n v="154"/>
    <m/>
    <x v="2"/>
    <x v="2"/>
  </r>
  <r>
    <s v="1-21"/>
    <m/>
    <n v="10"/>
    <x v="5"/>
    <x v="26"/>
    <s v="８６％チョコレート"/>
    <d v="2020-09-01T00:00:00"/>
    <n v="210"/>
    <n v="1"/>
    <n v="210"/>
    <m/>
    <x v="2"/>
    <x v="2"/>
  </r>
  <r>
    <s v="1-22"/>
    <n v="2"/>
    <n v="1"/>
    <x v="5"/>
    <x v="42"/>
    <s v="米菓"/>
    <d v="2020-12-01T00:00:00"/>
    <n v="120"/>
    <n v="1"/>
    <n v="120"/>
    <m/>
    <x v="2"/>
    <x v="2"/>
  </r>
  <r>
    <s v="1-22"/>
    <m/>
    <n v="2"/>
    <x v="5"/>
    <x v="42"/>
    <s v="米菓"/>
    <d v="2020-12-01T00:00:00"/>
    <n v="100"/>
    <n v="1"/>
    <n v="100"/>
    <m/>
    <x v="2"/>
    <x v="2"/>
  </r>
  <r>
    <s v="1-22"/>
    <m/>
    <n v="3"/>
    <x v="5"/>
    <x v="42"/>
    <s v="ばかうけ"/>
    <d v="2020-09-01T00:00:00"/>
    <n v="60"/>
    <n v="1"/>
    <n v="60"/>
    <m/>
    <x v="2"/>
    <x v="2"/>
  </r>
  <r>
    <s v="1-22"/>
    <m/>
    <n v="4"/>
    <x v="5"/>
    <x v="42"/>
    <s v="米菓"/>
    <d v="2020-12-01T00:00:00"/>
    <n v="48"/>
    <n v="1"/>
    <n v="48"/>
    <m/>
    <x v="2"/>
    <x v="2"/>
  </r>
  <r>
    <s v="1-22"/>
    <m/>
    <n v="5"/>
    <x v="5"/>
    <x v="5"/>
    <s v="サッポロポテト"/>
    <d v="2020-11-01T00:00:00"/>
    <n v="9"/>
    <n v="1"/>
    <n v="9"/>
    <m/>
    <x v="2"/>
    <x v="2"/>
  </r>
  <r>
    <s v="1-22"/>
    <m/>
    <n v="6"/>
    <x v="5"/>
    <x v="5"/>
    <s v="サッポロポテト"/>
    <d v="2020-10-01T00:00:00"/>
    <n v="9"/>
    <n v="1"/>
    <n v="9"/>
    <m/>
    <x v="2"/>
    <x v="2"/>
  </r>
  <r>
    <s v="1-22"/>
    <m/>
    <n v="7"/>
    <x v="7"/>
    <x v="38"/>
    <s v="味付海苔"/>
    <d v="2020-12-01T00:00:00"/>
    <n v="90"/>
    <n v="2"/>
    <n v="180"/>
    <m/>
    <x v="2"/>
    <x v="2"/>
  </r>
  <r>
    <s v="1-22"/>
    <m/>
    <n v="8"/>
    <x v="8"/>
    <x v="12"/>
    <s v="玉露"/>
    <d v="2020-12-01T00:00:00"/>
    <n v="50"/>
    <n v="1"/>
    <n v="50"/>
    <m/>
    <x v="2"/>
    <x v="2"/>
  </r>
  <r>
    <s v="1-22"/>
    <m/>
    <n v="9"/>
    <x v="8"/>
    <x v="12"/>
    <s v="玄米茶"/>
    <d v="2021-01-01T00:00:00"/>
    <n v="80"/>
    <n v="1"/>
    <n v="80"/>
    <m/>
    <x v="2"/>
    <x v="2"/>
  </r>
  <r>
    <s v="1-22"/>
    <m/>
    <n v="10"/>
    <x v="1"/>
    <x v="43"/>
    <s v="干しそば"/>
    <d v="2021-02-01T00:00:00"/>
    <n v="180"/>
    <n v="2"/>
    <n v="360"/>
    <m/>
    <x v="2"/>
    <x v="2"/>
  </r>
  <r>
    <s v="1-22"/>
    <m/>
    <n v="11"/>
    <x v="1"/>
    <x v="43"/>
    <s v="干しそば"/>
    <d v="2020-12-01T00:00:00"/>
    <n v="180"/>
    <n v="1"/>
    <n v="180"/>
    <m/>
    <x v="2"/>
    <x v="2"/>
  </r>
  <r>
    <s v="1-22"/>
    <m/>
    <n v="12"/>
    <x v="1"/>
    <x v="22"/>
    <s v="麦とろ麺"/>
    <d v="2021-10-01T00:00:00"/>
    <n v="200"/>
    <n v="1"/>
    <n v="200"/>
    <m/>
    <x v="2"/>
    <x v="2"/>
  </r>
  <r>
    <s v="1-23"/>
    <n v="1"/>
    <n v="1"/>
    <x v="5"/>
    <x v="10"/>
    <s v="アーモンド"/>
    <d v="2020-11-01T00:00:00"/>
    <n v="80"/>
    <n v="1"/>
    <n v="80"/>
    <m/>
    <x v="6"/>
    <x v="3"/>
  </r>
  <r>
    <s v="1-23"/>
    <m/>
    <m/>
    <x v="3"/>
    <x v="3"/>
    <s v="青椒肉絲"/>
    <d v="2021-02-01T00:00:00"/>
    <n v="100"/>
    <n v="1"/>
    <n v="100"/>
    <m/>
    <x v="6"/>
    <x v="3"/>
  </r>
  <r>
    <s v="1-23"/>
    <m/>
    <m/>
    <x v="1"/>
    <x v="1"/>
    <s v="即席カップめん"/>
    <d v="2020-09-01T00:00:00"/>
    <n v="86"/>
    <n v="1"/>
    <n v="86"/>
    <m/>
    <x v="6"/>
    <x v="3"/>
  </r>
  <r>
    <s v="1-23"/>
    <m/>
    <m/>
    <x v="8"/>
    <x v="12"/>
    <s v="抹茶ラテ"/>
    <d v="2021-01-01T00:00:00"/>
    <n v="10"/>
    <n v="1"/>
    <n v="10"/>
    <m/>
    <x v="6"/>
    <x v="3"/>
  </r>
  <r>
    <s v="1-23"/>
    <m/>
    <m/>
    <x v="1"/>
    <x v="10"/>
    <s v="中華丼の素"/>
    <d v="2021-03-01T00:00:00"/>
    <n v="14.5"/>
    <n v="1"/>
    <n v="14.5"/>
    <m/>
    <x v="6"/>
    <x v="3"/>
  </r>
  <r>
    <s v="1-23"/>
    <m/>
    <m/>
    <x v="1"/>
    <x v="10"/>
    <s v="牛とじ丼の素"/>
    <d v="2020-12-01T00:00:00"/>
    <n v="22"/>
    <n v="1"/>
    <n v="22"/>
    <m/>
    <x v="6"/>
    <x v="3"/>
  </r>
  <r>
    <s v="1-24"/>
    <n v="1"/>
    <n v="1"/>
    <x v="1"/>
    <x v="22"/>
    <s v="手延べそうめん"/>
    <d v="2021-09-01T00:00:00"/>
    <n v="1000"/>
    <n v="1"/>
    <n v="1000"/>
    <m/>
    <x v="2"/>
    <x v="2"/>
  </r>
  <r>
    <s v="1-24"/>
    <m/>
    <n v="2"/>
    <x v="1"/>
    <x v="22"/>
    <s v="手延べそうめん"/>
    <d v="2021-09-01T00:00:00"/>
    <n v="1050"/>
    <n v="2"/>
    <n v="2100"/>
    <m/>
    <x v="2"/>
    <x v="2"/>
  </r>
  <r>
    <s v="1-25"/>
    <n v="1"/>
    <n v="1"/>
    <x v="8"/>
    <x v="17"/>
    <s v="ドリップ珈琲"/>
    <d v="2021-07-01T00:00:00"/>
    <n v="40"/>
    <n v="2"/>
    <n v="80"/>
    <m/>
    <x v="3"/>
    <x v="4"/>
  </r>
  <r>
    <s v="1-25"/>
    <m/>
    <n v="2"/>
    <x v="6"/>
    <x v="20"/>
    <s v="さば味付（パプリカ）"/>
    <d v="2022-05-01T00:00:00"/>
    <n v="170"/>
    <n v="1"/>
    <n v="170"/>
    <m/>
    <x v="3"/>
    <x v="4"/>
  </r>
  <r>
    <s v="1-25"/>
    <m/>
    <n v="3"/>
    <x v="6"/>
    <x v="20"/>
    <s v="さば味付（レモンバジル）"/>
    <d v="2022-05-02T00:00:00"/>
    <n v="170"/>
    <n v="1"/>
    <n v="170"/>
    <m/>
    <x v="3"/>
    <x v="4"/>
  </r>
  <r>
    <s v="1-25"/>
    <m/>
    <n v="4"/>
    <x v="6"/>
    <x v="20"/>
    <s v="いわし味付"/>
    <d v="2023-11-01T00:00:00"/>
    <n v="100"/>
    <n v="1"/>
    <n v="100"/>
    <m/>
    <x v="3"/>
    <x v="4"/>
  </r>
  <r>
    <s v="1-25"/>
    <m/>
    <n v="5"/>
    <x v="7"/>
    <x v="24"/>
    <s v="きざみとろろ"/>
    <d v="2020-12-01T00:00:00"/>
    <n v="18"/>
    <n v="1"/>
    <n v="18"/>
    <m/>
    <x v="3"/>
    <x v="4"/>
  </r>
  <r>
    <s v="1-25"/>
    <m/>
    <n v="6"/>
    <x v="7"/>
    <x v="24"/>
    <s v="おぼろ昆布"/>
    <d v="2020-12-01T00:00:00"/>
    <n v="18"/>
    <n v="1"/>
    <n v="18"/>
    <m/>
    <x v="3"/>
    <x v="4"/>
  </r>
  <r>
    <s v="1-25"/>
    <m/>
    <n v="7"/>
    <x v="7"/>
    <x v="24"/>
    <s v="とろろ昆布"/>
    <d v="2020-12-01T00:00:00"/>
    <n v="50"/>
    <n v="1"/>
    <n v="50"/>
    <m/>
    <x v="3"/>
    <x v="4"/>
  </r>
  <r>
    <s v="1-26"/>
    <n v="1"/>
    <n v="1"/>
    <x v="1"/>
    <x v="22"/>
    <s v="手延べそうめん"/>
    <d v="2022-09-01T00:00:00"/>
    <n v="300"/>
    <n v="1"/>
    <n v="300"/>
    <m/>
    <x v="0"/>
    <x v="0"/>
  </r>
  <r>
    <s v="1-27"/>
    <n v="1"/>
    <n v="1"/>
    <x v="5"/>
    <x v="10"/>
    <s v="おやつ昆布"/>
    <d v="2020-12-01T00:00:00"/>
    <n v="30"/>
    <n v="1"/>
    <n v="30"/>
    <m/>
    <x v="0"/>
    <x v="0"/>
  </r>
  <r>
    <s v="1-27"/>
    <m/>
    <n v="2"/>
    <x v="7"/>
    <x v="24"/>
    <s v="汐ふき昆布"/>
    <d v="2020-12-01T00:00:00"/>
    <n v="45"/>
    <n v="1"/>
    <n v="45"/>
    <m/>
    <x v="0"/>
    <x v="0"/>
  </r>
  <r>
    <s v="1-27"/>
    <m/>
    <n v="3"/>
    <x v="7"/>
    <x v="24"/>
    <s v="乾燥あらめ"/>
    <d v="2020-11-01T00:00:00"/>
    <n v="12"/>
    <n v="1"/>
    <n v="12"/>
    <m/>
    <x v="0"/>
    <x v="0"/>
  </r>
  <r>
    <s v="1-27"/>
    <m/>
    <n v="4"/>
    <x v="8"/>
    <x v="12"/>
    <s v="玄米茶"/>
    <d v="2020-12-01T00:00:00"/>
    <n v="80"/>
    <n v="1"/>
    <n v="80"/>
    <m/>
    <x v="0"/>
    <x v="0"/>
  </r>
  <r>
    <s v="1-27"/>
    <m/>
    <n v="5"/>
    <x v="7"/>
    <x v="24"/>
    <s v="味付海苔"/>
    <d v="2021-04-01T00:00:00"/>
    <n v="70"/>
    <n v="1"/>
    <n v="70"/>
    <m/>
    <x v="0"/>
    <x v="0"/>
  </r>
  <r>
    <s v="1-28"/>
    <n v="1"/>
    <n v="1"/>
    <x v="3"/>
    <x v="35"/>
    <s v="濃厚ソース"/>
    <d v="2021-08-01T00:00:00"/>
    <n v="300"/>
    <n v="1"/>
    <n v="300"/>
    <m/>
    <x v="4"/>
    <x v="3"/>
  </r>
  <r>
    <s v="1-28"/>
    <m/>
    <n v="2"/>
    <x v="1"/>
    <x v="33"/>
    <s v="茶漬け"/>
    <d v="2022-03-01T00:00:00"/>
    <n v="72"/>
    <n v="1"/>
    <n v="72"/>
    <m/>
    <x v="4"/>
    <x v="3"/>
  </r>
  <r>
    <s v="1-28"/>
    <m/>
    <n v="3"/>
    <x v="7"/>
    <x v="24"/>
    <s v="味付海苔"/>
    <d v="2021-07-01T00:00:00"/>
    <n v="30"/>
    <n v="1"/>
    <n v="30"/>
    <m/>
    <x v="4"/>
    <x v="3"/>
  </r>
  <r>
    <s v="1-28"/>
    <m/>
    <n v="4"/>
    <x v="7"/>
    <x v="24"/>
    <s v="とろろ昆布"/>
    <d v="2020-10-01T00:00:00"/>
    <n v="60"/>
    <n v="1"/>
    <n v="60"/>
    <m/>
    <x v="4"/>
    <x v="3"/>
  </r>
  <r>
    <s v="1-28"/>
    <m/>
    <n v="5"/>
    <x v="6"/>
    <x v="29"/>
    <s v="スープ"/>
    <d v="2020-12-01T00:00:00"/>
    <n v="190"/>
    <n v="1"/>
    <n v="190"/>
    <m/>
    <x v="4"/>
    <x v="3"/>
  </r>
  <r>
    <s v="1-28"/>
    <m/>
    <n v="6"/>
    <x v="6"/>
    <x v="8"/>
    <s v="チキントマトシチュー"/>
    <d v="2022-07-01T00:00:00"/>
    <n v="190"/>
    <n v="1"/>
    <n v="190"/>
    <m/>
    <x v="4"/>
    <x v="3"/>
  </r>
  <r>
    <s v="1-28"/>
    <m/>
    <n v="7"/>
    <x v="6"/>
    <x v="29"/>
    <s v="ビーフカレー"/>
    <d v="2022-06-01T00:00:00"/>
    <n v="200"/>
    <n v="1"/>
    <n v="200"/>
    <m/>
    <x v="4"/>
    <x v="3"/>
  </r>
  <r>
    <s v="1-28"/>
    <m/>
    <n v="8"/>
    <x v="6"/>
    <x v="29"/>
    <s v="スープ"/>
    <d v="2022-06-01T00:00:00"/>
    <n v="160"/>
    <n v="3"/>
    <n v="480"/>
    <m/>
    <x v="4"/>
    <x v="3"/>
  </r>
  <r>
    <s v="1-28"/>
    <m/>
    <n v="9"/>
    <x v="4"/>
    <x v="6"/>
    <s v="エコ切餅個包装入り10号"/>
    <d v="2020-09-01T00:00:00"/>
    <n v="420"/>
    <n v="1"/>
    <n v="420"/>
    <m/>
    <x v="4"/>
    <x v="3"/>
  </r>
  <r>
    <s v="1-28"/>
    <m/>
    <n v="10"/>
    <x v="7"/>
    <x v="24"/>
    <s v="焼きのり"/>
    <d v="2021-03-01T00:00:00"/>
    <n v="210"/>
    <n v="1"/>
    <n v="210"/>
    <m/>
    <x v="4"/>
    <x v="3"/>
  </r>
  <r>
    <s v="1-28"/>
    <m/>
    <n v="11"/>
    <x v="7"/>
    <x v="24"/>
    <s v="焼きのり"/>
    <d v="2022-03-01T00:00:00"/>
    <n v="210"/>
    <n v="1"/>
    <n v="210"/>
    <m/>
    <x v="4"/>
    <x v="3"/>
  </r>
  <r>
    <s v="1-28"/>
    <m/>
    <n v="12"/>
    <x v="4"/>
    <x v="4"/>
    <s v="タイ風チキンカレー"/>
    <d v="2020-10-01T00:00:00"/>
    <n v="90"/>
    <n v="2"/>
    <n v="180"/>
    <m/>
    <x v="4"/>
    <x v="3"/>
  </r>
  <r>
    <s v="1-28"/>
    <m/>
    <n v="13"/>
    <x v="4"/>
    <x v="10"/>
    <s v="雑炊の素（ふかひれ）"/>
    <d v="2020-11-01T00:00:00"/>
    <n v="230"/>
    <n v="2"/>
    <n v="460"/>
    <m/>
    <x v="4"/>
    <x v="3"/>
  </r>
  <r>
    <s v="1-28"/>
    <m/>
    <n v="14"/>
    <x v="4"/>
    <x v="10"/>
    <s v="雑炊の素（かに）"/>
    <d v="2020-11-01T00:00:00"/>
    <n v="230"/>
    <n v="2"/>
    <n v="460"/>
    <m/>
    <x v="4"/>
    <x v="3"/>
  </r>
  <r>
    <s v="1-28"/>
    <m/>
    <n v="15"/>
    <x v="1"/>
    <x v="28"/>
    <s v="氷見うどん"/>
    <d v="2021-03-01T00:00:00"/>
    <n v="200"/>
    <n v="3"/>
    <n v="600"/>
    <m/>
    <x v="4"/>
    <x v="3"/>
  </r>
  <r>
    <s v="1-28"/>
    <m/>
    <n v="16"/>
    <x v="1"/>
    <x v="28"/>
    <s v="干しめん"/>
    <d v="2022-07-01T00:00:00"/>
    <n v="200"/>
    <n v="2"/>
    <n v="400"/>
    <m/>
    <x v="4"/>
    <x v="3"/>
  </r>
  <r>
    <s v="1-28"/>
    <m/>
    <n v="17"/>
    <x v="1"/>
    <x v="28"/>
    <s v="手延べうどん"/>
    <d v="2021-06-01T00:00:00"/>
    <n v="180"/>
    <n v="4"/>
    <n v="720"/>
    <m/>
    <x v="4"/>
    <x v="3"/>
  </r>
  <r>
    <s v="1-29"/>
    <n v="1"/>
    <n v="1"/>
    <x v="8"/>
    <x v="12"/>
    <s v="玄米茶"/>
    <d v="2021-04-01T00:00:00"/>
    <n v="80"/>
    <n v="1"/>
    <n v="80"/>
    <m/>
    <x v="4"/>
    <x v="3"/>
  </r>
  <r>
    <s v="1-29"/>
    <m/>
    <n v="2"/>
    <x v="8"/>
    <x v="44"/>
    <s v="ポカリスウェット"/>
    <d v="2021-09-01T00:00:00"/>
    <n v="370"/>
    <n v="4"/>
    <n v="1480"/>
    <m/>
    <x v="4"/>
    <x v="3"/>
  </r>
  <r>
    <s v="1-30"/>
    <n v="1"/>
    <n v="1"/>
    <x v="8"/>
    <x v="12"/>
    <s v="甘茶入り麦茶"/>
    <d v="2022-06-01T00:00:00"/>
    <n v="100"/>
    <n v="1"/>
    <n v="100"/>
    <m/>
    <x v="4"/>
    <x v="3"/>
  </r>
  <r>
    <s v="1-31"/>
    <n v="1"/>
    <n v="1"/>
    <x v="1"/>
    <x v="28"/>
    <s v="干しめん"/>
    <d v="2021-02-01T00:00:00"/>
    <n v="220"/>
    <n v="4"/>
    <n v="880"/>
    <m/>
    <x v="3"/>
    <x v="4"/>
  </r>
  <r>
    <s v="1-31"/>
    <m/>
    <n v="2"/>
    <x v="1"/>
    <x v="43"/>
    <s v="干しそば"/>
    <d v="2021-02-01T00:00:00"/>
    <n v="220"/>
    <n v="4"/>
    <n v="880"/>
    <m/>
    <x v="3"/>
    <x v="4"/>
  </r>
  <r>
    <s v="1-31"/>
    <m/>
    <n v="3"/>
    <x v="7"/>
    <x v="23"/>
    <s v="干し椎茸"/>
    <d v="2021-06-01T00:00:00"/>
    <n v="115"/>
    <n v="1"/>
    <n v="115"/>
    <m/>
    <x v="3"/>
    <x v="4"/>
  </r>
  <r>
    <s v="1-31"/>
    <m/>
    <n v="4"/>
    <x v="7"/>
    <x v="24"/>
    <s v="焼きのり"/>
    <d v="2022-03-01T00:00:00"/>
    <n v="215"/>
    <n v="1"/>
    <n v="215"/>
    <m/>
    <x v="3"/>
    <x v="4"/>
  </r>
  <r>
    <s v="1-31"/>
    <m/>
    <n v="5"/>
    <x v="1"/>
    <x v="33"/>
    <s v="茶漬け"/>
    <d v="2022-03-01T00:00:00"/>
    <n v="72"/>
    <n v="1"/>
    <n v="72"/>
    <m/>
    <x v="3"/>
    <x v="4"/>
  </r>
  <r>
    <s v="1-31"/>
    <m/>
    <n v="6"/>
    <x v="1"/>
    <x v="33"/>
    <s v="茶漬けの素"/>
    <d v="2021-06-01T00:00:00"/>
    <n v="46.4"/>
    <n v="1"/>
    <n v="46.4"/>
    <m/>
    <x v="3"/>
    <x v="4"/>
  </r>
  <r>
    <s v="1-31"/>
    <m/>
    <n v="7"/>
    <x v="3"/>
    <x v="16"/>
    <s v="白砂糖"/>
    <m/>
    <n v="500"/>
    <n v="1"/>
    <n v="500"/>
    <m/>
    <x v="3"/>
    <x v="4"/>
  </r>
  <r>
    <s v="1-31"/>
    <m/>
    <n v="8"/>
    <x v="7"/>
    <x v="24"/>
    <s v="とろろ昆布"/>
    <d v="2020-12-01T00:00:00"/>
    <n v="60"/>
    <n v="1"/>
    <n v="60"/>
    <m/>
    <x v="3"/>
    <x v="4"/>
  </r>
  <r>
    <s v="1-31"/>
    <m/>
    <n v="9"/>
    <x v="7"/>
    <x v="24"/>
    <s v="おぼろ昆布"/>
    <d v="2020-12-01T00:00:00"/>
    <n v="30"/>
    <n v="1"/>
    <n v="30"/>
    <m/>
    <x v="3"/>
    <x v="4"/>
  </r>
  <r>
    <s v="1-31"/>
    <m/>
    <n v="10"/>
    <x v="7"/>
    <x v="24"/>
    <s v="ソフト昆布"/>
    <d v="2020-12-01T00:00:00"/>
    <n v="60"/>
    <n v="1"/>
    <n v="60"/>
    <m/>
    <x v="3"/>
    <x v="4"/>
  </r>
  <r>
    <s v="1-31"/>
    <m/>
    <n v="11"/>
    <x v="7"/>
    <x v="24"/>
    <s v="ごはん昆布"/>
    <d v="2020-12-01T00:00:00"/>
    <n v="60"/>
    <n v="1"/>
    <n v="60"/>
    <m/>
    <x v="3"/>
    <x v="4"/>
  </r>
  <r>
    <s v="1-32"/>
    <n v="1"/>
    <n v="1"/>
    <x v="1"/>
    <x v="22"/>
    <s v="手延べそうめん"/>
    <d v="2021-09-01T00:00:00"/>
    <n v="1050"/>
    <n v="1"/>
    <n v="1050"/>
    <m/>
    <x v="2"/>
    <x v="2"/>
  </r>
  <r>
    <s v="1-32"/>
    <m/>
    <n v="2"/>
    <x v="1"/>
    <x v="28"/>
    <s v="干しめん"/>
    <d v="2021-06-01T00:00:00"/>
    <n v="300"/>
    <n v="1"/>
    <n v="300"/>
    <m/>
    <x v="2"/>
    <x v="2"/>
  </r>
  <r>
    <s v="1-32"/>
    <m/>
    <n v="3"/>
    <x v="1"/>
    <x v="28"/>
    <s v="うどん丸"/>
    <d v="2021-06-01T00:00:00"/>
    <n v="72"/>
    <n v="3"/>
    <n v="216"/>
    <m/>
    <x v="2"/>
    <x v="2"/>
  </r>
  <r>
    <s v="1-32"/>
    <m/>
    <n v="4"/>
    <x v="1"/>
    <x v="43"/>
    <s v="干しそば"/>
    <d v="2021-06-01T00:00:00"/>
    <n v="160"/>
    <n v="1"/>
    <n v="160"/>
    <m/>
    <x v="2"/>
    <x v="2"/>
  </r>
  <r>
    <s v="1-32"/>
    <m/>
    <n v="5"/>
    <x v="3"/>
    <x v="16"/>
    <s v="あなん谷しょうゆ"/>
    <d v="2021-02-01T00:00:00"/>
    <n v="1000"/>
    <n v="1"/>
    <n v="1000"/>
    <m/>
    <x v="2"/>
    <x v="2"/>
  </r>
  <r>
    <s v="1-33"/>
    <n v="1"/>
    <n v="1"/>
    <x v="8"/>
    <x v="17"/>
    <s v="ゴールドブレンド"/>
    <d v="2021-09-01T00:00:00"/>
    <n v="65"/>
    <n v="1"/>
    <n v="65"/>
    <m/>
    <x v="3"/>
    <x v="5"/>
  </r>
  <r>
    <s v="1-33"/>
    <m/>
    <n v="2"/>
    <x v="3"/>
    <x v="34"/>
    <s v="キャベツのたれ"/>
    <d v="2021-03-01T00:00:00"/>
    <n v="175"/>
    <n v="1"/>
    <n v="175"/>
    <m/>
    <x v="3"/>
    <x v="5"/>
  </r>
  <r>
    <s v="1-33"/>
    <m/>
    <n v="3"/>
    <x v="3"/>
    <x v="34"/>
    <s v="もやしのあんかけ炒めの素"/>
    <d v="2021-08-01T00:00:00"/>
    <n v="30"/>
    <n v="1"/>
    <n v="30"/>
    <m/>
    <x v="3"/>
    <x v="5"/>
  </r>
  <r>
    <s v="1-33"/>
    <m/>
    <n v="4"/>
    <x v="4"/>
    <x v="7"/>
    <s v="ナポリタン"/>
    <d v="2021-08-01T00:00:00"/>
    <n v="285"/>
    <n v="1"/>
    <n v="285"/>
    <m/>
    <x v="3"/>
    <x v="5"/>
  </r>
  <r>
    <s v="1-34"/>
    <n v="1"/>
    <n v="1"/>
    <x v="5"/>
    <x v="45"/>
    <s v="とろろ巻き昆布"/>
    <d v="2020-10-01T00:00:00"/>
    <n v="60"/>
    <n v="3"/>
    <n v="180"/>
    <m/>
    <x v="1"/>
    <x v="4"/>
  </r>
  <r>
    <s v="1-35"/>
    <n v="1"/>
    <n v="1"/>
    <x v="3"/>
    <x v="35"/>
    <s v="たこ焼きソース"/>
    <d v="2021-01-01T00:00:00"/>
    <n v="300"/>
    <n v="1"/>
    <n v="300"/>
    <m/>
    <x v="5"/>
    <x v="3"/>
  </r>
  <r>
    <s v="1-35"/>
    <m/>
    <m/>
    <x v="3"/>
    <x v="35"/>
    <s v="マヨネーズ風味スプレッド"/>
    <d v="2020-10-01T00:00:00"/>
    <n v="150"/>
    <n v="2"/>
    <n v="300"/>
    <m/>
    <x v="5"/>
    <x v="3"/>
  </r>
  <r>
    <s v="1-35"/>
    <m/>
    <m/>
    <x v="4"/>
    <x v="7"/>
    <s v="トマトパスタの素"/>
    <d v="2020-12-01T00:00:00"/>
    <n v="100"/>
    <n v="1"/>
    <n v="100"/>
    <m/>
    <x v="5"/>
    <x v="3"/>
  </r>
  <r>
    <s v="1-35"/>
    <m/>
    <m/>
    <x v="4"/>
    <x v="7"/>
    <s v="和風カルボナーラソース"/>
    <d v="2020-11-01T00:00:00"/>
    <n v="57"/>
    <n v="1"/>
    <n v="57"/>
    <m/>
    <x v="5"/>
    <x v="3"/>
  </r>
  <r>
    <s v="1-36"/>
    <n v="1"/>
    <n v="1"/>
    <x v="1"/>
    <x v="22"/>
    <s v="手延べそうめん"/>
    <d v="2022-10-01T00:00:00"/>
    <n v="1500"/>
    <n v="1"/>
    <n v="1500"/>
    <m/>
    <x v="3"/>
    <x v="1"/>
  </r>
  <r>
    <s v="1-36"/>
    <m/>
    <n v="2"/>
    <x v="7"/>
    <x v="24"/>
    <s v="味付海苔"/>
    <d v="2021-02-01T00:00:00"/>
    <n v="65"/>
    <n v="1"/>
    <n v="65"/>
    <m/>
    <x v="3"/>
    <x v="1"/>
  </r>
  <r>
    <s v="1-36"/>
    <m/>
    <n v="3"/>
    <x v="7"/>
    <x v="24"/>
    <s v="味付海苔"/>
    <d v="2020-12-01T00:00:00"/>
    <n v="45"/>
    <n v="1"/>
    <n v="45"/>
    <m/>
    <x v="3"/>
    <x v="1"/>
  </r>
  <r>
    <s v="1-36"/>
    <m/>
    <n v="4"/>
    <x v="7"/>
    <x v="24"/>
    <s v="とろろ昆布"/>
    <d v="2020-12-01T00:00:00"/>
    <n v="50"/>
    <n v="1"/>
    <n v="50"/>
    <m/>
    <x v="3"/>
    <x v="1"/>
  </r>
  <r>
    <s v="1-36"/>
    <m/>
    <n v="5"/>
    <x v="7"/>
    <x v="24"/>
    <s v="味付海苔"/>
    <d v="2021-03-01T00:00:00"/>
    <n v="80"/>
    <n v="1"/>
    <n v="80"/>
    <m/>
    <x v="3"/>
    <x v="1"/>
  </r>
  <r>
    <s v="1-36"/>
    <m/>
    <n v="6"/>
    <x v="7"/>
    <x v="24"/>
    <s v="味付海苔"/>
    <d v="2021-05-01T00:00:00"/>
    <n v="60"/>
    <n v="1"/>
    <n v="60"/>
    <m/>
    <x v="3"/>
    <x v="1"/>
  </r>
  <r>
    <s v="1-36"/>
    <m/>
    <n v="7"/>
    <x v="7"/>
    <x v="24"/>
    <s v="とろろ昆布"/>
    <d v="2020-12-01T00:00:00"/>
    <n v="40"/>
    <n v="1"/>
    <n v="40"/>
    <m/>
    <x v="3"/>
    <x v="1"/>
  </r>
  <r>
    <s v="1-36"/>
    <m/>
    <n v="8"/>
    <x v="1"/>
    <x v="31"/>
    <s v="即席みそ汁"/>
    <d v="2021-09-01T00:00:00"/>
    <n v="90"/>
    <n v="1"/>
    <n v="90"/>
    <m/>
    <x v="3"/>
    <x v="1"/>
  </r>
  <r>
    <s v="1-37"/>
    <n v="1"/>
    <n v="1"/>
    <x v="1"/>
    <x v="33"/>
    <s v="海苔茶漬け"/>
    <d v="2021-03-01T00:00:00"/>
    <n v="72"/>
    <n v="1"/>
    <n v="72"/>
    <m/>
    <x v="3"/>
    <x v="4"/>
  </r>
  <r>
    <s v="1-37"/>
    <m/>
    <n v="2"/>
    <x v="7"/>
    <x v="24"/>
    <s v="焼きのり"/>
    <d v="2021-03-01T00:00:00"/>
    <n v="210"/>
    <n v="1"/>
    <n v="210"/>
    <m/>
    <x v="3"/>
    <x v="4"/>
  </r>
  <r>
    <s v="1-38"/>
    <n v="1"/>
    <n v="1"/>
    <x v="3"/>
    <x v="16"/>
    <s v="焼き塩"/>
    <m/>
    <n v="150"/>
    <n v="1"/>
    <n v="150"/>
    <m/>
    <x v="4"/>
    <x v="6"/>
  </r>
  <r>
    <s v="1-38"/>
    <m/>
    <n v="2"/>
    <x v="6"/>
    <x v="20"/>
    <s v="さば味噌煮"/>
    <d v="2020-10-01T00:00:00"/>
    <n v="190"/>
    <n v="1"/>
    <n v="190"/>
    <m/>
    <x v="4"/>
    <x v="6"/>
  </r>
  <r>
    <s v="1-38"/>
    <m/>
    <n v="3"/>
    <x v="6"/>
    <x v="10"/>
    <s v="ゆであずき"/>
    <d v="2020-11-01T00:00:00"/>
    <n v="165"/>
    <n v="1"/>
    <n v="165"/>
    <m/>
    <x v="4"/>
    <x v="6"/>
  </r>
  <r>
    <s v="1-39"/>
    <n v="1"/>
    <n v="1"/>
    <x v="6"/>
    <x v="39"/>
    <s v="スイートコーン"/>
    <d v="2022-04-01T00:00:00"/>
    <n v="150"/>
    <n v="2"/>
    <n v="300"/>
    <m/>
    <x v="3"/>
    <x v="4"/>
  </r>
  <r>
    <s v="1-39"/>
    <m/>
    <n v="2"/>
    <x v="6"/>
    <x v="20"/>
    <s v="さば味噌煮"/>
    <d v="2023-02-01T00:00:00"/>
    <n v="190"/>
    <n v="2"/>
    <n v="380"/>
    <m/>
    <x v="3"/>
    <x v="4"/>
  </r>
  <r>
    <s v="1-39"/>
    <m/>
    <n v="3"/>
    <x v="6"/>
    <x v="20"/>
    <s v="さば水煮"/>
    <d v="2022-01-01T00:00:00"/>
    <n v="200"/>
    <n v="1"/>
    <n v="200"/>
    <m/>
    <x v="3"/>
    <x v="4"/>
  </r>
  <r>
    <s v="1-40"/>
    <n v="2"/>
    <n v="1"/>
    <x v="1"/>
    <x v="9"/>
    <s v="とうふ味噌汁"/>
    <d v="2021-01-01T00:00:00"/>
    <n v="10"/>
    <n v="3"/>
    <n v="30"/>
    <m/>
    <x v="3"/>
    <x v="4"/>
  </r>
  <r>
    <s v="1-40"/>
    <m/>
    <n v="2"/>
    <x v="1"/>
    <x v="9"/>
    <s v="なす味噌汁"/>
    <d v="2021-02-01T00:00:00"/>
    <n v="9.5"/>
    <n v="1"/>
    <n v="9.5"/>
    <m/>
    <x v="3"/>
    <x v="4"/>
  </r>
  <r>
    <s v="1-40"/>
    <m/>
    <n v="3"/>
    <x v="1"/>
    <x v="9"/>
    <s v="きのこ味噌汁"/>
    <d v="2021-10-01T00:00:00"/>
    <n v="9.5"/>
    <n v="4"/>
    <n v="38"/>
    <m/>
    <x v="3"/>
    <x v="4"/>
  </r>
  <r>
    <s v="1-40"/>
    <m/>
    <n v="4"/>
    <x v="5"/>
    <x v="42"/>
    <s v="白エビせんべい"/>
    <d v="2020-10-01T00:00:00"/>
    <n v="100"/>
    <n v="1"/>
    <n v="100"/>
    <m/>
    <x v="3"/>
    <x v="4"/>
  </r>
  <r>
    <s v="1-40"/>
    <m/>
    <n v="5"/>
    <x v="6"/>
    <x v="20"/>
    <s v="辛子明太子辛子付け"/>
    <d v="2021-07-01T00:00:00"/>
    <n v="85"/>
    <n v="1"/>
    <n v="85"/>
    <m/>
    <x v="3"/>
    <x v="4"/>
  </r>
  <r>
    <s v="1-40"/>
    <m/>
    <n v="6"/>
    <x v="6"/>
    <x v="25"/>
    <s v="やきとり"/>
    <d v="2022-03-01T00:00:00"/>
    <n v="75"/>
    <n v="3"/>
    <n v="225"/>
    <m/>
    <x v="3"/>
    <x v="4"/>
  </r>
  <r>
    <s v="1-41"/>
    <n v="1"/>
    <n v="1"/>
    <x v="9"/>
    <x v="10"/>
    <s v="マンナンヒカリ"/>
    <d v="2020-09-01T00:00:00"/>
    <n v="1500"/>
    <n v="2"/>
    <n v="3000"/>
    <m/>
    <x v="1"/>
    <x v="3"/>
  </r>
  <r>
    <s v="1-41"/>
    <m/>
    <n v="2"/>
    <x v="7"/>
    <x v="24"/>
    <s v="羅臼昆布"/>
    <d v="2021-05-01T00:00:00"/>
    <n v="70"/>
    <n v="1"/>
    <n v="70"/>
    <m/>
    <x v="1"/>
    <x v="3"/>
  </r>
  <r>
    <s v="1-41"/>
    <m/>
    <n v="3"/>
    <x v="7"/>
    <x v="24"/>
    <s v="ごはん昆布"/>
    <d v="2020-11-01T00:00:00"/>
    <n v="60"/>
    <n v="1"/>
    <n v="60"/>
    <m/>
    <x v="1"/>
    <x v="3"/>
  </r>
  <r>
    <s v="1-41"/>
    <m/>
    <n v="4"/>
    <x v="7"/>
    <x v="24"/>
    <s v="おぼろ昆布"/>
    <d v="2021-03-01T00:00:00"/>
    <n v="18"/>
    <n v="1"/>
    <n v="18"/>
    <m/>
    <x v="1"/>
    <x v="3"/>
  </r>
  <r>
    <s v="1-42"/>
    <n v="1"/>
    <n v="1"/>
    <x v="1"/>
    <x v="28"/>
    <s v="干しうどん"/>
    <d v="2021-10-01T00:00:00"/>
    <n v="250"/>
    <n v="1"/>
    <n v="250"/>
    <m/>
    <x v="4"/>
    <x v="5"/>
  </r>
  <r>
    <s v="1-43"/>
    <n v="1"/>
    <n v="1"/>
    <x v="8"/>
    <x v="17"/>
    <s v="ドリップ珈琲"/>
    <d v="2021-07-01T00:00:00"/>
    <n v="40"/>
    <n v="2"/>
    <n v="80"/>
    <m/>
    <x v="3"/>
    <x v="3"/>
  </r>
  <r>
    <s v="1-43"/>
    <m/>
    <n v="2"/>
    <x v="1"/>
    <x v="13"/>
    <s v="スパゲッティ"/>
    <d v="2021-01-01T00:00:00"/>
    <n v="500"/>
    <n v="1"/>
    <n v="500"/>
    <m/>
    <x v="3"/>
    <x v="3"/>
  </r>
  <r>
    <s v="1-43"/>
    <m/>
    <n v="3"/>
    <x v="1"/>
    <x v="46"/>
    <s v="はるさめ"/>
    <d v="2021-08-01T00:00:00"/>
    <n v="100"/>
    <n v="1"/>
    <n v="100"/>
    <m/>
    <x v="3"/>
    <x v="3"/>
  </r>
  <r>
    <s v="1-43"/>
    <m/>
    <n v="4"/>
    <x v="1"/>
    <x v="40"/>
    <s v="味噌ラーメン"/>
    <d v="2020-12-01T00:00:00"/>
    <n v="96"/>
    <n v="1"/>
    <n v="96"/>
    <m/>
    <x v="3"/>
    <x v="3"/>
  </r>
  <r>
    <s v="1-43"/>
    <m/>
    <n v="5"/>
    <x v="1"/>
    <x v="40"/>
    <s v="醤油ラーメン"/>
    <d v="2020-12-01T00:00:00"/>
    <n v="96"/>
    <n v="1"/>
    <n v="96"/>
    <m/>
    <x v="3"/>
    <x v="3"/>
  </r>
  <r>
    <s v="1-44"/>
    <n v="2"/>
    <n v="1"/>
    <x v="1"/>
    <x v="33"/>
    <s v="茶漬け"/>
    <d v="2021-03-01T00:00:00"/>
    <n v="72"/>
    <n v="1"/>
    <n v="72"/>
    <m/>
    <x v="3"/>
    <x v="4"/>
  </r>
  <r>
    <s v="1-45"/>
    <m/>
    <n v="2"/>
    <x v="1"/>
    <x v="9"/>
    <s v="味噌汁"/>
    <d v="2021-10-01T00:00:00"/>
    <n v="100"/>
    <n v="1"/>
    <n v="100"/>
    <m/>
    <x v="3"/>
    <x v="4"/>
  </r>
  <r>
    <s v="1-46"/>
    <m/>
    <n v="3"/>
    <x v="1"/>
    <x v="33"/>
    <s v="茶漬け"/>
    <d v="2020-10-01T00:00:00"/>
    <n v="46.4"/>
    <n v="1"/>
    <n v="46.4"/>
    <m/>
    <x v="3"/>
    <x v="4"/>
  </r>
  <r>
    <s v="1-47"/>
    <m/>
    <n v="4"/>
    <x v="1"/>
    <x v="33"/>
    <s v="茶漬け"/>
    <d v="2021-08-01T00:00:00"/>
    <n v="30.5"/>
    <n v="1"/>
    <n v="30.5"/>
    <m/>
    <x v="3"/>
    <x v="4"/>
  </r>
  <r>
    <s v="1-48"/>
    <m/>
    <n v="5"/>
    <x v="7"/>
    <x v="24"/>
    <s v="味付海苔"/>
    <d v="2021-08-01T00:00:00"/>
    <n v="20"/>
    <n v="1"/>
    <n v="20"/>
    <m/>
    <x v="3"/>
    <x v="4"/>
  </r>
  <r>
    <s v="1-49"/>
    <m/>
    <n v="6"/>
    <x v="7"/>
    <x v="24"/>
    <s v="味付海苔"/>
    <d v="2021-02-01T00:00:00"/>
    <n v="90"/>
    <n v="5"/>
    <n v="450"/>
    <m/>
    <x v="3"/>
    <x v="4"/>
  </r>
  <r>
    <s v="1-50"/>
    <m/>
    <n v="7"/>
    <x v="8"/>
    <x v="11"/>
    <s v="オレンジジュース"/>
    <d v="2021-04-01T00:00:00"/>
    <n v="280"/>
    <n v="4"/>
    <n v="1120"/>
    <m/>
    <x v="3"/>
    <x v="4"/>
  </r>
  <r>
    <s v="1-51"/>
    <m/>
    <n v="8"/>
    <x v="8"/>
    <x v="11"/>
    <s v="リンゴジュース"/>
    <d v="2021-04-01T00:00:00"/>
    <n v="280"/>
    <n v="2"/>
    <n v="560"/>
    <m/>
    <x v="3"/>
    <x v="4"/>
  </r>
  <r>
    <s v="1-52"/>
    <m/>
    <n v="9"/>
    <x v="8"/>
    <x v="11"/>
    <s v="グレープジュース"/>
    <d v="2021-04-01T00:00:00"/>
    <n v="280"/>
    <n v="4"/>
    <n v="1120"/>
    <m/>
    <x v="3"/>
    <x v="4"/>
  </r>
  <r>
    <s v="1-44"/>
    <m/>
    <n v="10"/>
    <x v="8"/>
    <x v="11"/>
    <s v="マスカットジュース"/>
    <d v="2021-04-01T00:00:00"/>
    <n v="280"/>
    <n v="3"/>
    <n v="840"/>
    <m/>
    <x v="3"/>
    <x v="4"/>
  </r>
  <r>
    <s v="1-45"/>
    <n v="1"/>
    <n v="1"/>
    <x v="7"/>
    <x v="24"/>
    <s v="味付海苔"/>
    <d v="2021-03-01T00:00:00"/>
    <n v="90"/>
    <n v="1"/>
    <n v="90"/>
    <m/>
    <x v="1"/>
    <x v="3"/>
  </r>
  <r>
    <s v="1-45"/>
    <m/>
    <n v="2"/>
    <x v="7"/>
    <x v="15"/>
    <s v="わかめごはんの素"/>
    <d v="2020-10-01T00:00:00"/>
    <n v="140"/>
    <n v="1"/>
    <n v="140"/>
    <m/>
    <x v="1"/>
    <x v="3"/>
  </r>
  <r>
    <s v="1-45"/>
    <m/>
    <n v="3"/>
    <x v="7"/>
    <x v="15"/>
    <s v="ひとふり昆布"/>
    <d v="2021-01-01T00:00:00"/>
    <n v="90"/>
    <n v="1"/>
    <n v="90"/>
    <m/>
    <x v="1"/>
    <x v="3"/>
  </r>
  <r>
    <s v="1-45"/>
    <m/>
    <n v="4"/>
    <x v="4"/>
    <x v="4"/>
    <s v="欧風カレー"/>
    <d v="2020-11-01T00:00:00"/>
    <n v="150"/>
    <n v="1"/>
    <n v="150"/>
    <m/>
    <x v="1"/>
    <x v="3"/>
  </r>
  <r>
    <s v="1-45"/>
    <m/>
    <n v="5"/>
    <x v="4"/>
    <x v="30"/>
    <s v="かつおしぐれ"/>
    <d v="2020-12-01T00:00:00"/>
    <n v="60"/>
    <n v="1"/>
    <n v="60"/>
    <m/>
    <x v="1"/>
    <x v="3"/>
  </r>
  <r>
    <s v="1-45"/>
    <m/>
    <n v="6"/>
    <x v="4"/>
    <x v="30"/>
    <s v="羅臼昆布"/>
    <d v="2020-11-01T00:00:00"/>
    <n v="80"/>
    <n v="1"/>
    <n v="80"/>
    <m/>
    <x v="1"/>
    <x v="3"/>
  </r>
  <r>
    <s v="1-45"/>
    <m/>
    <n v="7"/>
    <x v="4"/>
    <x v="30"/>
    <s v="ちりめん昆布"/>
    <d v="2020-10-01T00:00:00"/>
    <n v="70"/>
    <n v="1"/>
    <n v="70"/>
    <m/>
    <x v="1"/>
    <x v="3"/>
  </r>
  <r>
    <s v="1-45"/>
    <m/>
    <n v="8"/>
    <x v="1"/>
    <x v="28"/>
    <s v="干しうどん"/>
    <d v="2021-09-01T00:00:00"/>
    <n v="250"/>
    <n v="1"/>
    <n v="250"/>
    <m/>
    <x v="1"/>
    <x v="3"/>
  </r>
  <r>
    <s v="1-45"/>
    <m/>
    <n v="9"/>
    <x v="1"/>
    <x v="43"/>
    <s v="干しそば"/>
    <d v="2021-09-01T00:00:00"/>
    <n v="250"/>
    <n v="1"/>
    <n v="250"/>
    <m/>
    <x v="1"/>
    <x v="3"/>
  </r>
  <r>
    <s v="1-45"/>
    <m/>
    <n v="10"/>
    <x v="7"/>
    <x v="24"/>
    <s v="とろろ昆布"/>
    <d v="2021-05-01T00:00:00"/>
    <n v="20"/>
    <n v="1"/>
    <n v="20"/>
    <m/>
    <x v="1"/>
    <x v="3"/>
  </r>
  <r>
    <s v="1-45"/>
    <m/>
    <n v="11"/>
    <x v="7"/>
    <x v="24"/>
    <s v="とろろ昆布"/>
    <d v="2021-03-01T00:00:00"/>
    <n v="32"/>
    <n v="1"/>
    <n v="32"/>
    <m/>
    <x v="1"/>
    <x v="3"/>
  </r>
  <r>
    <s v="1-45"/>
    <m/>
    <n v="12"/>
    <x v="7"/>
    <x v="24"/>
    <s v="とろろ昆布"/>
    <d v="2021-03-01T00:00:00"/>
    <n v="18"/>
    <n v="1"/>
    <n v="18"/>
    <m/>
    <x v="1"/>
    <x v="3"/>
  </r>
  <r>
    <s v="1-45"/>
    <m/>
    <n v="13"/>
    <x v="7"/>
    <x v="24"/>
    <s v="ソフト昆布"/>
    <d v="2021-05-01T00:00:00"/>
    <n v="20"/>
    <n v="1"/>
    <n v="20"/>
    <m/>
    <x v="1"/>
    <x v="3"/>
  </r>
  <r>
    <s v="1-45"/>
    <m/>
    <n v="14"/>
    <x v="7"/>
    <x v="24"/>
    <s v="おぼろ昆布"/>
    <d v="2021-03-01T00:00:00"/>
    <n v="18"/>
    <n v="1"/>
    <n v="18"/>
    <m/>
    <x v="1"/>
    <x v="3"/>
  </r>
  <r>
    <s v="1-46"/>
    <m/>
    <n v="1"/>
    <x v="3"/>
    <x v="35"/>
    <s v="お好みソース"/>
    <d v="2022-04-01T00:00:00"/>
    <n v="500"/>
    <n v="1"/>
    <n v="500"/>
    <m/>
    <x v="3"/>
    <x v="4"/>
  </r>
  <r>
    <s v="1-47"/>
    <n v="1"/>
    <n v="1"/>
    <x v="8"/>
    <x v="17"/>
    <s v="カフェラテ"/>
    <d v="2021-10-01T00:00:00"/>
    <n v="80"/>
    <n v="2"/>
    <n v="160"/>
    <m/>
    <x v="3"/>
    <x v="2"/>
  </r>
  <r>
    <s v="1-47"/>
    <m/>
    <n v="2"/>
    <x v="8"/>
    <x v="17"/>
    <s v="カプチーノ"/>
    <d v="2021-08-01T00:00:00"/>
    <n v="80"/>
    <n v="2"/>
    <n v="160"/>
    <m/>
    <x v="3"/>
    <x v="2"/>
  </r>
  <r>
    <s v="1-47"/>
    <m/>
    <n v="3"/>
    <x v="8"/>
    <x v="10"/>
    <s v="ココア・オレ"/>
    <d v="2022-03-01T00:00:00"/>
    <n v="231"/>
    <n v="1"/>
    <n v="231"/>
    <m/>
    <x v="3"/>
    <x v="2"/>
  </r>
  <r>
    <s v="1-48"/>
    <n v="1"/>
    <n v="1"/>
    <x v="3"/>
    <x v="47"/>
    <s v="アマニ油"/>
    <d v="2021-04-01T00:00:00"/>
    <n v="145"/>
    <n v="2"/>
    <n v="290"/>
    <m/>
    <x v="3"/>
    <x v="4"/>
  </r>
  <r>
    <s v="1-48"/>
    <m/>
    <n v="2"/>
    <x v="5"/>
    <x v="19"/>
    <s v="チョコチップ"/>
    <d v="2021-05-01T00:00:00"/>
    <n v="80.400000000000006"/>
    <n v="1"/>
    <n v="80.400000000000006"/>
    <m/>
    <x v="3"/>
    <x v="4"/>
  </r>
  <r>
    <s v="1-48"/>
    <m/>
    <n v="3"/>
    <x v="5"/>
    <x v="19"/>
    <s v="ビスケット"/>
    <d v="2021-02-01T00:00:00"/>
    <n v="63"/>
    <n v="1"/>
    <n v="63"/>
    <m/>
    <x v="3"/>
    <x v="4"/>
  </r>
  <r>
    <s v="1-48"/>
    <m/>
    <n v="4"/>
    <x v="7"/>
    <x v="24"/>
    <s v="焼きのり"/>
    <d v="2021-02-01T00:00:00"/>
    <n v="45"/>
    <n v="1"/>
    <n v="45"/>
    <m/>
    <x v="3"/>
    <x v="4"/>
  </r>
  <r>
    <s v="1-48"/>
    <m/>
    <n v="5"/>
    <x v="7"/>
    <x v="24"/>
    <s v="焼きのり"/>
    <d v="2022-08-01T00:00:00"/>
    <n v="220"/>
    <n v="1"/>
    <n v="220"/>
    <m/>
    <x v="3"/>
    <x v="4"/>
  </r>
  <r>
    <s v="1-49"/>
    <n v="1"/>
    <n v="1"/>
    <x v="7"/>
    <x v="24"/>
    <s v="とろろ昆布"/>
    <d v="2020-09-01T00:00:00"/>
    <n v="20"/>
    <n v="1"/>
    <n v="20"/>
    <m/>
    <x v="1"/>
    <x v="3"/>
  </r>
  <r>
    <s v="1-49"/>
    <m/>
    <n v="2"/>
    <x v="7"/>
    <x v="24"/>
    <s v="とろろ昆布"/>
    <d v="2020-09-01T00:00:00"/>
    <n v="30"/>
    <n v="1"/>
    <n v="30"/>
    <m/>
    <x v="1"/>
    <x v="3"/>
  </r>
  <r>
    <s v="1-49"/>
    <m/>
    <n v="3"/>
    <x v="7"/>
    <x v="24"/>
    <s v="ソフト昆布"/>
    <d v="2020-12-01T00:00:00"/>
    <n v="50"/>
    <n v="1"/>
    <n v="50"/>
    <m/>
    <x v="1"/>
    <x v="3"/>
  </r>
  <r>
    <s v="1-49"/>
    <m/>
    <n v="4"/>
    <x v="7"/>
    <x v="15"/>
    <s v="梅鰹ふりかけ"/>
    <d v="2020-10-01T00:00:00"/>
    <n v="12.5"/>
    <n v="1"/>
    <n v="12.5"/>
    <m/>
    <x v="1"/>
    <x v="3"/>
  </r>
  <r>
    <s v="1-49"/>
    <m/>
    <n v="5"/>
    <x v="7"/>
    <x v="15"/>
    <s v="酒昆布ふりかけ"/>
    <d v="2020-10-01T00:00:00"/>
    <n v="12.5"/>
    <n v="1"/>
    <n v="12.5"/>
    <m/>
    <x v="1"/>
    <x v="3"/>
  </r>
  <r>
    <s v="1-49"/>
    <m/>
    <n v="6"/>
    <x v="1"/>
    <x v="33"/>
    <s v="梅干茶漬け"/>
    <d v="2020-10-01T00:00:00"/>
    <n v="25.5"/>
    <n v="1"/>
    <n v="25.5"/>
    <m/>
    <x v="1"/>
    <x v="3"/>
  </r>
  <r>
    <s v="1-50"/>
    <n v="1"/>
    <n v="1"/>
    <x v="3"/>
    <x v="16"/>
    <s v="白砂糖"/>
    <m/>
    <n v="1000"/>
    <n v="8"/>
    <n v="8000"/>
    <m/>
    <x v="3"/>
    <x v="4"/>
  </r>
  <r>
    <s v="1-50"/>
    <m/>
    <n v="2"/>
    <x v="3"/>
    <x v="16"/>
    <s v="三温糖"/>
    <m/>
    <n v="1000"/>
    <n v="2"/>
    <n v="2000"/>
    <m/>
    <x v="3"/>
    <x v="4"/>
  </r>
  <r>
    <s v="1-51"/>
    <n v="1"/>
    <n v="1"/>
    <x v="8"/>
    <x v="12"/>
    <s v="はと麦茶"/>
    <d v="2021-04-01T00:00:00"/>
    <n v="144"/>
    <n v="1"/>
    <n v="144"/>
    <m/>
    <x v="4"/>
    <x v="1"/>
  </r>
  <r>
    <s v="1-51"/>
    <m/>
    <n v="2"/>
    <x v="1"/>
    <x v="40"/>
    <s v="ちゃんぽんめん"/>
    <d v="2020-11-01T00:00:00"/>
    <n v="100"/>
    <n v="2"/>
    <n v="200"/>
    <m/>
    <x v="4"/>
    <x v="1"/>
  </r>
  <r>
    <s v="1-51"/>
    <m/>
    <n v="3"/>
    <x v="5"/>
    <x v="37"/>
    <s v="キャンディ"/>
    <d v="2021-11-01T00:00:00"/>
    <n v="10"/>
    <n v="1"/>
    <n v="10"/>
    <m/>
    <x v="4"/>
    <x v="1"/>
  </r>
  <r>
    <s v="1-51"/>
    <m/>
    <n v="4"/>
    <x v="4"/>
    <x v="48"/>
    <s v="スティックパン"/>
    <d v="2027-01-01T00:00:00"/>
    <n v="100"/>
    <n v="2"/>
    <n v="200"/>
    <m/>
    <x v="4"/>
    <x v="1"/>
  </r>
  <r>
    <s v="1-52"/>
    <n v="1"/>
    <n v="1"/>
    <x v="1"/>
    <x v="31"/>
    <s v="ふかひれスープ"/>
    <d v="2021-03-01T00:00:00"/>
    <n v="5.5"/>
    <n v="1"/>
    <n v="5.5"/>
    <m/>
    <x v="5"/>
    <x v="6"/>
  </r>
  <r>
    <s v="1-52"/>
    <m/>
    <n v="2"/>
    <x v="1"/>
    <x v="22"/>
    <s v="手延べそうめん"/>
    <d v="2022-09-01T00:00:00"/>
    <n v="300"/>
    <n v="2"/>
    <n v="600"/>
    <m/>
    <x v="5"/>
    <x v="6"/>
  </r>
  <r>
    <s v="1-53"/>
    <n v="1"/>
    <n v="1"/>
    <x v="3"/>
    <x v="16"/>
    <s v="白砂糖"/>
    <m/>
    <n v="1000"/>
    <n v="4"/>
    <n v="4000"/>
    <m/>
    <x v="3"/>
    <x v="3"/>
  </r>
  <r>
    <s v="1-53"/>
    <m/>
    <n v="2"/>
    <x v="8"/>
    <x v="11"/>
    <s v="シークヮーサー果汁"/>
    <d v="2020-09-01T00:00:00"/>
    <n v="360"/>
    <n v="1"/>
    <n v="360"/>
    <m/>
    <x v="3"/>
    <x v="3"/>
  </r>
  <r>
    <s v="1-53"/>
    <m/>
    <n v="3"/>
    <x v="4"/>
    <x v="6"/>
    <s v="餅"/>
    <d v="2020-09-01T00:00:00"/>
    <m/>
    <m/>
    <n v="0"/>
    <m/>
    <x v="3"/>
    <x v="3"/>
  </r>
  <r>
    <s v="1-53"/>
    <m/>
    <n v="4"/>
    <x v="5"/>
    <x v="49"/>
    <s v="生菓子（くずよせ）"/>
    <d v="2020-10-01T00:00:00"/>
    <n v="80"/>
    <n v="4"/>
    <n v="320"/>
    <m/>
    <x v="3"/>
    <x v="3"/>
  </r>
  <r>
    <s v="1-53"/>
    <m/>
    <n v="5"/>
    <x v="5"/>
    <x v="49"/>
    <s v="生菓子（水羊羹）"/>
    <d v="2020-10-01T00:00:00"/>
    <n v="73"/>
    <n v="2"/>
    <n v="146"/>
    <m/>
    <x v="3"/>
    <x v="3"/>
  </r>
  <r>
    <s v="1-53"/>
    <m/>
    <n v="6"/>
    <x v="7"/>
    <x v="50"/>
    <s v="金時"/>
    <d v="2020-11-01T00:00:00"/>
    <n v="250"/>
    <n v="1"/>
    <n v="250"/>
    <m/>
    <x v="3"/>
    <x v="3"/>
  </r>
  <r>
    <s v="1-53"/>
    <m/>
    <n v="7"/>
    <x v="6"/>
    <x v="20"/>
    <s v="つぶ貝のアヒージョ"/>
    <d v="2021-10-01T00:00:00"/>
    <n v="65"/>
    <n v="1"/>
    <n v="65"/>
    <m/>
    <x v="3"/>
    <x v="3"/>
  </r>
  <r>
    <s v="1-54"/>
    <n v="1"/>
    <n v="1"/>
    <x v="1"/>
    <x v="28"/>
    <s v="うどん"/>
    <d v="2021-10-01T00:00:00"/>
    <n v="250"/>
    <n v="3"/>
    <n v="750"/>
    <m/>
    <x v="3"/>
    <x v="1"/>
  </r>
  <r>
    <s v="1-54"/>
    <m/>
    <n v="2"/>
    <x v="1"/>
    <x v="43"/>
    <s v="そば"/>
    <d v="2021-10-01T00:00:00"/>
    <n v="250"/>
    <n v="2"/>
    <n v="500"/>
    <m/>
    <x v="3"/>
    <x v="1"/>
  </r>
  <r>
    <s v="1-54"/>
    <m/>
    <n v="3"/>
    <x v="1"/>
    <x v="22"/>
    <s v="手延べそうめん"/>
    <d v="2020-11-01T00:00:00"/>
    <n v="1000"/>
    <n v="1"/>
    <n v="1000"/>
    <m/>
    <x v="3"/>
    <x v="1"/>
  </r>
  <r>
    <s v="1-54"/>
    <m/>
    <n v="4"/>
    <x v="1"/>
    <x v="22"/>
    <s v="手延べそうめん"/>
    <d v="2022-09-01T00:00:00"/>
    <n v="650"/>
    <n v="1"/>
    <n v="650"/>
    <m/>
    <x v="3"/>
    <x v="1"/>
  </r>
  <r>
    <s v="1-55"/>
    <n v="2"/>
    <n v="1"/>
    <x v="8"/>
    <x v="36"/>
    <s v="経口補水液"/>
    <d v="2020-10-01T00:00:00"/>
    <n v="500"/>
    <n v="1"/>
    <n v="500"/>
    <m/>
    <x v="5"/>
    <x v="3"/>
  </r>
  <r>
    <s v="1-55"/>
    <m/>
    <n v="2"/>
    <x v="1"/>
    <x v="9"/>
    <s v="即席みそ汁"/>
    <d v="2020-10-01T00:00:00"/>
    <n v="62.5"/>
    <n v="1"/>
    <n v="62.5"/>
    <m/>
    <x v="5"/>
    <x v="3"/>
  </r>
  <r>
    <s v="1-55"/>
    <m/>
    <n v="3"/>
    <x v="1"/>
    <x v="31"/>
    <s v="乾燥スープ（和風）"/>
    <d v="2020-12-01T00:00:00"/>
    <n v="5.3"/>
    <n v="2"/>
    <n v="10.6"/>
    <m/>
    <x v="5"/>
    <x v="3"/>
  </r>
  <r>
    <s v="1-56"/>
    <n v="1"/>
    <n v="1"/>
    <x v="1"/>
    <x v="9"/>
    <s v="即席みそ汁セット"/>
    <d v="2020-10-01T00:00:00"/>
    <n v="67.5"/>
    <n v="1"/>
    <n v="67.5"/>
    <m/>
    <x v="3"/>
    <x v="4"/>
  </r>
  <r>
    <s v="1-56"/>
    <m/>
    <n v="2"/>
    <x v="1"/>
    <x v="9"/>
    <s v="即席みそ汁セット"/>
    <d v="2020-11-01T00:00:00"/>
    <n v="51"/>
    <n v="1"/>
    <n v="51"/>
    <m/>
    <x v="3"/>
    <x v="4"/>
  </r>
  <r>
    <s v="1-56"/>
    <m/>
    <n v="3"/>
    <x v="1"/>
    <x v="9"/>
    <s v="乾燥スープ（和風）"/>
    <d v="2020-12-01T00:00:00"/>
    <n v="5.3"/>
    <n v="4"/>
    <n v="21.2"/>
    <m/>
    <x v="3"/>
    <x v="4"/>
  </r>
  <r>
    <s v="1-56"/>
    <m/>
    <n v="4"/>
    <x v="1"/>
    <x v="33"/>
    <s v="茶漬け"/>
    <d v="2022-03-01T00:00:00"/>
    <n v="72"/>
    <n v="1"/>
    <n v="72"/>
    <m/>
    <x v="3"/>
    <x v="4"/>
  </r>
  <r>
    <s v="1-56"/>
    <m/>
    <n v="5"/>
    <x v="3"/>
    <x v="16"/>
    <s v="しょうゆ"/>
    <d v="2021-07-01T00:00:00"/>
    <n v="150"/>
    <n v="1"/>
    <n v="150"/>
    <m/>
    <x v="3"/>
    <x v="4"/>
  </r>
  <r>
    <s v="1-57"/>
    <n v="1"/>
    <n v="1"/>
    <x v="4"/>
    <x v="6"/>
    <s v="切餅"/>
    <d v="2021-04-01T00:00:00"/>
    <n v="800"/>
    <n v="1"/>
    <n v="800"/>
    <m/>
    <x v="5"/>
    <x v="3"/>
  </r>
  <r>
    <s v="1-58"/>
    <n v="1"/>
    <n v="1"/>
    <x v="4"/>
    <x v="4"/>
    <s v="ビーフシチュー"/>
    <d v="2021-10-01T00:00:00"/>
    <n v="200"/>
    <n v="3"/>
    <n v="600"/>
    <m/>
    <x v="6"/>
    <x v="6"/>
  </r>
  <r>
    <s v="1-58"/>
    <m/>
    <n v="2"/>
    <x v="1"/>
    <x v="40"/>
    <s v="即席ラーメン"/>
    <d v="2021-02-01T00:00:00"/>
    <n v="112"/>
    <n v="4"/>
    <n v="448"/>
    <m/>
    <x v="6"/>
    <x v="6"/>
  </r>
  <r>
    <s v="1-59"/>
    <n v="1"/>
    <n v="1"/>
    <x v="3"/>
    <x v="47"/>
    <s v="オリーブオイル"/>
    <d v="2021-05-01T00:00:00"/>
    <n v="200"/>
    <n v="1"/>
    <n v="200"/>
    <m/>
    <x v="5"/>
    <x v="1"/>
  </r>
  <r>
    <s v="1-59"/>
    <m/>
    <n v="2"/>
    <x v="4"/>
    <x v="4"/>
    <s v="野菜カレー"/>
    <d v="2021-04-01T00:00:00"/>
    <n v="680"/>
    <n v="1"/>
    <n v="680"/>
    <m/>
    <x v="5"/>
    <x v="1"/>
  </r>
  <r>
    <s v="1-59"/>
    <m/>
    <n v="3"/>
    <x v="4"/>
    <x v="4"/>
    <s v="野菜カレー"/>
    <d v="2021-05-01T00:00:00"/>
    <n v="680"/>
    <n v="1"/>
    <n v="680"/>
    <m/>
    <x v="5"/>
    <x v="1"/>
  </r>
  <r>
    <s v="1-59"/>
    <m/>
    <n v="4"/>
    <x v="5"/>
    <x v="5"/>
    <s v="焼きトウモロコシ"/>
    <d v="2021-03-01T00:00:00"/>
    <n v="75"/>
    <n v="1"/>
    <n v="75"/>
    <m/>
    <x v="5"/>
    <x v="1"/>
  </r>
  <r>
    <s v="1-59"/>
    <m/>
    <n v="5"/>
    <x v="5"/>
    <x v="5"/>
    <s v="焼きトウモロコシ"/>
    <d v="2021-01-01T00:00:00"/>
    <n v="75"/>
    <n v="3"/>
    <n v="225"/>
    <m/>
    <x v="5"/>
    <x v="1"/>
  </r>
  <r>
    <s v="1-60"/>
    <n v="1"/>
    <n v="1"/>
    <x v="7"/>
    <x v="24"/>
    <s v="とろろ昆布"/>
    <d v="2020-11-01T00:00:00"/>
    <n v="30"/>
    <n v="2"/>
    <n v="60"/>
    <m/>
    <x v="5"/>
    <x v="3"/>
  </r>
  <r>
    <s v="1-60"/>
    <m/>
    <n v="2"/>
    <x v="7"/>
    <x v="24"/>
    <s v="おぼろ昆布"/>
    <d v="2020-11-01T00:00:00"/>
    <n v="20"/>
    <n v="1"/>
    <n v="20"/>
    <m/>
    <x v="5"/>
    <x v="3"/>
  </r>
  <r>
    <s v="1-60"/>
    <m/>
    <n v="3"/>
    <x v="7"/>
    <x v="24"/>
    <s v="ソフト昆布"/>
    <d v="2020-11-01T00:00:00"/>
    <n v="35"/>
    <n v="1"/>
    <n v="35"/>
    <m/>
    <x v="5"/>
    <x v="3"/>
  </r>
  <r>
    <s v="1-61"/>
    <n v="1"/>
    <n v="1"/>
    <x v="3"/>
    <x v="16"/>
    <s v="白砂糖"/>
    <m/>
    <n v="1000"/>
    <n v="1"/>
    <n v="1000"/>
    <m/>
    <x v="3"/>
    <x v="1"/>
  </r>
  <r>
    <s v="1-61"/>
    <m/>
    <n v="2"/>
    <x v="8"/>
    <x v="17"/>
    <s v="珈琲"/>
    <d v="2021-09-01T00:00:00"/>
    <n v="80"/>
    <n v="1"/>
    <n v="80"/>
    <m/>
    <x v="3"/>
    <x v="1"/>
  </r>
  <r>
    <s v="1-61"/>
    <m/>
    <n v="3"/>
    <x v="6"/>
    <x v="29"/>
    <s v="トマトソース"/>
    <d v="2021-08-01T00:00:00"/>
    <n v="295"/>
    <n v="2"/>
    <n v="590"/>
    <m/>
    <x v="3"/>
    <x v="1"/>
  </r>
  <r>
    <s v="1-61"/>
    <m/>
    <n v="4"/>
    <x v="6"/>
    <x v="20"/>
    <s v="シーチキン"/>
    <d v="2023-04-01T00:00:00"/>
    <n v="70"/>
    <n v="2"/>
    <n v="140"/>
    <m/>
    <x v="3"/>
    <x v="1"/>
  </r>
  <r>
    <s v="1-61"/>
    <m/>
    <n v="5"/>
    <x v="4"/>
    <x v="4"/>
    <s v="黒カレー"/>
    <d v="2121-12-01T00:00:00"/>
    <n v="200"/>
    <n v="1"/>
    <n v="200"/>
    <m/>
    <x v="3"/>
    <x v="1"/>
  </r>
  <r>
    <s v="1-61"/>
    <m/>
    <n v="6"/>
    <x v="4"/>
    <x v="4"/>
    <s v="ボンカレー"/>
    <d v="2021-03-01T00:00:00"/>
    <n v="180"/>
    <n v="3"/>
    <n v="540"/>
    <m/>
    <x v="3"/>
    <x v="1"/>
  </r>
  <r>
    <s v="1-62"/>
    <n v="1"/>
    <n v="1"/>
    <x v="1"/>
    <x v="22"/>
    <s v="麦とろ麺"/>
    <d v="2021-10-01T00:00:00"/>
    <n v="200"/>
    <n v="4"/>
    <n v="800"/>
    <m/>
    <x v="4"/>
    <x v="5"/>
  </r>
  <r>
    <s v="1-62"/>
    <m/>
    <n v="2"/>
    <x v="7"/>
    <x v="50"/>
    <s v="いりごま"/>
    <d v="2020-11-01T00:00:00"/>
    <n v="50"/>
    <n v="1"/>
    <n v="50"/>
    <m/>
    <x v="4"/>
    <x v="5"/>
  </r>
  <r>
    <s v="1-62"/>
    <m/>
    <n v="3"/>
    <x v="4"/>
    <x v="7"/>
    <s v="パスタソース"/>
    <d v="2020-11-01T00:00:00"/>
    <n v="52.8"/>
    <n v="1"/>
    <n v="52.8"/>
    <m/>
    <x v="4"/>
    <x v="5"/>
  </r>
  <r>
    <s v="1-62"/>
    <m/>
    <n v="4"/>
    <x v="3"/>
    <x v="34"/>
    <s v="あんかけキャベツ"/>
    <d v="2021-10-01T00:00:00"/>
    <n v="91"/>
    <n v="1"/>
    <n v="91"/>
    <m/>
    <x v="4"/>
    <x v="5"/>
  </r>
  <r>
    <s v="1-62"/>
    <m/>
    <n v="5"/>
    <x v="4"/>
    <x v="7"/>
    <s v="牛だし肉ぶっかけ"/>
    <d v="2021-08-01T00:00:00"/>
    <n v="120"/>
    <n v="1"/>
    <n v="120"/>
    <m/>
    <x v="4"/>
    <x v="5"/>
  </r>
  <r>
    <s v="1-62"/>
    <m/>
    <n v="6"/>
    <x v="6"/>
    <x v="20"/>
    <s v="マグロ味付"/>
    <d v="2023-05-01T00:00:00"/>
    <n v="180"/>
    <n v="1"/>
    <n v="180"/>
    <m/>
    <x v="4"/>
    <x v="5"/>
  </r>
  <r>
    <s v="1-62"/>
    <m/>
    <n v="7"/>
    <x v="1"/>
    <x v="1"/>
    <s v="小海老天そば"/>
    <d v="2020-10-01T00:00:00"/>
    <n v="42"/>
    <n v="1"/>
    <n v="42"/>
    <m/>
    <x v="4"/>
    <x v="5"/>
  </r>
  <r>
    <s v="1-63"/>
    <n v="1"/>
    <n v="1"/>
    <x v="8"/>
    <x v="12"/>
    <s v="麦茶"/>
    <d v="2021-03-01T00:00:00"/>
    <n v="2000"/>
    <n v="1"/>
    <n v="2000"/>
    <m/>
    <x v="3"/>
    <x v="4"/>
  </r>
  <r>
    <s v="1-63"/>
    <m/>
    <n v="2"/>
    <x v="7"/>
    <x v="24"/>
    <s v="味付海苔"/>
    <d v="2021-02-01T00:00:00"/>
    <n v="95"/>
    <n v="3"/>
    <n v="285"/>
    <m/>
    <x v="3"/>
    <x v="4"/>
  </r>
  <r>
    <s v="1-63"/>
    <m/>
    <n v="3"/>
    <x v="8"/>
    <x v="17"/>
    <s v="ドリップ珈琲"/>
    <d v="2021-02-01T00:00:00"/>
    <n v="40"/>
    <n v="4"/>
    <n v="160"/>
    <m/>
    <x v="3"/>
    <x v="4"/>
  </r>
  <r>
    <s v="1-64"/>
    <n v="1"/>
    <n v="1"/>
    <x v="8"/>
    <x v="12"/>
    <s v="煎茶"/>
    <d v="2021-05-01T00:00:00"/>
    <n v="80"/>
    <n v="1"/>
    <n v="80"/>
    <m/>
    <x v="3"/>
    <x v="1"/>
  </r>
  <r>
    <s v="1-64"/>
    <m/>
    <n v="2"/>
    <x v="8"/>
    <x v="17"/>
    <s v="スティックコーヒー"/>
    <d v="2020-10-01T00:00:00"/>
    <n v="18"/>
    <n v="1"/>
    <n v="18"/>
    <m/>
    <x v="3"/>
    <x v="1"/>
  </r>
  <r>
    <s v="1-64"/>
    <m/>
    <n v="3"/>
    <x v="8"/>
    <x v="17"/>
    <s v="ドリップ珈琲"/>
    <d v="2021-04-01T00:00:00"/>
    <n v="21"/>
    <n v="1"/>
    <n v="21"/>
    <m/>
    <x v="3"/>
    <x v="1"/>
  </r>
  <r>
    <s v="1-64"/>
    <m/>
    <n v="4"/>
    <x v="8"/>
    <x v="12"/>
    <s v="抹茶入り玄米茶"/>
    <d v="2020-10-01T00:00:00"/>
    <n v="80"/>
    <n v="1"/>
    <n v="80"/>
    <m/>
    <x v="3"/>
    <x v="1"/>
  </r>
  <r>
    <s v="1-64"/>
    <m/>
    <n v="5"/>
    <x v="3"/>
    <x v="34"/>
    <s v="もやしのねぎミソ炒めの素"/>
    <d v="2020-12-01T00:00:00"/>
    <n v="78"/>
    <n v="1"/>
    <n v="78"/>
    <m/>
    <x v="3"/>
    <x v="1"/>
  </r>
  <r>
    <s v="1-64"/>
    <m/>
    <n v="6"/>
    <x v="1"/>
    <x v="22"/>
    <s v="手延べそうめん"/>
    <d v="2020-12-01T00:00:00"/>
    <n v="300"/>
    <n v="1"/>
    <n v="300"/>
    <m/>
    <x v="3"/>
    <x v="1"/>
  </r>
  <r>
    <s v="1-65"/>
    <n v="1"/>
    <n v="1"/>
    <x v="3"/>
    <x v="16"/>
    <s v="スパイスハーブ塩"/>
    <d v="2021-01-01T00:00:00"/>
    <n v="20"/>
    <n v="1"/>
    <n v="20"/>
    <m/>
    <x v="5"/>
    <x v="3"/>
  </r>
  <r>
    <s v="1-65"/>
    <m/>
    <n v="2"/>
    <x v="7"/>
    <x v="24"/>
    <s v="焼きばら海苔"/>
    <d v="2020-10-01T00:00:00"/>
    <n v="14"/>
    <n v="1"/>
    <n v="14"/>
    <m/>
    <x v="5"/>
    <x v="3"/>
  </r>
  <r>
    <s v="1-65"/>
    <m/>
    <n v="3"/>
    <x v="8"/>
    <x v="12"/>
    <s v="ダージリンティーバッグ"/>
    <d v="2022-01-01T00:00:00"/>
    <n v="24"/>
    <n v="1"/>
    <n v="24"/>
    <m/>
    <x v="5"/>
    <x v="3"/>
  </r>
  <r>
    <s v="1-65"/>
    <m/>
    <n v="4"/>
    <x v="8"/>
    <x v="12"/>
    <s v="アールグレイティーバッグ"/>
    <d v="2021-12-01T00:00:00"/>
    <n v="24"/>
    <n v="1"/>
    <n v="24"/>
    <m/>
    <x v="5"/>
    <x v="3"/>
  </r>
  <r>
    <s v="1-65"/>
    <m/>
    <n v="5"/>
    <x v="8"/>
    <x v="17"/>
    <s v="ドリップ珈琲"/>
    <d v="2021-07-01T00:00:00"/>
    <n v="40"/>
    <n v="2"/>
    <n v="80"/>
    <m/>
    <x v="5"/>
    <x v="3"/>
  </r>
  <r>
    <s v="1-66"/>
    <n v="1"/>
    <n v="1"/>
    <x v="4"/>
    <x v="51"/>
    <s v="親子丼"/>
    <d v="2021-02-01T00:00:00"/>
    <n v="150"/>
    <n v="1"/>
    <n v="150"/>
    <m/>
    <x v="1"/>
    <x v="3"/>
  </r>
  <r>
    <s v="1-66"/>
    <m/>
    <n v="2"/>
    <x v="5"/>
    <x v="49"/>
    <s v="シャーベットゼリー"/>
    <d v="2020-10-01T00:00:00"/>
    <n v="390"/>
    <n v="1"/>
    <n v="390"/>
    <m/>
    <x v="1"/>
    <x v="3"/>
  </r>
  <r>
    <s v="1-66"/>
    <m/>
    <n v="3"/>
    <x v="1"/>
    <x v="22"/>
    <s v="そうめん"/>
    <d v="2022-03-01T00:00:00"/>
    <n v="1000"/>
    <n v="1"/>
    <n v="1000"/>
    <m/>
    <x v="1"/>
    <x v="3"/>
  </r>
  <r>
    <s v="1-66"/>
    <m/>
    <n v="4"/>
    <x v="1"/>
    <x v="22"/>
    <s v="手延べそうめん"/>
    <d v="2021-10-01T00:00:00"/>
    <n v="800"/>
    <n v="1"/>
    <n v="800"/>
    <m/>
    <x v="1"/>
    <x v="3"/>
  </r>
  <r>
    <s v="1-67"/>
    <n v="1"/>
    <n v="1"/>
    <x v="5"/>
    <x v="49"/>
    <s v="白桃ゼリー"/>
    <d v="2021-04-01T00:00:00"/>
    <n v="160"/>
    <n v="2"/>
    <n v="320"/>
    <m/>
    <x v="1"/>
    <x v="5"/>
  </r>
  <r>
    <s v="1-67"/>
    <m/>
    <n v="2"/>
    <x v="8"/>
    <x v="12"/>
    <s v="紅茶飲料"/>
    <d v="2021-03-01T00:00:00"/>
    <n v="280"/>
    <n v="1"/>
    <n v="280"/>
    <m/>
    <x v="1"/>
    <x v="5"/>
  </r>
  <r>
    <s v="1-67"/>
    <m/>
    <n v="3"/>
    <x v="8"/>
    <x v="11"/>
    <s v="なっちゃん"/>
    <d v="2021-01-01T00:00:00"/>
    <n v="280"/>
    <n v="1"/>
    <n v="280"/>
    <m/>
    <x v="1"/>
    <x v="5"/>
  </r>
  <r>
    <s v="1-67"/>
    <m/>
    <n v="4"/>
    <x v="5"/>
    <x v="19"/>
    <s v="チョコレート菓子"/>
    <d v="2020-09-01T00:00:00"/>
    <n v="44"/>
    <n v="1"/>
    <n v="44"/>
    <m/>
    <x v="1"/>
    <x v="5"/>
  </r>
  <r>
    <s v="1-67"/>
    <m/>
    <n v="5"/>
    <x v="5"/>
    <x v="5"/>
    <s v="ピッカラ"/>
    <d v="2021-03-01T00:00:00"/>
    <n v="55"/>
    <n v="1"/>
    <n v="55"/>
    <m/>
    <x v="1"/>
    <x v="5"/>
  </r>
  <r>
    <s v="1-67"/>
    <m/>
    <n v="6"/>
    <x v="5"/>
    <x v="19"/>
    <s v="生クリームパイ"/>
    <d v="2021-06-01T00:00:00"/>
    <n v="60"/>
    <n v="1"/>
    <n v="60"/>
    <m/>
    <x v="1"/>
    <x v="5"/>
  </r>
  <r>
    <s v="1-67"/>
    <m/>
    <n v="7"/>
    <x v="7"/>
    <x v="15"/>
    <s v="しそ"/>
    <d v="2021-04-01T00:00:00"/>
    <n v="26"/>
    <n v="1"/>
    <n v="26"/>
    <m/>
    <x v="1"/>
    <x v="5"/>
  </r>
  <r>
    <s v="1-67"/>
    <m/>
    <n v="8"/>
    <x v="7"/>
    <x v="15"/>
    <s v="ふりかけ"/>
    <d v="1905-07-13T00:00:00"/>
    <n v="30"/>
    <n v="1"/>
    <n v="30"/>
    <m/>
    <x v="1"/>
    <x v="5"/>
  </r>
  <r>
    <s v="1-67"/>
    <m/>
    <n v="9"/>
    <x v="8"/>
    <x v="12"/>
    <s v="煎茶ティーバッグ"/>
    <d v="2021-08-01T00:00:00"/>
    <n v="20"/>
    <n v="1"/>
    <n v="20"/>
    <m/>
    <x v="1"/>
    <x v="5"/>
  </r>
  <r>
    <s v="1-67"/>
    <m/>
    <n v="10"/>
    <x v="8"/>
    <x v="12"/>
    <s v="紅茶ティーバッグ"/>
    <d v="2021-08-01T00:00:00"/>
    <n v="20"/>
    <n v="1"/>
    <n v="20"/>
    <m/>
    <x v="1"/>
    <x v="5"/>
  </r>
  <r>
    <s v="1-68"/>
    <n v="1"/>
    <n v="1"/>
    <x v="7"/>
    <x v="24"/>
    <s v="ごはん昆布"/>
    <d v="2020-11-01T00:00:00"/>
    <n v="20"/>
    <n v="1"/>
    <n v="20"/>
    <m/>
    <x v="3"/>
    <x v="1"/>
  </r>
  <r>
    <s v="1-68"/>
    <m/>
    <n v="2"/>
    <x v="1"/>
    <x v="33"/>
    <s v="鮭茶漬け"/>
    <d v="2020-10-01T00:00:00"/>
    <n v="26.5"/>
    <n v="1"/>
    <n v="26.5"/>
    <m/>
    <x v="3"/>
    <x v="1"/>
  </r>
  <r>
    <s v="1-68"/>
    <m/>
    <n v="3"/>
    <x v="4"/>
    <x v="51"/>
    <s v="牛丼"/>
    <d v="2021-01-01T00:00:00"/>
    <n v="160"/>
    <n v="1"/>
    <n v="160"/>
    <m/>
    <x v="3"/>
    <x v="1"/>
  </r>
  <r>
    <s v="1-69"/>
    <n v="1"/>
    <n v="1"/>
    <x v="1"/>
    <x v="13"/>
    <s v="スパゲッティ"/>
    <d v="2022-11-01T00:00:00"/>
    <n v="4000"/>
    <n v="1"/>
    <n v="4000"/>
    <m/>
    <x v="4"/>
    <x v="1"/>
  </r>
  <r>
    <s v="1-70"/>
    <n v="1"/>
    <n v="1"/>
    <x v="1"/>
    <x v="28"/>
    <s v="手延べうどん"/>
    <d v="2022-04-01T00:00:00"/>
    <n v="900"/>
    <n v="1"/>
    <n v="900"/>
    <m/>
    <x v="3"/>
    <x v="3"/>
  </r>
  <r>
    <s v="1-70"/>
    <m/>
    <m/>
    <x v="1"/>
    <x v="43"/>
    <s v="干しそば"/>
    <d v="2021-02-01T00:00:00"/>
    <n v="200"/>
    <n v="1"/>
    <n v="200"/>
    <m/>
    <x v="3"/>
    <x v="3"/>
  </r>
  <r>
    <s v="1-70"/>
    <m/>
    <m/>
    <x v="1"/>
    <x v="43"/>
    <s v="干しそば"/>
    <d v="2021-02-02T00:00:00"/>
    <n v="180"/>
    <n v="2"/>
    <n v="360"/>
    <m/>
    <x v="3"/>
    <x v="3"/>
  </r>
  <r>
    <s v="1-70"/>
    <m/>
    <m/>
    <x v="4"/>
    <x v="52"/>
    <s v="ツナフレーク"/>
    <d v="2022-04-01T00:00:00"/>
    <n v="400"/>
    <n v="1"/>
    <n v="400"/>
    <m/>
    <x v="3"/>
    <x v="3"/>
  </r>
  <r>
    <s v="1-71"/>
    <n v="1"/>
    <n v="1"/>
    <x v="8"/>
    <x v="10"/>
    <s v="インスタントタピオカミルクティー"/>
    <d v="2020-10-01T00:00:00"/>
    <n v="75"/>
    <n v="1"/>
    <n v="75"/>
    <m/>
    <x v="6"/>
    <x v="3"/>
  </r>
  <r>
    <s v="1-71"/>
    <m/>
    <m/>
    <x v="8"/>
    <x v="17"/>
    <s v="ドリップ珈琲"/>
    <d v="2020-11-01T00:00:00"/>
    <n v="8"/>
    <n v="16"/>
    <n v="128"/>
    <m/>
    <x v="6"/>
    <x v="3"/>
  </r>
  <r>
    <s v="1-72"/>
    <n v="1"/>
    <n v="1"/>
    <x v="1"/>
    <x v="22"/>
    <s v="三輪そうめん"/>
    <d v="2020-09-01T00:00:00"/>
    <n v="2000"/>
    <n v="1"/>
    <n v="2000"/>
    <m/>
    <x v="4"/>
    <x v="6"/>
  </r>
  <r>
    <s v="1-73"/>
    <n v="1"/>
    <n v="1"/>
    <x v="3"/>
    <x v="16"/>
    <s v="白砂糖"/>
    <m/>
    <n v="1000"/>
    <n v="2"/>
    <n v="2000"/>
    <m/>
    <x v="4"/>
    <x v="3"/>
  </r>
  <r>
    <s v="1-73"/>
    <m/>
    <n v="2"/>
    <x v="3"/>
    <x v="14"/>
    <s v="ほんだし"/>
    <d v="2020-11-01T00:00:00"/>
    <n v="48"/>
    <n v="1"/>
    <n v="48"/>
    <m/>
    <x v="4"/>
    <x v="3"/>
  </r>
  <r>
    <s v="1-73"/>
    <m/>
    <n v="3"/>
    <x v="6"/>
    <x v="29"/>
    <s v="スイートコーン（クリームスタイル）"/>
    <d v="2022-06-01T00:00:00"/>
    <n v="180"/>
    <n v="3"/>
    <n v="540"/>
    <m/>
    <x v="4"/>
    <x v="3"/>
  </r>
  <r>
    <s v="1-74"/>
    <n v="1"/>
    <n v="1"/>
    <x v="7"/>
    <x v="15"/>
    <s v="のりたま"/>
    <d v="2021-03-01T00:00:00"/>
    <m/>
    <m/>
    <n v="0"/>
    <m/>
    <x v="6"/>
    <x v="6"/>
  </r>
  <r>
    <s v="1-74"/>
    <m/>
    <m/>
    <x v="3"/>
    <x v="16"/>
    <s v="スパイスハーブ塩"/>
    <d v="2021-08-01T00:00:00"/>
    <n v="20"/>
    <n v="1"/>
    <n v="20"/>
    <m/>
    <x v="6"/>
    <x v="6"/>
  </r>
  <r>
    <s v="1-74"/>
    <m/>
    <m/>
    <x v="4"/>
    <x v="53"/>
    <s v="はちみつ"/>
    <d v="2021-08-01T00:00:00"/>
    <n v="180"/>
    <n v="1"/>
    <n v="180"/>
    <m/>
    <x v="6"/>
    <x v="6"/>
  </r>
  <r>
    <s v="1-74"/>
    <m/>
    <m/>
    <x v="1"/>
    <x v="40"/>
    <s v="即席韓国餅ラーメン"/>
    <d v="2020-10-01T00:00:00"/>
    <n v="404"/>
    <n v="1"/>
    <n v="404"/>
    <m/>
    <x v="6"/>
    <x v="6"/>
  </r>
  <r>
    <s v="1-74"/>
    <m/>
    <m/>
    <x v="7"/>
    <x v="54"/>
    <s v="乾燥青ねぎ"/>
    <d v="2020-11-01T00:00:00"/>
    <n v="10"/>
    <n v="1"/>
    <n v="10"/>
    <m/>
    <x v="6"/>
    <x v="6"/>
  </r>
  <r>
    <s v="1-74"/>
    <m/>
    <m/>
    <x v="7"/>
    <x v="10"/>
    <s v="大豆たんぱく食品"/>
    <d v="2021-03-01T00:00:00"/>
    <n v="150"/>
    <n v="1"/>
    <n v="150"/>
    <m/>
    <x v="6"/>
    <x v="6"/>
  </r>
  <r>
    <s v="1-75"/>
    <n v="1"/>
    <n v="1"/>
    <x v="6"/>
    <x v="20"/>
    <s v="さば水煮"/>
    <d v="2021-06-01T00:00:00"/>
    <n v="190"/>
    <n v="3"/>
    <n v="570"/>
    <m/>
    <x v="3"/>
    <x v="4"/>
  </r>
  <r>
    <s v="1-75"/>
    <m/>
    <n v="2"/>
    <x v="6"/>
    <x v="20"/>
    <s v="さば水煮水煮"/>
    <d v="2020-08-01T00:00:00"/>
    <n v="120"/>
    <n v="2"/>
    <n v="240"/>
    <m/>
    <x v="3"/>
    <x v="4"/>
  </r>
  <r>
    <s v="1-75"/>
    <m/>
    <n v="3"/>
    <x v="6"/>
    <x v="20"/>
    <s v="さばオイル漬け"/>
    <d v="2022-08-01T00:00:00"/>
    <n v="120"/>
    <n v="1"/>
    <n v="120"/>
    <m/>
    <x v="3"/>
    <x v="4"/>
  </r>
  <r>
    <s v="1-75"/>
    <m/>
    <n v="4"/>
    <x v="1"/>
    <x v="13"/>
    <s v="スパゲッティ"/>
    <d v="2021-09-01T00:00:00"/>
    <n v="200"/>
    <n v="5"/>
    <n v="1000"/>
    <m/>
    <x v="3"/>
    <x v="4"/>
  </r>
  <r>
    <s v="1-75"/>
    <m/>
    <n v="5"/>
    <x v="4"/>
    <x v="4"/>
    <s v="野菜カレー"/>
    <d v="2021-01-01T00:00:00"/>
    <n v="200"/>
    <n v="3"/>
    <n v="600"/>
    <m/>
    <x v="3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101"/>
    <n v="2"/>
    <n v="1"/>
    <x v="0"/>
    <s v="3：削り節・だし・つゆ"/>
    <s v="味の母"/>
    <d v="2021-03-01T00:00:00"/>
    <n v="1000"/>
    <n v="1"/>
    <n v="1000"/>
    <m/>
    <x v="0"/>
    <x v="0"/>
  </r>
  <r>
    <s v="101"/>
    <m/>
    <n v="2"/>
    <x v="0"/>
    <s v="2：砂糖・塩・酢・醤油・みそ"/>
    <s v="昆布醤油"/>
    <d v="2022-05-01T00:00:00"/>
    <n v="1000"/>
    <n v="1"/>
    <n v="1000"/>
    <m/>
    <x v="0"/>
    <x v="0"/>
  </r>
  <r>
    <s v="101"/>
    <m/>
    <n v="3"/>
    <x v="0"/>
    <s v="1：油"/>
    <s v="こめ油"/>
    <d v="2021-06-01T00:00:00"/>
    <n v="1500"/>
    <n v="1"/>
    <n v="1500"/>
    <m/>
    <x v="0"/>
    <x v="0"/>
  </r>
  <r>
    <s v="101"/>
    <m/>
    <n v="4"/>
    <x v="0"/>
    <s v="2：砂糖・塩・酢・醤油・みそ"/>
    <s v="酢"/>
    <d v="2022-05-01T00:00:00"/>
    <n v="360"/>
    <n v="1"/>
    <n v="360"/>
    <m/>
    <x v="0"/>
    <x v="0"/>
  </r>
  <r>
    <s v="101"/>
    <m/>
    <n v="5"/>
    <x v="0"/>
    <s v="3：削り節・だし・つゆ"/>
    <s v="根昆布だし"/>
    <d v="2022-02-01T00:00:00"/>
    <n v="400"/>
    <n v="1"/>
    <n v="400"/>
    <m/>
    <x v="0"/>
    <x v="0"/>
  </r>
  <r>
    <s v="101"/>
    <m/>
    <n v="6"/>
    <x v="1"/>
    <s v="5：そうめん・ひやむぎ"/>
    <s v="手延べそうめん"/>
    <d v="2022-02-01T00:00:00"/>
    <n v="300"/>
    <n v="2"/>
    <n v="600"/>
    <m/>
    <x v="0"/>
    <x v="0"/>
  </r>
  <r>
    <s v="101"/>
    <m/>
    <n v="7"/>
    <x v="2"/>
    <s v="4：玄米"/>
    <m/>
    <m/>
    <n v="30000"/>
    <m/>
    <m/>
    <m/>
    <x v="0"/>
    <x v="0"/>
  </r>
  <r>
    <s v="102"/>
    <n v="1"/>
    <n v="1"/>
    <x v="0"/>
    <s v="2：砂糖・塩・酢・醤油・みそ"/>
    <s v="生醤油"/>
    <d v="2021-04-01T00:00:00"/>
    <n v="200"/>
    <n v="1"/>
    <n v="200"/>
    <m/>
    <x v="0"/>
    <x v="0"/>
  </r>
  <r>
    <s v="102"/>
    <m/>
    <n v="2"/>
    <x v="3"/>
    <s v="4：佃煮・煮物"/>
    <s v="焼きのり入り佃煮"/>
    <d v="2021-10-01T00:00:00"/>
    <n v="85"/>
    <n v="1"/>
    <n v="85"/>
    <m/>
    <x v="0"/>
    <x v="0"/>
  </r>
  <r>
    <s v="102"/>
    <m/>
    <n v="3"/>
    <x v="4"/>
    <s v="3：海藻類・魚介類"/>
    <s v="昆布"/>
    <d v="2021-08-01T00:00:00"/>
    <n v="60"/>
    <n v="1"/>
    <n v="60"/>
    <m/>
    <x v="0"/>
    <x v="0"/>
  </r>
  <r>
    <s v="102"/>
    <m/>
    <n v="4"/>
    <x v="4"/>
    <s v="4：海藻類・魚介類"/>
    <s v="昆布"/>
    <d v="2020-12-01T00:00:00"/>
    <n v="40"/>
    <n v="1"/>
    <n v="40"/>
    <m/>
    <x v="0"/>
    <x v="0"/>
  </r>
  <r>
    <s v="102"/>
    <m/>
    <n v="5"/>
    <x v="0"/>
    <s v="3：削り節・だし・つゆ"/>
    <s v="こんぶだし"/>
    <d v="2020-12-01T00:00:00"/>
    <n v="48"/>
    <n v="1"/>
    <n v="48"/>
    <m/>
    <x v="0"/>
    <x v="0"/>
  </r>
  <r>
    <s v="102"/>
    <m/>
    <n v="6"/>
    <x v="0"/>
    <s v="1：油"/>
    <s v="オイルセット"/>
    <d v="2021-12-01T00:00:00"/>
    <n v="3500"/>
    <n v="1"/>
    <n v="3500"/>
    <m/>
    <x v="0"/>
    <x v="0"/>
  </r>
  <r>
    <s v="103"/>
    <n v="1"/>
    <n v="1"/>
    <x v="1"/>
    <s v="5：そうめん・ひやむぎ"/>
    <s v="手延べうどん"/>
    <d v="2021-06-01T00:00:00"/>
    <n v="1200"/>
    <n v="1"/>
    <n v="1200"/>
    <m/>
    <x v="0"/>
    <x v="0"/>
  </r>
  <r>
    <s v="103"/>
    <m/>
    <n v="2"/>
    <x v="1"/>
    <s v="6：そうめん・ひやむぎ"/>
    <s v="手延べそうめん"/>
    <d v="2021-09-01T00:00:00"/>
    <n v="900"/>
    <n v="1"/>
    <n v="900"/>
    <m/>
    <x v="0"/>
    <x v="0"/>
  </r>
  <r>
    <s v="103"/>
    <m/>
    <n v="3"/>
    <x v="5"/>
    <s v="1：コーヒー類(液体・粉）"/>
    <s v="珈琲ミックス"/>
    <d v="2021-08-01T00:00:00"/>
    <n v="80"/>
    <n v="2"/>
    <n v="160"/>
    <m/>
    <x v="0"/>
    <x v="0"/>
  </r>
  <r>
    <s v="103"/>
    <m/>
    <n v="4"/>
    <x v="5"/>
    <s v="2：コーヒー類(液体・粉）"/>
    <s v="珈琲ミックス"/>
    <d v="2021-10-01T00:00:00"/>
    <n v="80"/>
    <n v="2"/>
    <n v="160"/>
    <m/>
    <x v="0"/>
    <x v="0"/>
  </r>
  <r>
    <s v="103"/>
    <m/>
    <n v="5"/>
    <x v="1"/>
    <s v="7：粉状スープ"/>
    <s v="コーンポタージュ"/>
    <d v="2020-11-01T00:00:00"/>
    <n v="55.8"/>
    <n v="2"/>
    <n v="111.6"/>
    <m/>
    <x v="0"/>
    <x v="0"/>
  </r>
  <r>
    <s v="103"/>
    <m/>
    <n v="3"/>
    <x v="1"/>
    <s v="8：粉状スープ"/>
    <s v="クリームポタージュ"/>
    <d v="2020-11-01T00:00:00"/>
    <n v="51.3"/>
    <n v="2"/>
    <n v="102.6"/>
    <m/>
    <x v="0"/>
    <x v="0"/>
  </r>
  <r>
    <s v="104"/>
    <n v="1"/>
    <n v="1"/>
    <x v="5"/>
    <s v="1：コーヒー類(液体・粉）"/>
    <s v="ドリップ珈琲"/>
    <d v="2021-04-01T00:00:00"/>
    <n v="96"/>
    <n v="1"/>
    <n v="96"/>
    <m/>
    <x v="1"/>
    <x v="1"/>
  </r>
  <r>
    <s v="104"/>
    <m/>
    <n v="2"/>
    <x v="6"/>
    <s v="8：ゼリー・羊羹"/>
    <s v="リンゴジュレ"/>
    <d v="2020-12-01T00:00:00"/>
    <n v="160"/>
    <n v="2"/>
    <n v="320"/>
    <m/>
    <x v="1"/>
    <x v="1"/>
  </r>
  <r>
    <s v="104"/>
    <m/>
    <n v="3"/>
    <x v="3"/>
    <s v="2：肉"/>
    <s v="鶏肉そぼろ"/>
    <d v="2021-04-01T00:00:00"/>
    <n v="60"/>
    <n v="1"/>
    <n v="60"/>
    <m/>
    <x v="1"/>
    <x v="1"/>
  </r>
  <r>
    <s v="104"/>
    <m/>
    <n v="4"/>
    <x v="3"/>
    <s v="1：魚介"/>
    <s v="鮭ほぐし"/>
    <d v="2021-03-01T00:00:00"/>
    <n v="52"/>
    <n v="1"/>
    <n v="52"/>
    <m/>
    <x v="1"/>
    <x v="1"/>
  </r>
  <r>
    <s v="104"/>
    <m/>
    <n v="5"/>
    <x v="3"/>
    <s v="1：魚介"/>
    <s v="シーチキン"/>
    <d v="2023-02-01T00:00:00"/>
    <n v="70"/>
    <n v="8"/>
    <n v="560"/>
    <m/>
    <x v="1"/>
    <x v="1"/>
  </r>
  <r>
    <s v="104"/>
    <m/>
    <n v="6"/>
    <x v="3"/>
    <s v="2：魚介"/>
    <s v="シーチキン"/>
    <d v="2022-12-01T00:00:00"/>
    <n v="70"/>
    <n v="2"/>
    <n v="140"/>
    <m/>
    <x v="1"/>
    <x v="1"/>
  </r>
  <r>
    <s v="105"/>
    <n v="1"/>
    <n v="1"/>
    <x v="5"/>
    <s v="2：お茶(液体・粉）"/>
    <s v="抹茶粉末飲料"/>
    <d v="2021-06-01T00:00:00"/>
    <n v="45"/>
    <n v="1"/>
    <n v="45"/>
    <m/>
    <x v="2"/>
    <x v="1"/>
  </r>
  <r>
    <s v="105"/>
    <m/>
    <n v="2"/>
    <x v="7"/>
    <s v="1：カレー・シチュー"/>
    <s v="カレー"/>
    <d v="2020-11-01T00:00:00"/>
    <n v="180"/>
    <n v="1"/>
    <n v="180"/>
    <m/>
    <x v="2"/>
    <x v="1"/>
  </r>
  <r>
    <s v="105"/>
    <m/>
    <n v="3"/>
    <x v="7"/>
    <s v="5：乾燥米飯・粥・餅"/>
    <s v="包装米飯"/>
    <d v="2020-12-01T00:00:00"/>
    <n v="600"/>
    <n v="1"/>
    <n v="600"/>
    <m/>
    <x v="2"/>
    <x v="1"/>
  </r>
  <r>
    <s v="105"/>
    <m/>
    <n v="4"/>
    <x v="1"/>
    <s v="8：みそ汁・お吸い物"/>
    <s v="お吸い物"/>
    <d v="2020-12-01T00:00:00"/>
    <n v="27"/>
    <n v="1"/>
    <n v="27"/>
    <m/>
    <x v="2"/>
    <x v="1"/>
  </r>
  <r>
    <s v="105"/>
    <m/>
    <n v="5"/>
    <x v="1"/>
    <s v="7：粉状スープ"/>
    <s v="スープパスタ"/>
    <d v="2020-11-01T00:00:00"/>
    <n v="41.6"/>
    <n v="1"/>
    <n v="41.6"/>
    <m/>
    <x v="2"/>
    <x v="1"/>
  </r>
  <r>
    <s v="106"/>
    <n v="1"/>
    <n v="1"/>
    <x v="7"/>
    <s v="6：佃煮・煮物"/>
    <s v="ゆであずき"/>
    <d v="2020-11-01T00:00:00"/>
    <n v="300"/>
    <n v="1"/>
    <n v="300"/>
    <m/>
    <x v="0"/>
    <x v="1"/>
  </r>
  <r>
    <s v="106"/>
    <m/>
    <n v="2"/>
    <x v="0"/>
    <s v="2：砂糖・塩・酢・醤油・みそ"/>
    <s v="三温糖"/>
    <m/>
    <n v="1000"/>
    <n v="2"/>
    <n v="2000"/>
    <m/>
    <x v="0"/>
    <x v="1"/>
  </r>
  <r>
    <s v="106"/>
    <m/>
    <n v="3"/>
    <x v="1"/>
    <s v="5：そうめん・ひやむぎ"/>
    <s v="素麺セット"/>
    <d v="2021-02-01T00:00:00"/>
    <n v="1800"/>
    <n v="1"/>
    <n v="1800"/>
    <m/>
    <x v="0"/>
    <x v="1"/>
  </r>
  <r>
    <s v="107"/>
    <n v="1"/>
    <n v="1"/>
    <x v="0"/>
    <s v="4：カレールウ、シチュールウ"/>
    <s v="こくまろカレー"/>
    <d v="2021-12-01T00:00:00"/>
    <n v="140"/>
    <n v="9"/>
    <n v="1260"/>
    <m/>
    <x v="2"/>
    <x v="0"/>
  </r>
  <r>
    <s v="107"/>
    <m/>
    <n v="2"/>
    <x v="0"/>
    <s v="2：砂糖・塩・酢・醤油・みそ"/>
    <s v="白砂糖"/>
    <m/>
    <n v="1000"/>
    <n v="1"/>
    <n v="1000"/>
    <m/>
    <x v="2"/>
    <x v="0"/>
  </r>
  <r>
    <s v="107"/>
    <m/>
    <n v="3"/>
    <x v="0"/>
    <s v="4：カレールウ、シチュールウ"/>
    <s v="ビーフシチューミクス"/>
    <d v="2021-05-01T00:00:00"/>
    <n v="180"/>
    <n v="1"/>
    <n v="180"/>
    <m/>
    <x v="2"/>
    <x v="0"/>
  </r>
  <r>
    <s v="107"/>
    <m/>
    <n v="4"/>
    <x v="0"/>
    <s v="4：カレールウ、シチュールウ"/>
    <s v="クリームシチューミクス"/>
    <d v="2021-03-01T00:00:00"/>
    <n v="180"/>
    <n v="1"/>
    <n v="180"/>
    <m/>
    <x v="2"/>
    <x v="0"/>
  </r>
  <r>
    <s v="107"/>
    <m/>
    <n v="5"/>
    <x v="1"/>
    <s v="3：そば"/>
    <s v="きしめん"/>
    <d v="2021-09-01T00:00:00"/>
    <n v="100"/>
    <n v="1"/>
    <n v="100"/>
    <m/>
    <x v="2"/>
    <x v="0"/>
  </r>
  <r>
    <s v="107"/>
    <m/>
    <n v="6"/>
    <x v="1"/>
    <s v="2：ラーメン"/>
    <s v="評判屋味噌ラーメン"/>
    <d v="2021-02-01T00:00:00"/>
    <n v="86"/>
    <n v="2"/>
    <n v="172"/>
    <m/>
    <x v="2"/>
    <x v="0"/>
  </r>
  <r>
    <s v="107"/>
    <m/>
    <n v="7"/>
    <x v="1"/>
    <s v="2：ラーメン"/>
    <s v="ラ王"/>
    <d v="2020-12-01T00:00:00"/>
    <n v="101"/>
    <n v="2"/>
    <n v="202"/>
    <m/>
    <x v="2"/>
    <x v="0"/>
  </r>
  <r>
    <s v="107"/>
    <m/>
    <n v="8"/>
    <x v="1"/>
    <s v="2：ラーメン"/>
    <s v="マルちゃん正麺"/>
    <d v="2021-01-01T00:00:00"/>
    <n v="108"/>
    <n v="2"/>
    <n v="216"/>
    <m/>
    <x v="2"/>
    <x v="0"/>
  </r>
  <r>
    <s v="108"/>
    <n v="3"/>
    <n v="1"/>
    <x v="4"/>
    <s v="4：野菜・山菜・きのこ"/>
    <s v="干し椎茸"/>
    <d v="2021-03-01T00:00:00"/>
    <n v="50"/>
    <n v="1"/>
    <n v="50"/>
    <m/>
    <x v="3"/>
    <x v="1"/>
  </r>
  <r>
    <s v="108"/>
    <m/>
    <n v="2"/>
    <x v="1"/>
    <s v="5：そうめん・ひやむぎ"/>
    <s v="みそ汁の麺"/>
    <d v="2021-02-01T00:00:00"/>
    <n v="250"/>
    <n v="1"/>
    <n v="250"/>
    <m/>
    <x v="3"/>
    <x v="1"/>
  </r>
  <r>
    <s v="108"/>
    <m/>
    <n v="3"/>
    <x v="6"/>
    <s v="6：プリッツ・ポッキー"/>
    <s v="おさつプリッツ"/>
    <d v="2021-06-01T00:00:00"/>
    <n v="62"/>
    <n v="1"/>
    <n v="62"/>
    <m/>
    <x v="3"/>
    <x v="1"/>
  </r>
  <r>
    <s v="108"/>
    <m/>
    <n v="4"/>
    <x v="6"/>
    <s v="11：洋菓子"/>
    <s v="もちもちショコラ"/>
    <d v="2021-02-01T00:00:00"/>
    <n v="87"/>
    <n v="1"/>
    <n v="87"/>
    <m/>
    <x v="3"/>
    <x v="1"/>
  </r>
  <r>
    <s v="108"/>
    <m/>
    <n v="5"/>
    <x v="5"/>
    <s v="3：清涼・炭酸飲料"/>
    <s v="リフレッシュ"/>
    <d v="2021-05-01T00:00:00"/>
    <n v="190"/>
    <n v="2"/>
    <n v="380"/>
    <m/>
    <x v="3"/>
    <x v="1"/>
  </r>
  <r>
    <s v="109"/>
    <n v="1"/>
    <n v="1"/>
    <x v="4"/>
    <s v="3：海藻類・魚介類"/>
    <s v="手巻きのリ"/>
    <d v="2022-08-01T00:00:00"/>
    <n v="30"/>
    <n v="2"/>
    <n v="60"/>
    <m/>
    <x v="4"/>
    <x v="1"/>
  </r>
  <r>
    <s v="109"/>
    <m/>
    <n v="2"/>
    <x v="4"/>
    <s v="1：焼き・味付のり"/>
    <s v="焼きのり"/>
    <d v="2021-02-01T00:00:00"/>
    <n v="50"/>
    <n v="1"/>
    <n v="50"/>
    <m/>
    <x v="4"/>
    <x v="1"/>
  </r>
  <r>
    <s v="109"/>
    <m/>
    <n v="3"/>
    <x v="4"/>
    <s v="3：海藻類・魚介類"/>
    <s v="竹の子昆布"/>
    <d v="2021-02-01T00:00:00"/>
    <n v="35"/>
    <n v="1"/>
    <n v="35"/>
    <m/>
    <x v="4"/>
    <x v="1"/>
  </r>
  <r>
    <s v="109"/>
    <m/>
    <n v="4"/>
    <x v="6"/>
    <s v="7：あめ・ガム・グミ"/>
    <s v="ミルクキャラメル"/>
    <d v="2021-03-01T00:00:00"/>
    <n v="300"/>
    <n v="1"/>
    <n v="300"/>
    <m/>
    <x v="4"/>
    <x v="1"/>
  </r>
  <r>
    <s v="110"/>
    <n v="1"/>
    <n v="1"/>
    <x v="0"/>
    <s v="2：砂糖・塩・酢・醤油・みそ"/>
    <s v="トレカル糖"/>
    <d v="2021-06-01T00:00:00"/>
    <n v="500"/>
    <n v="1"/>
    <n v="500"/>
    <m/>
    <x v="0"/>
    <x v="0"/>
  </r>
  <r>
    <s v="110"/>
    <m/>
    <n v="2"/>
    <x v="0"/>
    <s v="2：砂糖・塩・酢・醤油・みそ"/>
    <s v="丸大豆しょうゆ"/>
    <d v="2021-09-01T00:00:00"/>
    <n v="1800"/>
    <n v="1"/>
    <n v="1800"/>
    <m/>
    <x v="0"/>
    <x v="0"/>
  </r>
  <r>
    <s v="110"/>
    <m/>
    <n v="3"/>
    <x v="5"/>
    <s v="2：お茶(液体・粉）"/>
    <s v="純ルイボスティ－"/>
    <d v="2022-04-01T00:00:00"/>
    <n v="40"/>
    <n v="1"/>
    <n v="40"/>
    <m/>
    <x v="0"/>
    <x v="0"/>
  </r>
  <r>
    <s v="111"/>
    <n v="1"/>
    <n v="1"/>
    <x v="6"/>
    <s v="3：チョコレート"/>
    <s v="トッポチーズタルト"/>
    <d v="2021-03-01T00:00:00"/>
    <n v="72"/>
    <n v="1"/>
    <n v="72"/>
    <m/>
    <x v="0"/>
    <x v="2"/>
  </r>
  <r>
    <s v="111"/>
    <m/>
    <n v="2"/>
    <x v="6"/>
    <s v="3：チョコレート"/>
    <s v="黒いコアラのマーチ"/>
    <d v="2021-02-01T00:00:00"/>
    <n v="48"/>
    <n v="1"/>
    <n v="48"/>
    <m/>
    <x v="0"/>
    <x v="2"/>
  </r>
  <r>
    <s v="111"/>
    <m/>
    <n v="3"/>
    <x v="6"/>
    <s v="5：ポテト菓子"/>
    <s v="チップスター"/>
    <d v="2021-03-01T00:00:00"/>
    <n v="50"/>
    <n v="1"/>
    <n v="50"/>
    <m/>
    <x v="0"/>
    <x v="2"/>
  </r>
  <r>
    <s v="111"/>
    <m/>
    <n v="4"/>
    <x v="6"/>
    <s v="4：ビスケット・クッキー"/>
    <s v="RITZクラッカー"/>
    <d v="2021-02-01T00:00:00"/>
    <n v="128"/>
    <n v="2"/>
    <n v="256"/>
    <m/>
    <x v="0"/>
    <x v="2"/>
  </r>
  <r>
    <s v="111"/>
    <m/>
    <n v="5"/>
    <x v="6"/>
    <s v="1：煎餅（米菓）"/>
    <s v="北前やきもち"/>
    <d v="2020-11-01T00:00:00"/>
    <n v="30"/>
    <n v="6"/>
    <n v="180"/>
    <m/>
    <x v="0"/>
    <x v="2"/>
  </r>
  <r>
    <s v="111"/>
    <m/>
    <n v="6"/>
    <x v="6"/>
    <s v="7：あめ・ガム・グミ"/>
    <s v="黒ゴマあめ"/>
    <d v="2021-08-01T00:00:00"/>
    <n v="40"/>
    <n v="6"/>
    <n v="240"/>
    <m/>
    <x v="0"/>
    <x v="2"/>
  </r>
  <r>
    <s v="111"/>
    <m/>
    <n v="7"/>
    <x v="4"/>
    <s v="3：海藻類・魚介類"/>
    <s v="味のリ"/>
    <d v="2021-02-01T00:00:00"/>
    <n v="20"/>
    <n v="2"/>
    <n v="40"/>
    <m/>
    <x v="0"/>
    <x v="2"/>
  </r>
  <r>
    <s v="111"/>
    <m/>
    <n v="8"/>
    <x v="4"/>
    <s v="3：海藻類・魚介類"/>
    <s v="手巻きのリ"/>
    <d v="2022-08-01T00:00:00"/>
    <n v="25"/>
    <n v="2"/>
    <n v="50"/>
    <m/>
    <x v="0"/>
    <x v="2"/>
  </r>
  <r>
    <s v="111"/>
    <m/>
    <n v="9"/>
    <x v="4"/>
    <s v="3：海藻類・魚介類"/>
    <s v="とろろ昆布"/>
    <d v="2020-12-01T00:00:00"/>
    <n v="40"/>
    <n v="1"/>
    <n v="40"/>
    <m/>
    <x v="0"/>
    <x v="2"/>
  </r>
  <r>
    <s v="111"/>
    <m/>
    <n v="10"/>
    <x v="4"/>
    <s v="3：海藻類・魚介類"/>
    <s v="焼きのり"/>
    <d v="2020-12-01T00:00:00"/>
    <n v="60"/>
    <n v="1"/>
    <n v="60"/>
    <m/>
    <x v="0"/>
    <x v="2"/>
  </r>
  <r>
    <s v="111"/>
    <m/>
    <n v="11"/>
    <x v="1"/>
    <s v="7：粉状スープ"/>
    <s v="海藻スープセット"/>
    <d v="2020-12-01T00:00:00"/>
    <n v="54"/>
    <n v="1"/>
    <n v="54"/>
    <m/>
    <x v="0"/>
    <x v="2"/>
  </r>
  <r>
    <s v="111"/>
    <m/>
    <n v="12"/>
    <x v="7"/>
    <s v="3：液体スープ"/>
    <s v="ミネストロンスープ"/>
    <d v="2023-04-01T00:00:00"/>
    <n v="160"/>
    <n v="1"/>
    <n v="160"/>
    <m/>
    <x v="0"/>
    <x v="2"/>
  </r>
  <r>
    <s v="111"/>
    <m/>
    <n v="13"/>
    <x v="7"/>
    <s v="3：液体スープ"/>
    <s v="パンプキン"/>
    <d v="2023-04-01T00:00:00"/>
    <n v="160"/>
    <n v="1"/>
    <n v="160"/>
    <m/>
    <x v="0"/>
    <x v="2"/>
  </r>
  <r>
    <s v="111"/>
    <m/>
    <n v="14"/>
    <x v="7"/>
    <s v="3：液体スープ"/>
    <s v="フレンチオニオン"/>
    <d v="2023-02-01T00:00:00"/>
    <n v="160"/>
    <n v="1"/>
    <n v="160"/>
    <m/>
    <x v="0"/>
    <x v="2"/>
  </r>
  <r>
    <s v="112"/>
    <n v="1"/>
    <n v="1"/>
    <x v="1"/>
    <s v="6：パスタ・マカロニ"/>
    <s v="早ゆでスパゲッティ"/>
    <d v="2023-07-01T00:00:00"/>
    <n v="400"/>
    <n v="1"/>
    <n v="400"/>
    <m/>
    <x v="4"/>
    <x v="3"/>
  </r>
  <r>
    <s v="112"/>
    <m/>
    <n v="2"/>
    <x v="7"/>
    <s v="4：パスタソース"/>
    <s v="ナポリタン"/>
    <d v="2021-10-01T00:00:00"/>
    <n v="140"/>
    <n v="2"/>
    <n v="280"/>
    <m/>
    <x v="4"/>
    <x v="3"/>
  </r>
  <r>
    <s v="112"/>
    <m/>
    <n v="3"/>
    <x v="1"/>
    <s v="7：粉状スープ"/>
    <s v="ポタージュ"/>
    <d v="2021-05-01T00:00:00"/>
    <n v="41.4"/>
    <n v="1"/>
    <n v="41.4"/>
    <m/>
    <x v="4"/>
    <x v="3"/>
  </r>
  <r>
    <s v="112"/>
    <m/>
    <n v="4"/>
    <x v="3"/>
    <s v="1：魚介"/>
    <s v="無添加ツナ"/>
    <d v="2023-07-01T00:00:00"/>
    <n v="70"/>
    <n v="1"/>
    <n v="70"/>
    <m/>
    <x v="4"/>
    <x v="3"/>
  </r>
  <r>
    <s v="113"/>
    <n v="1"/>
    <n v="1"/>
    <x v="4"/>
    <s v="5：高野豆腐・麩"/>
    <s v="新あさひ豆腐"/>
    <d v="2020-10-01T00:00:00"/>
    <n v="49.5"/>
    <n v="7"/>
    <n v="346.5"/>
    <m/>
    <x v="4"/>
    <x v="1"/>
  </r>
  <r>
    <s v="113"/>
    <m/>
    <n v="2"/>
    <x v="4"/>
    <s v="3：海藻類・魚介類"/>
    <s v="切出し昆布"/>
    <d v="2021-03-01T00:00:00"/>
    <n v="30"/>
    <n v="3"/>
    <n v="90"/>
    <m/>
    <x v="4"/>
    <x v="1"/>
  </r>
  <r>
    <s v="113"/>
    <m/>
    <n v="3"/>
    <x v="4"/>
    <s v="99：他"/>
    <s v="米こうじ"/>
    <d v="2020-12-01T00:00:00"/>
    <n v="300"/>
    <n v="1"/>
    <n v="300"/>
    <m/>
    <x v="4"/>
    <x v="1"/>
  </r>
  <r>
    <s v="113"/>
    <m/>
    <n v="4"/>
    <x v="5"/>
    <s v="99：他"/>
    <s v="甘酒プレーン（ノンアルコール）"/>
    <d v="2020-12-01T00:00:00"/>
    <n v="160"/>
    <n v="1"/>
    <n v="160"/>
    <m/>
    <x v="4"/>
    <x v="1"/>
  </r>
  <r>
    <s v="113"/>
    <m/>
    <n v="5"/>
    <x v="8"/>
    <s v="99：他"/>
    <s v="はったい粉"/>
    <d v="2021-02-01T00:00:00"/>
    <n v="100"/>
    <n v="4"/>
    <n v="400"/>
    <m/>
    <x v="4"/>
    <x v="1"/>
  </r>
  <r>
    <s v="113"/>
    <m/>
    <n v="6"/>
    <x v="0"/>
    <s v="9：コンソメ・ガラ"/>
    <s v="鶏がらスープの素"/>
    <d v="2022-01-01T00:00:00"/>
    <n v="50"/>
    <n v="6"/>
    <n v="300"/>
    <m/>
    <x v="4"/>
    <x v="1"/>
  </r>
  <r>
    <s v="113"/>
    <m/>
    <n v="7"/>
    <x v="0"/>
    <s v="2：砂糖・塩・酢・醤油・みそ"/>
    <s v="神州一味噌"/>
    <d v="2020-10-01T00:00:00"/>
    <n v="850"/>
    <n v="7"/>
    <n v="5950"/>
    <m/>
    <x v="4"/>
    <x v="1"/>
  </r>
  <r>
    <s v="114"/>
    <n v="1"/>
    <n v="1"/>
    <x v="5"/>
    <s v="1：コーヒー類(液体・粉）"/>
    <s v="ドリップオン（3個セット）"/>
    <d v="2021-06-01T00:00:00"/>
    <n v="24"/>
    <n v="2"/>
    <n v="48"/>
    <m/>
    <x v="2"/>
    <x v="1"/>
  </r>
  <r>
    <s v="114"/>
    <m/>
    <n v="2"/>
    <x v="5"/>
    <s v="6：栄養ドリンク"/>
    <s v="ENERGY IN"/>
    <d v="2020-11-01T00:00:00"/>
    <n v="180"/>
    <n v="1"/>
    <n v="180"/>
    <m/>
    <x v="2"/>
    <x v="1"/>
  </r>
  <r>
    <s v="115"/>
    <n v="1"/>
    <n v="1"/>
    <x v="0"/>
    <s v="8：ケチャップ・トマト(カット・ホール)"/>
    <s v="トマトケチャップ明宝"/>
    <d v="2020-12-01T00:00:00"/>
    <n v="300"/>
    <n v="1"/>
    <n v="300"/>
    <m/>
    <x v="0"/>
    <x v="0"/>
  </r>
  <r>
    <s v="116"/>
    <n v="4"/>
    <n v="1"/>
    <x v="4"/>
    <s v="3：海藻類・魚介類"/>
    <s v="昆布・のり詰め合わせ"/>
    <d v="2021-06-01T00:00:00"/>
    <n v="217"/>
    <n v="1"/>
    <n v="217"/>
    <m/>
    <x v="4"/>
    <x v="0"/>
  </r>
  <r>
    <s v="116"/>
    <m/>
    <n v="2"/>
    <x v="1"/>
    <s v="4：うどん"/>
    <s v="氷見うどん（7袋セット）"/>
    <d v="2021-05-01T00:00:00"/>
    <n v="1400"/>
    <n v="1"/>
    <n v="1400"/>
    <m/>
    <x v="4"/>
    <x v="0"/>
  </r>
  <r>
    <s v="116"/>
    <m/>
    <n v="3"/>
    <x v="4"/>
    <s v="3：海藻類・魚介類"/>
    <s v="だし昆布"/>
    <d v="2021-02-01T00:00:00"/>
    <n v="60"/>
    <n v="2"/>
    <n v="120"/>
    <m/>
    <x v="4"/>
    <x v="0"/>
  </r>
  <r>
    <s v="116"/>
    <m/>
    <n v="4"/>
    <x v="4"/>
    <s v="3：海藻類・魚介類"/>
    <s v="焼きのり"/>
    <d v="2021-05-01T00:00:00"/>
    <n v="40"/>
    <n v="4"/>
    <n v="160"/>
    <m/>
    <x v="4"/>
    <x v="0"/>
  </r>
  <r>
    <s v="116"/>
    <m/>
    <n v="5"/>
    <x v="4"/>
    <s v="3：海藻類・魚介類"/>
    <s v="手巻きのリ"/>
    <d v="2021-03-01T00:00:00"/>
    <n v="20"/>
    <n v="4"/>
    <n v="80"/>
    <m/>
    <x v="4"/>
    <x v="0"/>
  </r>
  <r>
    <s v="117"/>
    <n v="1"/>
    <n v="1"/>
    <x v="5"/>
    <s v="4：果樹・野菜・乳飲料"/>
    <s v="オレンジジュース"/>
    <d v="2021-05-01T00:00:00"/>
    <n v="280"/>
    <n v="1"/>
    <n v="280"/>
    <m/>
    <x v="2"/>
    <x v="0"/>
  </r>
  <r>
    <s v="117"/>
    <m/>
    <n v="2"/>
    <x v="5"/>
    <s v="1：コーヒー類(液体・粉）"/>
    <s v="珈琲"/>
    <d v="2021-07-01T00:00:00"/>
    <n v="185"/>
    <n v="1"/>
    <n v="185"/>
    <m/>
    <x v="2"/>
    <x v="0"/>
  </r>
  <r>
    <s v="117"/>
    <m/>
    <n v="3"/>
    <x v="1"/>
    <s v="1：カップ麺"/>
    <s v="カップヌードル（カレー）"/>
    <d v="2021-01-01T00:00:00"/>
    <n v="70"/>
    <n v="1"/>
    <n v="70"/>
    <m/>
    <x v="2"/>
    <x v="0"/>
  </r>
  <r>
    <s v="118"/>
    <n v="1"/>
    <n v="1"/>
    <x v="5"/>
    <s v="1：コーヒー類(液体・粉）"/>
    <s v="インスタントコーヒー"/>
    <d v="2023-03-01T00:00:00"/>
    <n v="50"/>
    <n v="3"/>
    <n v="150"/>
    <m/>
    <x v="4"/>
    <x v="4"/>
  </r>
  <r>
    <s v="118"/>
    <m/>
    <n v="2"/>
    <x v="5"/>
    <s v="1：コーヒー類(液体・粉）"/>
    <s v="インスタントコーヒー"/>
    <d v="2022-11-01T00:00:00"/>
    <n v="50"/>
    <n v="1"/>
    <n v="50"/>
    <m/>
    <x v="4"/>
    <x v="4"/>
  </r>
  <r>
    <s v="119"/>
    <n v="1"/>
    <n v="1"/>
    <x v="6"/>
    <s v="4：ビスケット・クッキー"/>
    <s v="ひとくちビスケット"/>
    <d v="2021-03-01T00:00:00"/>
    <n v="72"/>
    <n v="3"/>
    <n v="216"/>
    <m/>
    <x v="4"/>
    <x v="3"/>
  </r>
  <r>
    <s v="119"/>
    <m/>
    <n v="2"/>
    <x v="6"/>
    <s v="3：チョコレート"/>
    <s v="コアラのマーチ"/>
    <d v="2021-05-01T00:00:00"/>
    <n v="48"/>
    <n v="1"/>
    <n v="48"/>
    <m/>
    <x v="4"/>
    <x v="3"/>
  </r>
  <r>
    <s v="119"/>
    <m/>
    <n v="3"/>
    <x v="6"/>
    <s v="4：ビスケット・クッキー"/>
    <s v="ビスコ"/>
    <d v="2021-02-01T00:00:00"/>
    <n v="80"/>
    <n v="3"/>
    <n v="240"/>
    <m/>
    <x v="4"/>
    <x v="3"/>
  </r>
  <r>
    <s v="119"/>
    <m/>
    <n v="4"/>
    <x v="6"/>
    <s v="3：チョコレート"/>
    <s v="コアラのマーチ"/>
    <d v="2021-04-01T00:00:00"/>
    <n v="50"/>
    <n v="1"/>
    <n v="50"/>
    <m/>
    <x v="4"/>
    <x v="3"/>
  </r>
  <r>
    <s v="119"/>
    <m/>
    <n v="5"/>
    <x v="6"/>
    <s v="4：ビスケット・クッキー"/>
    <s v="ハーベスト"/>
    <d v="2021-02-01T00:00:00"/>
    <n v="115"/>
    <n v="1"/>
    <n v="115"/>
    <m/>
    <x v="4"/>
    <x v="3"/>
  </r>
  <r>
    <s v="119"/>
    <m/>
    <n v="6"/>
    <x v="6"/>
    <s v="4：ビスケット・クッキー"/>
    <s v="コロン"/>
    <d v="2021-02-01T00:00:00"/>
    <n v="48"/>
    <n v="1"/>
    <n v="48"/>
    <m/>
    <x v="4"/>
    <x v="3"/>
  </r>
  <r>
    <s v="119"/>
    <m/>
    <n v="7"/>
    <x v="6"/>
    <s v="6：プリッツ・ポッキー"/>
    <s v="プリッツ(熟トマト）"/>
    <d v="2021-03-01T00:00:00"/>
    <n v="60"/>
    <n v="1"/>
    <n v="60"/>
    <m/>
    <x v="4"/>
    <x v="3"/>
  </r>
  <r>
    <s v="119"/>
    <m/>
    <n v="8"/>
    <x v="6"/>
    <s v="2：スナック菓子"/>
    <s v="かっぱえびせん"/>
    <d v="2020-12-01T00:00:00"/>
    <n v="85"/>
    <n v="1"/>
    <n v="85"/>
    <m/>
    <x v="4"/>
    <x v="3"/>
  </r>
  <r>
    <s v="119"/>
    <m/>
    <n v="9"/>
    <x v="6"/>
    <s v="2：スナック菓子"/>
    <s v="かっぱえびせん"/>
    <d v="2020-11-01T00:00:00"/>
    <n v="26"/>
    <n v="2"/>
    <n v="52"/>
    <m/>
    <x v="4"/>
    <x v="3"/>
  </r>
  <r>
    <s v="119"/>
    <m/>
    <n v="10"/>
    <x v="6"/>
    <s v="2：スナック菓子"/>
    <s v="かっぱえびせん"/>
    <d v="2020-12-01T00:00:00"/>
    <n v="26"/>
    <n v="2"/>
    <n v="52"/>
    <m/>
    <x v="4"/>
    <x v="3"/>
  </r>
  <r>
    <s v="119"/>
    <m/>
    <n v="11"/>
    <x v="6"/>
    <s v="4：ビスケット・クッキー"/>
    <s v="ルーベラ"/>
    <d v="2021-05-01T00:00:00"/>
    <n v="20.8"/>
    <n v="2"/>
    <n v="41.6"/>
    <m/>
    <x v="4"/>
    <x v="3"/>
  </r>
  <r>
    <s v="119"/>
    <m/>
    <n v="12"/>
    <x v="6"/>
    <s v="2：スナック菓子"/>
    <s v="スーパーーおっとっと"/>
    <d v="2020-11-01T00:00:00"/>
    <n v="40"/>
    <n v="1"/>
    <n v="40"/>
    <m/>
    <x v="4"/>
    <x v="3"/>
  </r>
  <r>
    <s v="119"/>
    <m/>
    <n v="13"/>
    <x v="6"/>
    <s v="2：スナック菓子"/>
    <s v="プチえびせん"/>
    <d v="2021-01-01T00:00:00"/>
    <n v="38"/>
    <n v="1"/>
    <n v="38"/>
    <m/>
    <x v="4"/>
    <x v="3"/>
  </r>
  <r>
    <s v="119"/>
    <m/>
    <n v="14"/>
    <x v="6"/>
    <s v="1：煎餅（米菓）"/>
    <s v="お子様せんべい"/>
    <d v="2020-12-01T00:00:00"/>
    <n v="60"/>
    <n v="1"/>
    <n v="60"/>
    <m/>
    <x v="4"/>
    <x v="3"/>
  </r>
  <r>
    <s v="119"/>
    <m/>
    <n v="15"/>
    <x v="6"/>
    <s v="1：煎餅（米菓）"/>
    <s v="ベビーせんべい"/>
    <d v="2020-11-01T00:00:00"/>
    <n v="60"/>
    <n v="2"/>
    <n v="120"/>
    <m/>
    <x v="4"/>
    <x v="3"/>
  </r>
  <r>
    <s v="119"/>
    <m/>
    <n v="16"/>
    <x v="6"/>
    <s v="2：スナック菓子"/>
    <s v="ポテト丸4個セット"/>
    <d v="2021-01-01T00:00:00"/>
    <n v="60"/>
    <n v="1"/>
    <n v="60"/>
    <m/>
    <x v="4"/>
    <x v="3"/>
  </r>
  <r>
    <s v="119"/>
    <m/>
    <n v="17"/>
    <x v="6"/>
    <s v="2：スナック菓子"/>
    <s v="キャラメルコーン"/>
    <d v="2021-01-01T00:00:00"/>
    <n v="44"/>
    <n v="1"/>
    <n v="44"/>
    <m/>
    <x v="4"/>
    <x v="3"/>
  </r>
  <r>
    <s v="119"/>
    <m/>
    <n v="18"/>
    <x v="6"/>
    <s v="2：スナック菓子"/>
    <s v="じゃがりこ"/>
    <d v="2020-11-01T00:00:00"/>
    <n v="34"/>
    <n v="1"/>
    <n v="34"/>
    <m/>
    <x v="4"/>
    <x v="3"/>
  </r>
  <r>
    <s v="119"/>
    <m/>
    <n v="19"/>
    <x v="6"/>
    <s v="2：スナック菓子"/>
    <s v="じゃがりこ"/>
    <d v="2020-12-01T00:00:00"/>
    <n v="36"/>
    <n v="1"/>
    <n v="36"/>
    <m/>
    <x v="4"/>
    <x v="3"/>
  </r>
  <r>
    <s v="119"/>
    <m/>
    <n v="20"/>
    <x v="6"/>
    <s v="7：あめ・ガム・グミ"/>
    <s v="あんぱんまんぐみ(4個組）"/>
    <d v="2021-06-01T00:00:00"/>
    <n v="84"/>
    <n v="1"/>
    <n v="84"/>
    <m/>
    <x v="4"/>
    <x v="3"/>
  </r>
  <r>
    <s v="119"/>
    <m/>
    <n v="21"/>
    <x v="6"/>
    <s v="7：あめ・ガム・グミ"/>
    <s v="あんぱんまんぐみ"/>
    <d v="2021-02-01T00:00:00"/>
    <n v="20"/>
    <n v="2"/>
    <n v="40"/>
    <m/>
    <x v="4"/>
    <x v="3"/>
  </r>
  <r>
    <s v="119"/>
    <m/>
    <n v="22"/>
    <x v="6"/>
    <s v="8：あめ・ガム・グミ"/>
    <s v="あんぱんまんぐみ"/>
    <d v="2021-05-01T00:00:00"/>
    <n v="20"/>
    <n v="1"/>
    <n v="20"/>
    <m/>
    <x v="4"/>
    <x v="3"/>
  </r>
  <r>
    <s v="119"/>
    <m/>
    <n v="23"/>
    <x v="6"/>
    <s v="7：あめ・ガム・グミ"/>
    <s v="あんぱんまんぐみ"/>
    <d v="2021-06-01T00:00:00"/>
    <n v="20"/>
    <n v="1"/>
    <n v="20"/>
    <m/>
    <x v="4"/>
    <x v="3"/>
  </r>
  <r>
    <s v="119"/>
    <m/>
    <n v="24"/>
    <x v="6"/>
    <s v="2：スナック菓子"/>
    <s v="エアリアル"/>
    <d v="2021-02-01T00:00:00"/>
    <n v="70"/>
    <n v="1"/>
    <n v="70"/>
    <m/>
    <x v="4"/>
    <x v="3"/>
  </r>
  <r>
    <s v="119"/>
    <m/>
    <n v="25"/>
    <x v="6"/>
    <s v="3：チョコレート"/>
    <s v="アンパンマンコロコロビスケッチョ"/>
    <d v="2020-12-01T00:00:00"/>
    <n v="34"/>
    <n v="1"/>
    <n v="34"/>
    <m/>
    <x v="4"/>
    <x v="3"/>
  </r>
  <r>
    <s v="119"/>
    <m/>
    <n v="26"/>
    <x v="6"/>
    <s v="3：チョコレート"/>
    <s v="アンパンマンコロコロビスケッチョ"/>
    <d v="2021-01-01T00:00:00"/>
    <n v="34"/>
    <n v="1"/>
    <n v="34"/>
    <m/>
    <x v="4"/>
    <x v="3"/>
  </r>
  <r>
    <s v="119"/>
    <m/>
    <n v="27"/>
    <x v="6"/>
    <s v="4：ビスケット・クッキー"/>
    <s v="ミニボーロ5個セット"/>
    <d v="2021-01-01T00:00:00"/>
    <n v="90"/>
    <n v="1"/>
    <n v="90"/>
    <m/>
    <x v="4"/>
    <x v="3"/>
  </r>
  <r>
    <s v="119"/>
    <m/>
    <n v="28"/>
    <x v="6"/>
    <s v="4：ビスケット・クッキー"/>
    <s v="たまごぼーろ5個セット"/>
    <d v="2020-11-01T00:00:00"/>
    <n v="80"/>
    <n v="1"/>
    <n v="80"/>
    <m/>
    <x v="4"/>
    <x v="3"/>
  </r>
  <r>
    <s v="119"/>
    <m/>
    <n v="29"/>
    <x v="6"/>
    <s v="4：ビスケット・クッキー"/>
    <s v="ベビーボーロ"/>
    <d v="2021-04-01T00:00:00"/>
    <n v="84"/>
    <n v="1"/>
    <n v="84"/>
    <m/>
    <x v="4"/>
    <x v="3"/>
  </r>
  <r>
    <s v="119"/>
    <m/>
    <n v="30"/>
    <x v="6"/>
    <s v="4：ビスケット・クッキー"/>
    <s v="エイセイボーロ"/>
    <d v="2021-01-01T00:00:00"/>
    <n v="75"/>
    <n v="1"/>
    <n v="75"/>
    <m/>
    <x v="4"/>
    <x v="3"/>
  </r>
  <r>
    <s v="119"/>
    <m/>
    <n v="31"/>
    <x v="6"/>
    <s v="4：ビスケット・クッキー"/>
    <s v="プレーンビスケット"/>
    <d v="2021-06-01T00:00:00"/>
    <n v="155"/>
    <n v="1"/>
    <n v="155"/>
    <m/>
    <x v="4"/>
    <x v="3"/>
  </r>
  <r>
    <s v="119"/>
    <m/>
    <n v="32"/>
    <x v="6"/>
    <s v="4：ビスケット・クッキー"/>
    <s v="ココナッツサブレ発酵バター"/>
    <d v="2021-06-01T00:00:00"/>
    <n v="125"/>
    <n v="1"/>
    <n v="125"/>
    <m/>
    <x v="4"/>
    <x v="3"/>
  </r>
  <r>
    <s v="119"/>
    <m/>
    <n v="33"/>
    <x v="6"/>
    <s v="4：ビスケット・クッキー"/>
    <s v="ビスコ"/>
    <d v="2020-12-01T00:00:00"/>
    <n v="90"/>
    <n v="1"/>
    <n v="90"/>
    <m/>
    <x v="4"/>
    <x v="3"/>
  </r>
  <r>
    <s v="119"/>
    <m/>
    <n v="34"/>
    <x v="6"/>
    <s v="5：ポテト菓子"/>
    <s v="ポテトチップス"/>
    <d v="2020-12-01T00:00:00"/>
    <n v="55"/>
    <n v="1"/>
    <n v="55"/>
    <m/>
    <x v="4"/>
    <x v="3"/>
  </r>
  <r>
    <s v="119"/>
    <m/>
    <n v="35"/>
    <x v="6"/>
    <s v="3：チョコレート"/>
    <s v="チョコあ～んぱん"/>
    <d v="2020-12-01T00:00:00"/>
    <n v="44"/>
    <n v="1"/>
    <n v="44"/>
    <m/>
    <x v="4"/>
    <x v="3"/>
  </r>
  <r>
    <s v="119"/>
    <m/>
    <n v="36"/>
    <x v="6"/>
    <s v="4：ビスケット・クッキー"/>
    <s v="スイーツパーティ"/>
    <d v="2021-11-01T00:00:00"/>
    <n v="29"/>
    <n v="1"/>
    <n v="29"/>
    <m/>
    <x v="4"/>
    <x v="3"/>
  </r>
  <r>
    <s v="119"/>
    <m/>
    <n v="37"/>
    <x v="6"/>
    <s v="4：ビスケット・クッキー"/>
    <s v="たのしいケーキやさん"/>
    <d v="2021-08-01T00:00:00"/>
    <n v="26"/>
    <n v="1"/>
    <n v="26"/>
    <m/>
    <x v="4"/>
    <x v="3"/>
  </r>
  <r>
    <s v="119"/>
    <m/>
    <n v="38"/>
    <x v="6"/>
    <s v="3：チョコレート"/>
    <s v="Pucca"/>
    <d v="2021-05-01T00:00:00"/>
    <n v="39"/>
    <n v="1"/>
    <n v="39"/>
    <m/>
    <x v="4"/>
    <x v="3"/>
  </r>
  <r>
    <s v="119"/>
    <m/>
    <n v="39"/>
    <x v="6"/>
    <s v="2：スナック菓子"/>
    <s v="おっとっと　うすしお味"/>
    <d v="2020-12-01T00:00:00"/>
    <n v="30"/>
    <n v="1"/>
    <n v="30"/>
    <m/>
    <x v="4"/>
    <x v="3"/>
  </r>
  <r>
    <s v="119"/>
    <m/>
    <n v="40"/>
    <x v="6"/>
    <s v="2：スナック菓子"/>
    <s v="大人プチ枝豆うま辛味"/>
    <d v="2020-12-01T00:00:00"/>
    <n v="38"/>
    <n v="1"/>
    <n v="38"/>
    <m/>
    <x v="4"/>
    <x v="3"/>
  </r>
  <r>
    <s v="119"/>
    <m/>
    <n v="41"/>
    <x v="6"/>
    <s v="4：ビスケット・クッキー"/>
    <s v="パックンチョチョコ"/>
    <d v="2021-03-01T00:00:00"/>
    <n v="47"/>
    <n v="1"/>
    <n v="47"/>
    <m/>
    <x v="4"/>
    <x v="3"/>
  </r>
  <r>
    <s v="119"/>
    <m/>
    <n v="42"/>
    <x v="6"/>
    <s v="1：煎餅（米菓）"/>
    <s v="コメッコ"/>
    <d v="2021-06-01T00:00:00"/>
    <n v="39"/>
    <n v="1"/>
    <n v="39"/>
    <m/>
    <x v="4"/>
    <x v="3"/>
  </r>
  <r>
    <s v="119"/>
    <m/>
    <n v="43"/>
    <x v="6"/>
    <s v="3：チョコレート"/>
    <s v="チョコボール"/>
    <d v="2021-01-01T00:00:00"/>
    <n v="28"/>
    <n v="1"/>
    <n v="28"/>
    <m/>
    <x v="4"/>
    <x v="3"/>
  </r>
  <r>
    <s v="119"/>
    <m/>
    <n v="44"/>
    <x v="6"/>
    <s v="7：あめ・ガム・グミ"/>
    <s v="魔法のポップキャンディ"/>
    <d v="2021-06-01T00:00:00"/>
    <n v="130"/>
    <n v="1"/>
    <n v="130"/>
    <m/>
    <x v="4"/>
    <x v="3"/>
  </r>
  <r>
    <s v="119"/>
    <m/>
    <n v="45"/>
    <x v="6"/>
    <s v="7：あめ・ガム・グミ"/>
    <s v="ミルキー"/>
    <d v="2021-01-01T00:00:00"/>
    <n v="25.2"/>
    <n v="1"/>
    <n v="25.2"/>
    <m/>
    <x v="4"/>
    <x v="3"/>
  </r>
  <r>
    <s v="119"/>
    <m/>
    <n v="46"/>
    <x v="6"/>
    <s v="2：スナック菓子"/>
    <s v="キャラメルコーン"/>
    <d v="2020-12-01T00:00:00"/>
    <n v="23"/>
    <n v="1"/>
    <n v="23"/>
    <m/>
    <x v="4"/>
    <x v="3"/>
  </r>
  <r>
    <s v="119"/>
    <m/>
    <n v="47"/>
    <x v="6"/>
    <s v="11：洋菓子"/>
    <s v="ドーナツボール"/>
    <d v="2020-11-01T00:00:00"/>
    <n v="80"/>
    <n v="1"/>
    <n v="80"/>
    <m/>
    <x v="4"/>
    <x v="3"/>
  </r>
  <r>
    <s v="119"/>
    <m/>
    <n v="48"/>
    <x v="6"/>
    <s v="4：ビスケット・クッキー"/>
    <s v="バタークッキー"/>
    <d v="2021-04-01T00:00:00"/>
    <n v="36"/>
    <n v="1"/>
    <n v="36"/>
    <m/>
    <x v="4"/>
    <x v="3"/>
  </r>
  <r>
    <s v="119"/>
    <m/>
    <n v="49"/>
    <x v="6"/>
    <s v="3：チョコレート"/>
    <s v="ジャイアントカプリコ"/>
    <d v="2021-01-01T00:00:00"/>
    <n v="34"/>
    <n v="2"/>
    <n v="68"/>
    <m/>
    <x v="4"/>
    <x v="3"/>
  </r>
  <r>
    <s v="119"/>
    <m/>
    <n v="50"/>
    <x v="5"/>
    <s v="2：お茶(液体・粉）"/>
    <s v="麦茶"/>
    <d v="2021-06-01T00:00:00"/>
    <n v="1000"/>
    <n v="1"/>
    <n v="1000"/>
    <m/>
    <x v="4"/>
    <x v="3"/>
  </r>
  <r>
    <s v="119"/>
    <m/>
    <n v="51"/>
    <x v="5"/>
    <s v="3：清涼・炭酸飲料"/>
    <s v="コカ・コーラ"/>
    <d v="2020-11-01T00:00:00"/>
    <n v="500"/>
    <n v="2"/>
    <n v="1000"/>
    <m/>
    <x v="4"/>
    <x v="3"/>
  </r>
  <r>
    <s v="119"/>
    <m/>
    <n v="52"/>
    <x v="5"/>
    <s v="3：清涼・炭酸飲料"/>
    <s v="コカ・コーラ"/>
    <d v="2020-11-01T00:00:00"/>
    <n v="300"/>
    <n v="1"/>
    <n v="300"/>
    <m/>
    <x v="4"/>
    <x v="3"/>
  </r>
  <r>
    <s v="119"/>
    <m/>
    <n v="53"/>
    <x v="5"/>
    <s v="3：清涼・炭酸飲料"/>
    <s v="芳醇りんご"/>
    <d v="2021-03-01T00:00:00"/>
    <n v="500"/>
    <n v="2"/>
    <n v="1000"/>
    <m/>
    <x v="4"/>
    <x v="3"/>
  </r>
  <r>
    <s v="119"/>
    <m/>
    <n v="54"/>
    <x v="5"/>
    <s v="3：清涼・炭酸飲料"/>
    <s v="QOOりんご"/>
    <d v="2021-02-01T00:00:00"/>
    <n v="425"/>
    <n v="1"/>
    <n v="425"/>
    <m/>
    <x v="4"/>
    <x v="3"/>
  </r>
  <r>
    <s v="119"/>
    <m/>
    <n v="55"/>
    <x v="5"/>
    <s v="3：清涼・炭酸飲料"/>
    <s v="フルーツミックス"/>
    <d v="2021-01-01T00:00:00"/>
    <n v="500"/>
    <n v="1"/>
    <n v="500"/>
    <m/>
    <x v="4"/>
    <x v="3"/>
  </r>
  <r>
    <s v="119"/>
    <m/>
    <n v="56"/>
    <x v="5"/>
    <s v="3：清涼・炭酸飲料"/>
    <s v="グレープソーダ"/>
    <d v="2021-04-01T00:00:00"/>
    <n v="200"/>
    <n v="2"/>
    <n v="400"/>
    <m/>
    <x v="4"/>
    <x v="3"/>
  </r>
  <r>
    <s v="119"/>
    <m/>
    <n v="57"/>
    <x v="5"/>
    <s v="3：清涼・炭酸飲料"/>
    <s v="赤ブドウジュース"/>
    <d v="2021-04-01T00:00:00"/>
    <n v="190"/>
    <n v="2"/>
    <n v="380"/>
    <m/>
    <x v="4"/>
    <x v="3"/>
  </r>
  <r>
    <s v="119"/>
    <m/>
    <n v="58"/>
    <x v="5"/>
    <s v="4：果樹・野菜・乳飲料"/>
    <s v="オレンジジュース"/>
    <d v="2021-08-01T00:00:00"/>
    <n v="160"/>
    <n v="1"/>
    <n v="160"/>
    <m/>
    <x v="4"/>
    <x v="3"/>
  </r>
  <r>
    <s v="119"/>
    <m/>
    <n v="59"/>
    <x v="5"/>
    <s v="2：お茶(液体・粉）"/>
    <s v="お～いお茶"/>
    <d v="2022-02-01T00:00:00"/>
    <n v="340"/>
    <n v="1"/>
    <n v="340"/>
    <m/>
    <x v="4"/>
    <x v="3"/>
  </r>
  <r>
    <s v="119"/>
    <m/>
    <n v="60"/>
    <x v="5"/>
    <s v="4：果樹・野菜・乳飲料"/>
    <s v="リンゴジュース"/>
    <d v="2021-02-01T00:00:00"/>
    <n v="250"/>
    <n v="2"/>
    <n v="500"/>
    <m/>
    <x v="4"/>
    <x v="3"/>
  </r>
  <r>
    <s v="119"/>
    <m/>
    <n v="61"/>
    <x v="5"/>
    <s v="4：果樹・野菜・乳飲料"/>
    <s v="DOLEアップル"/>
    <d v="2020-11-01T00:00:00"/>
    <n v="200"/>
    <n v="2"/>
    <n v="400"/>
    <m/>
    <x v="4"/>
    <x v="3"/>
  </r>
  <r>
    <s v="119"/>
    <m/>
    <n v="62"/>
    <x v="5"/>
    <s v="4：果樹・野菜・乳飲料"/>
    <s v="果汁100％アップル"/>
    <d v="2020-12-01T00:00:00"/>
    <n v="200"/>
    <n v="1"/>
    <n v="200"/>
    <m/>
    <x v="4"/>
    <x v="3"/>
  </r>
  <r>
    <s v="119"/>
    <m/>
    <n v="63"/>
    <x v="5"/>
    <s v="4：果樹・野菜・乳飲料"/>
    <s v="フルーツセレクションアップル"/>
    <d v="2021-04-01T00:00:00"/>
    <n v="200"/>
    <n v="1"/>
    <n v="200"/>
    <m/>
    <x v="4"/>
    <x v="3"/>
  </r>
  <r>
    <s v="119"/>
    <m/>
    <n v="64"/>
    <x v="5"/>
    <s v="4：果樹・野菜・乳飲料"/>
    <s v="野菜生活アップルサラダ"/>
    <d v="2021-01-01T00:00:00"/>
    <n v="200"/>
    <n v="1"/>
    <n v="200"/>
    <m/>
    <x v="4"/>
    <x v="3"/>
  </r>
  <r>
    <s v="119"/>
    <m/>
    <n v="65"/>
    <x v="5"/>
    <s v="4：果樹・野菜・乳飲料"/>
    <s v="フルーツセレクションフルーツ７"/>
    <d v="2021-03-01T00:00:00"/>
    <n v="200"/>
    <n v="3"/>
    <n v="600"/>
    <m/>
    <x v="4"/>
    <x v="3"/>
  </r>
  <r>
    <s v="119"/>
    <m/>
    <n v="66"/>
    <x v="5"/>
    <s v="4：果樹・野菜・乳飲料"/>
    <s v="DOLEオレンジ"/>
    <d v="2020-11-01T00:00:00"/>
    <n v="200"/>
    <n v="1"/>
    <n v="200"/>
    <m/>
    <x v="4"/>
    <x v="3"/>
  </r>
  <r>
    <s v="119"/>
    <m/>
    <n v="67"/>
    <x v="5"/>
    <s v="4：果樹・野菜・乳飲料"/>
    <s v="ビタミン野菜"/>
    <d v="2021-03-01T00:00:00"/>
    <n v="200"/>
    <n v="1"/>
    <n v="200"/>
    <m/>
    <x v="4"/>
    <x v="3"/>
  </r>
  <r>
    <s v="119"/>
    <m/>
    <n v="68"/>
    <x v="5"/>
    <s v="4：果樹・野菜・乳飲料"/>
    <s v="リンゴ１００　3個セット"/>
    <d v="2021-03-01T00:00:00"/>
    <n v="375"/>
    <n v="1"/>
    <n v="375"/>
    <m/>
    <x v="4"/>
    <x v="3"/>
  </r>
  <r>
    <s v="119"/>
    <m/>
    <n v="69"/>
    <x v="5"/>
    <s v="4：果樹・野菜・乳飲料"/>
    <s v="みかんミックス　3個セット"/>
    <d v="2020-11-01T00:00:00"/>
    <n v="375"/>
    <n v="1"/>
    <n v="375"/>
    <m/>
    <x v="4"/>
    <x v="3"/>
  </r>
  <r>
    <s v="119"/>
    <m/>
    <n v="70"/>
    <x v="5"/>
    <s v="4：果樹・野菜・乳飲料"/>
    <s v="完熟りんご１００　3個セット"/>
    <d v="2020-11-01T00:00:00"/>
    <n v="375"/>
    <n v="5"/>
    <n v="1875"/>
    <m/>
    <x v="4"/>
    <x v="3"/>
  </r>
  <r>
    <s v="119"/>
    <m/>
    <n v="71"/>
    <x v="5"/>
    <s v="6：栄養ドリンク"/>
    <s v="おいしい無調整豆乳"/>
    <d v="2020-12-01T00:00:00"/>
    <n v="200"/>
    <n v="1"/>
    <n v="200"/>
    <m/>
    <x v="4"/>
    <x v="3"/>
  </r>
  <r>
    <s v="119"/>
    <m/>
    <n v="72"/>
    <x v="5"/>
    <s v="99：他"/>
    <s v="調製粉乳はいはい"/>
    <d v="2021-05-01T00:00:00"/>
    <n v="300"/>
    <n v="1"/>
    <n v="300"/>
    <m/>
    <x v="4"/>
    <x v="3"/>
  </r>
  <r>
    <n v="120"/>
    <n v="20"/>
    <n v="1"/>
    <x v="8"/>
    <s v="7：ミックス粉"/>
    <s v="パンケーキミックス"/>
    <d v="2021-07-01T00:00:00"/>
    <n v="250"/>
    <n v="1"/>
    <n v="250"/>
    <m/>
    <x v="0"/>
    <x v="1"/>
  </r>
  <r>
    <n v="120"/>
    <m/>
    <n v="2"/>
    <x v="8"/>
    <s v="7：ミックス粉"/>
    <s v="蒸しパンミックス"/>
    <d v="2020-11-01T00:00:00"/>
    <n v="400"/>
    <n v="1"/>
    <n v="400"/>
    <m/>
    <x v="0"/>
    <x v="1"/>
  </r>
  <r>
    <n v="120"/>
    <m/>
    <n v="3"/>
    <x v="6"/>
    <s v="4：ビスケット・クッキー"/>
    <s v="北の卵のサブレー"/>
    <d v="2021-03-01T00:00:00"/>
    <n v="140"/>
    <n v="1"/>
    <n v="140"/>
    <m/>
    <x v="0"/>
    <x v="1"/>
  </r>
  <r>
    <n v="120"/>
    <m/>
    <n v="4"/>
    <x v="1"/>
    <s v="8：みそ汁・お吸い物"/>
    <s v="即席吸物詰合せ"/>
    <d v="2020-11-01T00:00:00"/>
    <n v="170"/>
    <n v="1"/>
    <n v="170"/>
    <m/>
    <x v="0"/>
    <x v="1"/>
  </r>
  <r>
    <n v="120"/>
    <m/>
    <n v="5"/>
    <x v="5"/>
    <s v="99：他"/>
    <s v="さくらラテ"/>
    <d v="2020-11-01T00:00:00"/>
    <n v="104"/>
    <n v="1"/>
    <n v="104"/>
    <m/>
    <x v="0"/>
    <x v="1"/>
  </r>
  <r>
    <n v="120"/>
    <m/>
    <n v="6"/>
    <x v="7"/>
    <s v="1：カレー・シチュー"/>
    <s v="おいしいカレー"/>
    <d v="2021-02-01T00:00:00"/>
    <n v="180"/>
    <n v="1"/>
    <n v="180"/>
    <m/>
    <x v="0"/>
    <x v="1"/>
  </r>
  <r>
    <n v="120"/>
    <m/>
    <n v="7"/>
    <x v="0"/>
    <s v="5：ｘｘの素(具材にあえる・つける・炒める)"/>
    <s v="中華合わせ調味料（八宝菜）"/>
    <d v="2020-12-01T00:00:00"/>
    <n v="140"/>
    <n v="1"/>
    <n v="140"/>
    <m/>
    <x v="0"/>
    <x v="1"/>
  </r>
  <r>
    <n v="120"/>
    <m/>
    <n v="8"/>
    <x v="0"/>
    <s v="5：ｘｘの素(具材にあえる・つける・炒める)"/>
    <s v="中華合わせ調味料（麻婆茄子）"/>
    <d v="2020-12-01T00:00:00"/>
    <n v="120"/>
    <n v="1"/>
    <n v="120"/>
    <m/>
    <x v="0"/>
    <x v="1"/>
  </r>
  <r>
    <n v="120"/>
    <m/>
    <n v="9"/>
    <x v="0"/>
    <s v="5：ｘｘの素(具材にあえる・つける・炒める)"/>
    <s v="まあぼなすのもと"/>
    <d v="2021-06-01T00:00:00"/>
    <n v="180"/>
    <n v="1"/>
    <n v="180"/>
    <m/>
    <x v="0"/>
    <x v="1"/>
  </r>
  <r>
    <n v="120"/>
    <m/>
    <n v="10"/>
    <x v="0"/>
    <s v="5：ｘｘの素(具材にあえる・つける・炒める)"/>
    <s v="中華合わせ調味料（回鍋肉）"/>
    <d v="2020-12-01T00:00:00"/>
    <n v="90"/>
    <n v="1"/>
    <n v="90"/>
    <m/>
    <x v="0"/>
    <x v="1"/>
  </r>
  <r>
    <n v="120"/>
    <m/>
    <n v="11"/>
    <x v="0"/>
    <s v="4：カレールウ、シチュールウ"/>
    <s v="バーモントカレー中辛"/>
    <d v="2021-11-01T00:00:00"/>
    <n v="230"/>
    <n v="1"/>
    <n v="230"/>
    <m/>
    <x v="0"/>
    <x v="1"/>
  </r>
  <r>
    <n v="120"/>
    <m/>
    <n v="12"/>
    <x v="7"/>
    <s v="6：佃煮・煮物"/>
    <s v="丹波種黒豆（煮豆）"/>
    <d v="2021-05-01T00:00:00"/>
    <n v="1000"/>
    <n v="1"/>
    <n v="1000"/>
    <m/>
    <x v="0"/>
    <x v="1"/>
  </r>
  <r>
    <n v="120"/>
    <m/>
    <n v="13"/>
    <x v="0"/>
    <s v="2：砂糖・塩・酢・醤油・みそ"/>
    <s v="天然醸造しょうゆ"/>
    <d v="2021-03-01T00:00:00"/>
    <n v="500"/>
    <n v="1"/>
    <n v="500"/>
    <m/>
    <x v="0"/>
    <x v="1"/>
  </r>
  <r>
    <n v="120"/>
    <m/>
    <n v="14"/>
    <x v="7"/>
    <s v="1：カレー・シチュー"/>
    <s v="レストラン仕様カレー中辛"/>
    <d v="2021-04-01T00:00:00"/>
    <n v="170"/>
    <n v="4"/>
    <n v="680"/>
    <m/>
    <x v="0"/>
    <x v="1"/>
  </r>
  <r>
    <n v="120"/>
    <m/>
    <n v="15"/>
    <x v="6"/>
    <s v="8：ゼリー・羊羹"/>
    <s v="寒天根こんぶ黒糖"/>
    <d v="2020-11-01T00:00:00"/>
    <n v="180"/>
    <n v="1"/>
    <n v="180"/>
    <m/>
    <x v="0"/>
    <x v="1"/>
  </r>
  <r>
    <n v="120"/>
    <m/>
    <n v="16"/>
    <x v="1"/>
    <s v="6：パスタ・マカロニ"/>
    <s v="早ゆでサラダマカロニ"/>
    <d v="2022-12-01T00:00:00"/>
    <n v="220"/>
    <n v="1"/>
    <n v="220"/>
    <m/>
    <x v="0"/>
    <x v="1"/>
  </r>
  <r>
    <n v="120"/>
    <m/>
    <n v="17"/>
    <x v="0"/>
    <s v="8：ケチャップ・トマト(カット・ホール)"/>
    <s v="カットトマト"/>
    <d v="2022-07-01T00:00:00"/>
    <n v="400"/>
    <n v="1"/>
    <n v="400"/>
    <m/>
    <x v="0"/>
    <x v="1"/>
  </r>
  <r>
    <n v="120"/>
    <m/>
    <n v="18"/>
    <x v="3"/>
    <s v="1：魚介"/>
    <s v="さばみそ煮"/>
    <d v="2020-11-01T00:00:00"/>
    <n v="190"/>
    <n v="1"/>
    <n v="190"/>
    <m/>
    <x v="0"/>
    <x v="1"/>
  </r>
  <r>
    <n v="120"/>
    <m/>
    <n v="19"/>
    <x v="3"/>
    <s v="1：魚介"/>
    <s v="さば水煮"/>
    <d v="2023-05-01T00:00:00"/>
    <n v="150"/>
    <n v="1"/>
    <n v="150"/>
    <m/>
    <x v="0"/>
    <x v="1"/>
  </r>
  <r>
    <n v="120"/>
    <m/>
    <n v="20"/>
    <x v="3"/>
    <s v="1：魚介"/>
    <s v="さば味噌煮"/>
    <d v="2021-08-01T00:00:00"/>
    <n v="160"/>
    <n v="1"/>
    <n v="160"/>
    <m/>
    <x v="0"/>
    <x v="1"/>
  </r>
  <r>
    <n v="120"/>
    <m/>
    <n v="21"/>
    <x v="6"/>
    <s v="4：ビスケット・クッキー"/>
    <s v="プレーンビスケット"/>
    <d v="2021-06-01T00:00:00"/>
    <n v="155"/>
    <n v="1"/>
    <n v="155"/>
    <m/>
    <x v="0"/>
    <x v="1"/>
  </r>
  <r>
    <n v="120"/>
    <m/>
    <n v="22"/>
    <x v="4"/>
    <s v="3：海藻類・魚介類"/>
    <s v="燻製さきいか"/>
    <d v="2020-11-01T00:00:00"/>
    <n v="58"/>
    <n v="1"/>
    <n v="58"/>
    <m/>
    <x v="0"/>
    <x v="1"/>
  </r>
  <r>
    <n v="120"/>
    <m/>
    <n v="23"/>
    <x v="6"/>
    <s v="2：スナック菓子"/>
    <s v="えんどう豆100％スナック"/>
    <d v="2021-02-01T00:00:00"/>
    <n v="70"/>
    <n v="1"/>
    <n v="70"/>
    <m/>
    <x v="0"/>
    <x v="1"/>
  </r>
  <r>
    <n v="120"/>
    <m/>
    <n v="24"/>
    <x v="1"/>
    <s v="3：そば"/>
    <s v="干しそば"/>
    <d v="2021-10-01T00:00:00"/>
    <n v="220"/>
    <n v="1"/>
    <n v="220"/>
    <m/>
    <x v="0"/>
    <x v="1"/>
  </r>
  <r>
    <n v="120"/>
    <m/>
    <n v="25"/>
    <x v="1"/>
    <s v="4：うどん"/>
    <s v="おわら手毬麺"/>
    <d v="2022-04-01T00:00:00"/>
    <n v="210"/>
    <n v="1"/>
    <n v="210"/>
    <m/>
    <x v="0"/>
    <x v="1"/>
  </r>
  <r>
    <n v="120"/>
    <m/>
    <n v="26"/>
    <x v="1"/>
    <s v="5：そうめん・ひやむぎ"/>
    <s v="しろえび入り素麺"/>
    <d v="2022-11-01T00:00:00"/>
    <n v="200"/>
    <n v="1"/>
    <n v="200"/>
    <m/>
    <x v="0"/>
    <x v="1"/>
  </r>
  <r>
    <n v="120"/>
    <m/>
    <n v="27"/>
    <x v="1"/>
    <s v="4：うどん"/>
    <s v="手延べ昆布うどん"/>
    <d v="2021-03-01T00:00:00"/>
    <n v="200"/>
    <n v="1"/>
    <n v="200"/>
    <m/>
    <x v="0"/>
    <x v="1"/>
  </r>
  <r>
    <n v="120"/>
    <m/>
    <n v="28"/>
    <x v="1"/>
    <s v="4：うどん"/>
    <s v="氷見うどん"/>
    <d v="2022-06-01T00:00:00"/>
    <n v="180"/>
    <n v="1"/>
    <n v="180"/>
    <m/>
    <x v="0"/>
    <x v="1"/>
  </r>
  <r>
    <n v="120"/>
    <m/>
    <n v="29"/>
    <x v="8"/>
    <s v="2：米粉、片栗粉"/>
    <s v="片栗粉"/>
    <d v="2021-11-01T00:00:00"/>
    <n v="180"/>
    <n v="1"/>
    <n v="180"/>
    <m/>
    <x v="0"/>
    <x v="1"/>
  </r>
  <r>
    <n v="120"/>
    <m/>
    <n v="30"/>
    <x v="4"/>
    <s v="3：海藻類・魚介類"/>
    <s v="羅臼昆布"/>
    <d v="2022-03-01T00:00:00"/>
    <n v="60"/>
    <n v="2"/>
    <n v="120"/>
    <m/>
    <x v="0"/>
    <x v="1"/>
  </r>
  <r>
    <n v="120"/>
    <m/>
    <n v="31"/>
    <x v="4"/>
    <s v="3：海藻類・魚介類"/>
    <s v="昆布"/>
    <d v="2021-10-01T00:00:00"/>
    <n v="100"/>
    <n v="1"/>
    <n v="100"/>
    <m/>
    <x v="0"/>
    <x v="1"/>
  </r>
  <r>
    <n v="120"/>
    <m/>
    <n v="32"/>
    <x v="4"/>
    <s v="3：海藻類・魚介類"/>
    <s v="羅臼昆布"/>
    <d v="2021-03-01T00:00:00"/>
    <n v="100"/>
    <n v="1"/>
    <n v="100"/>
    <m/>
    <x v="0"/>
    <x v="1"/>
  </r>
  <r>
    <n v="120"/>
    <m/>
    <n v="33"/>
    <x v="4"/>
    <s v="3：海藻類・魚介類"/>
    <s v="白とろろこんぶ"/>
    <d v="2021-04-01T00:00:00"/>
    <n v="40"/>
    <n v="1"/>
    <n v="40"/>
    <m/>
    <x v="0"/>
    <x v="1"/>
  </r>
  <r>
    <n v="120"/>
    <m/>
    <n v="34"/>
    <x v="4"/>
    <s v="5：高野豆腐・麩"/>
    <s v="くるま麩スライス"/>
    <d v="2021-02-01T00:00:00"/>
    <n v="25"/>
    <n v="1"/>
    <n v="25"/>
    <m/>
    <x v="0"/>
    <x v="1"/>
  </r>
  <r>
    <n v="120"/>
    <m/>
    <n v="35"/>
    <x v="5"/>
    <s v="2：お茶(液体・粉）"/>
    <s v="昆布茶"/>
    <d v="2022-03-01T00:00:00"/>
    <n v="12.6"/>
    <n v="1"/>
    <n v="12.6"/>
    <m/>
    <x v="0"/>
    <x v="1"/>
  </r>
  <r>
    <n v="120"/>
    <m/>
    <n v="36"/>
    <x v="7"/>
    <s v="9：漬物(常温保存)"/>
    <s v="らっきょう甘酢漬"/>
    <d v="2020-11-01T00:00:00"/>
    <n v="350"/>
    <n v="1"/>
    <n v="350"/>
    <m/>
    <x v="0"/>
    <x v="1"/>
  </r>
  <r>
    <n v="120"/>
    <m/>
    <n v="37"/>
    <x v="7"/>
    <s v="99：他"/>
    <s v="おしるこ"/>
    <d v="2021-11-01T00:00:00"/>
    <n v="140"/>
    <n v="1"/>
    <n v="140"/>
    <m/>
    <x v="0"/>
    <x v="1"/>
  </r>
  <r>
    <n v="120"/>
    <m/>
    <n v="38"/>
    <x v="7"/>
    <s v="99：他"/>
    <s v="ぜんざい"/>
    <d v="2020-11-01T00:00:00"/>
    <n v="150"/>
    <n v="1"/>
    <n v="150"/>
    <m/>
    <x v="0"/>
    <x v="1"/>
  </r>
  <r>
    <n v="120"/>
    <m/>
    <n v="39"/>
    <x v="0"/>
    <s v="5：ｘｘの素(具材にあえる・つける・炒める)"/>
    <s v="五目チャーハンの素"/>
    <d v="2021-08-01T00:00:00"/>
    <n v="24.6"/>
    <n v="1"/>
    <n v="24.6"/>
    <m/>
    <x v="0"/>
    <x v="1"/>
  </r>
  <r>
    <n v="120"/>
    <m/>
    <n v="40"/>
    <x v="0"/>
    <s v="3：削り節・だし・つゆ"/>
    <s v="おでん汁の素"/>
    <d v="2020-11-01T00:00:00"/>
    <n v="85"/>
    <n v="1"/>
    <n v="85"/>
    <m/>
    <x v="0"/>
    <x v="1"/>
  </r>
  <r>
    <n v="120"/>
    <m/>
    <n v="41"/>
    <x v="0"/>
    <s v="5：ｘｘの素(具材にあえる・つける・炒める)"/>
    <s v="ちらし寿司のもと"/>
    <d v="2021-05-01T00:00:00"/>
    <n v="198"/>
    <n v="1"/>
    <n v="198"/>
    <m/>
    <x v="0"/>
    <x v="1"/>
  </r>
  <r>
    <s v="121"/>
    <n v="2"/>
    <n v="1"/>
    <x v="1"/>
    <s v="4：うどん"/>
    <s v="干しうどんセット"/>
    <d v="2021-12-01T00:00:00"/>
    <n v="800"/>
    <n v="1"/>
    <n v="800"/>
    <m/>
    <x v="3"/>
    <x v="1"/>
  </r>
  <r>
    <s v="121"/>
    <m/>
    <n v="2"/>
    <x v="4"/>
    <s v="3：海藻類・魚介類"/>
    <s v="手巻きのリ"/>
    <d v="2023-03-01T00:00:00"/>
    <n v="30"/>
    <n v="2"/>
    <n v="60"/>
    <m/>
    <x v="3"/>
    <x v="1"/>
  </r>
  <r>
    <s v="121"/>
    <m/>
    <n v="3"/>
    <x v="4"/>
    <s v="3：海藻類・魚介類"/>
    <s v="焼きのり"/>
    <d v="2021-08-01T00:00:00"/>
    <n v="45"/>
    <n v="2"/>
    <n v="90"/>
    <m/>
    <x v="3"/>
    <x v="1"/>
  </r>
  <r>
    <s v="121"/>
    <m/>
    <n v="4"/>
    <x v="4"/>
    <s v="3：海藻類・魚介類"/>
    <s v="焼きのり"/>
    <d v="2021-03-01T00:00:00"/>
    <n v="60"/>
    <n v="1"/>
    <n v="60"/>
    <m/>
    <x v="3"/>
    <x v="1"/>
  </r>
  <r>
    <s v="121"/>
    <m/>
    <n v="5"/>
    <x v="4"/>
    <s v="3：海藻類・魚介類"/>
    <s v="焼きのり6パックセット"/>
    <d v="2021-11-01T00:00:00"/>
    <n v="120"/>
    <n v="1"/>
    <n v="120"/>
    <m/>
    <x v="3"/>
    <x v="1"/>
  </r>
  <r>
    <s v="121"/>
    <m/>
    <n v="6"/>
    <x v="4"/>
    <s v="3：海藻類・魚介類"/>
    <s v="味のリ6パックセット"/>
    <d v="2021-12-01T00:00:00"/>
    <n v="120"/>
    <n v="1"/>
    <n v="120"/>
    <m/>
    <x v="3"/>
    <x v="1"/>
  </r>
  <r>
    <s v="121"/>
    <m/>
    <n v="7"/>
    <x v="4"/>
    <s v="3：海藻類・魚介類"/>
    <s v="白子のり"/>
    <d v="2021-09-01T00:00:00"/>
    <n v="18"/>
    <n v="3"/>
    <n v="54"/>
    <m/>
    <x v="3"/>
    <x v="1"/>
  </r>
  <r>
    <s v="121"/>
    <m/>
    <n v="8"/>
    <x v="4"/>
    <s v="3：海藻類・魚介類"/>
    <s v="味付海苔"/>
    <d v="2021-02-01T00:00:00"/>
    <n v="60"/>
    <n v="1"/>
    <n v="60"/>
    <m/>
    <x v="3"/>
    <x v="1"/>
  </r>
  <r>
    <s v="121"/>
    <m/>
    <n v="9"/>
    <x v="4"/>
    <s v="3：海藻類・魚介類"/>
    <s v="焼きのり"/>
    <d v="2022-01-01T00:00:00"/>
    <n v="60"/>
    <n v="1"/>
    <n v="60"/>
    <m/>
    <x v="3"/>
    <x v="1"/>
  </r>
  <r>
    <s v="121"/>
    <m/>
    <n v="10"/>
    <x v="4"/>
    <s v="3：海藻類・魚介類"/>
    <s v="黒とろろ昆布"/>
    <d v="2021-06-01T00:00:00"/>
    <n v="40"/>
    <n v="1"/>
    <n v="40"/>
    <m/>
    <x v="3"/>
    <x v="1"/>
  </r>
  <r>
    <s v="121"/>
    <m/>
    <n v="11"/>
    <x v="4"/>
    <s v="3：海藻類・魚介類"/>
    <s v="白とろろ昆布"/>
    <d v="2021-05-01T00:00:00"/>
    <n v="25"/>
    <n v="1"/>
    <n v="25"/>
    <m/>
    <x v="3"/>
    <x v="1"/>
  </r>
  <r>
    <s v="121"/>
    <m/>
    <n v="12"/>
    <x v="1"/>
    <s v="8：みそ汁・お吸い物"/>
    <s v="みそ汁セット(4個）"/>
    <d v="2021-05-01T00:00:00"/>
    <n v="50"/>
    <n v="1"/>
    <n v="50"/>
    <m/>
    <x v="3"/>
    <x v="1"/>
  </r>
  <r>
    <s v="121"/>
    <m/>
    <n v="13"/>
    <x v="1"/>
    <s v="4：うどん"/>
    <s v="ハト麦うどん"/>
    <d v="2021-10-01T00:00:00"/>
    <n v="200"/>
    <n v="2"/>
    <n v="400"/>
    <m/>
    <x v="3"/>
    <x v="1"/>
  </r>
  <r>
    <s v="121"/>
    <m/>
    <n v="14"/>
    <x v="7"/>
    <s v="9：漬物(常温保存)"/>
    <s v="紀州梅干"/>
    <d v="2021-07-01T00:00:00"/>
    <n v="100"/>
    <n v="1"/>
    <n v="100"/>
    <m/>
    <x v="3"/>
    <x v="1"/>
  </r>
  <r>
    <s v="121"/>
    <m/>
    <n v="15"/>
    <x v="1"/>
    <s v="9：お茶漬けの素"/>
    <s v="海苔茶漬け"/>
    <d v="2021-09-01T00:00:00"/>
    <n v="27"/>
    <n v="1"/>
    <n v="27"/>
    <m/>
    <x v="3"/>
    <x v="1"/>
  </r>
  <r>
    <s v="121"/>
    <m/>
    <n v="16"/>
    <x v="3"/>
    <s v="6：ジャム"/>
    <s v="いちごジャム"/>
    <d v="2021-02-01T00:00:00"/>
    <n v="365"/>
    <n v="1"/>
    <n v="365"/>
    <m/>
    <x v="3"/>
    <x v="1"/>
  </r>
  <r>
    <s v="121"/>
    <m/>
    <n v="17"/>
    <x v="0"/>
    <s v="8：ケチャップ・トマト(カット・ホール)"/>
    <s v="ホールトマト"/>
    <d v="2021-09-01T00:00:00"/>
    <n v="400"/>
    <n v="1"/>
    <n v="400"/>
    <m/>
    <x v="3"/>
    <x v="1"/>
  </r>
  <r>
    <s v="121"/>
    <m/>
    <n v="18"/>
    <x v="0"/>
    <s v="9：コンソメ・ガラ"/>
    <s v="コンソメ"/>
    <d v="2021-05-01T00:00:00"/>
    <n v="50"/>
    <n v="1"/>
    <n v="50"/>
    <m/>
    <x v="3"/>
    <x v="1"/>
  </r>
  <r>
    <s v="121"/>
    <m/>
    <n v="19"/>
    <x v="5"/>
    <s v="2：お茶(液体・粉）"/>
    <s v="アップルティー"/>
    <d v="2021-04-01T00:00:00"/>
    <n v="140"/>
    <n v="1"/>
    <n v="140"/>
    <m/>
    <x v="3"/>
    <x v="1"/>
  </r>
  <r>
    <s v="121"/>
    <m/>
    <n v="20"/>
    <x v="8"/>
    <s v="1：小麦・ライ麦粉"/>
    <s v="薄力粉"/>
    <d v="2021-04-01T00:00:00"/>
    <n v="500"/>
    <n v="1"/>
    <n v="500"/>
    <m/>
    <x v="3"/>
    <x v="1"/>
  </r>
  <r>
    <s v="122"/>
    <n v="1"/>
    <n v="1"/>
    <x v="5"/>
    <s v="2：お茶(液体・粉）"/>
    <s v="煎茶"/>
    <d v="2020-12-01T00:00:00"/>
    <n v="50"/>
    <n v="1"/>
    <n v="50"/>
    <m/>
    <x v="3"/>
    <x v="1"/>
  </r>
  <r>
    <s v="122"/>
    <m/>
    <n v="2"/>
    <x v="5"/>
    <s v="2：お茶(液体・粉）"/>
    <s v="緑茶"/>
    <d v="2021-01-01T00:00:00"/>
    <n v="50"/>
    <n v="1"/>
    <n v="50"/>
    <m/>
    <x v="3"/>
    <x v="1"/>
  </r>
  <r>
    <s v="122"/>
    <m/>
    <n v="3"/>
    <x v="5"/>
    <s v="2：お茶(液体・粉）"/>
    <s v="紅茶パック5個セット"/>
    <d v="2022-04-01T00:00:00"/>
    <n v="12.5"/>
    <n v="1"/>
    <n v="12.5"/>
    <m/>
    <x v="3"/>
    <x v="1"/>
  </r>
  <r>
    <s v="JA"/>
    <n v="20"/>
    <n v="1"/>
    <x v="5"/>
    <s v="3：清涼・炭酸飲料"/>
    <s v="粉末ジュース"/>
    <d v="2021-05-01T00:00:00"/>
    <n v="12"/>
    <n v="15"/>
    <n v="180"/>
    <m/>
    <x v="0"/>
    <x v="0"/>
  </r>
  <r>
    <s v="JA"/>
    <m/>
    <n v="2"/>
    <x v="5"/>
    <s v="2：砂糖・塩・酢・醤油・みそ"/>
    <s v="コーヒー豆（粉）"/>
    <d v="2021-02-01T00:00:00"/>
    <n v="400"/>
    <n v="1"/>
    <n v="400"/>
    <m/>
    <x v="0"/>
    <x v="0"/>
  </r>
  <r>
    <s v="JA"/>
    <m/>
    <n v="3"/>
    <x v="5"/>
    <s v="1：コーヒー類(液体・粉）"/>
    <s v="ドリップ珈琲"/>
    <d v="2021-03-01T00:00:00"/>
    <n v="40"/>
    <n v="2"/>
    <n v="80"/>
    <m/>
    <x v="0"/>
    <x v="0"/>
  </r>
  <r>
    <s v="JA"/>
    <m/>
    <n v="4"/>
    <x v="5"/>
    <s v="2：お茶(液体・粉）"/>
    <s v="水出し麦茶"/>
    <d v="2020-11-01T00:00:00"/>
    <n v="360"/>
    <n v="4"/>
    <n v="1440"/>
    <m/>
    <x v="0"/>
    <x v="0"/>
  </r>
  <r>
    <s v="JA"/>
    <m/>
    <n v="5"/>
    <x v="5"/>
    <s v="4：果樹・野菜・乳飲料"/>
    <s v="ファンタグレープ"/>
    <d v="2021-02-01T00:00:00"/>
    <n v="350"/>
    <n v="1"/>
    <n v="350"/>
    <m/>
    <x v="0"/>
    <x v="0"/>
  </r>
  <r>
    <s v="JA"/>
    <m/>
    <n v="6"/>
    <x v="5"/>
    <s v="2：お茶(液体・粉）"/>
    <s v="緑茶"/>
    <d v="2020-11-01T00:00:00"/>
    <n v="500"/>
    <n v="1"/>
    <n v="500"/>
    <m/>
    <x v="0"/>
    <x v="0"/>
  </r>
  <r>
    <s v="JA"/>
    <m/>
    <n v="7"/>
    <x v="5"/>
    <s v="99：他"/>
    <s v="豆乳飲料"/>
    <d v="2020-11-01T00:00:00"/>
    <n v="200"/>
    <n v="1"/>
    <n v="200"/>
    <m/>
    <x v="0"/>
    <x v="0"/>
  </r>
  <r>
    <s v="JA"/>
    <m/>
    <n v="8"/>
    <x v="5"/>
    <s v="2：お茶(液体・粉）"/>
    <s v="烏龍茶"/>
    <d v="2020-12-01T00:00:00"/>
    <n v="525"/>
    <n v="1"/>
    <n v="525"/>
    <m/>
    <x v="0"/>
    <x v="0"/>
  </r>
  <r>
    <s v="JA"/>
    <m/>
    <n v="9"/>
    <x v="5"/>
    <s v="2：お茶(液体・粉）"/>
    <s v="紅茶"/>
    <d v="2022-10-01T00:00:00"/>
    <n v="42"/>
    <n v="1"/>
    <n v="42"/>
    <m/>
    <x v="0"/>
    <x v="0"/>
  </r>
  <r>
    <s v="JA"/>
    <m/>
    <n v="10"/>
    <x v="5"/>
    <s v="3：お茶(液体・粉）"/>
    <s v="紅茶"/>
    <d v="2022-06-01T00:00:00"/>
    <n v="40"/>
    <n v="1"/>
    <n v="40"/>
    <m/>
    <x v="0"/>
    <x v="0"/>
  </r>
  <r>
    <s v="JA"/>
    <m/>
    <n v="11"/>
    <x v="5"/>
    <s v="1：コーヒー類(液体・粉）"/>
    <s v="インスタントコーヒー"/>
    <d v="2021-10-01T00:00:00"/>
    <n v="100"/>
    <n v="1"/>
    <n v="100"/>
    <m/>
    <x v="0"/>
    <x v="0"/>
  </r>
  <r>
    <s v="JA"/>
    <m/>
    <n v="12"/>
    <x v="5"/>
    <s v="2：お茶(液体・粉）"/>
    <s v="ほうじ茶"/>
    <d v="2021-07-01T00:00:00"/>
    <n v="30"/>
    <n v="1"/>
    <n v="30"/>
    <m/>
    <x v="0"/>
    <x v="0"/>
  </r>
  <r>
    <s v="JA"/>
    <m/>
    <n v="13"/>
    <x v="4"/>
    <s v="3：海藻類・魚介類"/>
    <s v="お茶漬けのりセット"/>
    <d v="2021-03-01T00:00:00"/>
    <n v="600"/>
    <n v="1"/>
    <n v="600"/>
    <m/>
    <x v="0"/>
    <x v="0"/>
  </r>
  <r>
    <s v="JA"/>
    <m/>
    <n v="14"/>
    <x v="4"/>
    <s v="3：海藻類・魚介類"/>
    <s v="羅臼昆布"/>
    <d v="2021-04-01T00:00:00"/>
    <n v="70"/>
    <n v="1"/>
    <n v="70"/>
    <m/>
    <x v="0"/>
    <x v="0"/>
  </r>
  <r>
    <s v="JA"/>
    <m/>
    <n v="15"/>
    <x v="4"/>
    <s v="4：海藻類・魚介類"/>
    <s v="おにぎりとろろ"/>
    <d v="2021-01-01T00:00:00"/>
    <n v="60"/>
    <n v="1"/>
    <n v="60"/>
    <m/>
    <x v="0"/>
    <x v="0"/>
  </r>
  <r>
    <s v="JA"/>
    <m/>
    <n v="16"/>
    <x v="4"/>
    <s v="5：海藻類・魚介類"/>
    <s v="味付海苔"/>
    <d v="2021-03-01T00:00:00"/>
    <n v="35"/>
    <n v="1"/>
    <n v="35"/>
    <m/>
    <x v="0"/>
    <x v="0"/>
  </r>
  <r>
    <s v="JA"/>
    <m/>
    <n v="17"/>
    <x v="4"/>
    <s v="6：海藻類・魚介類"/>
    <s v="焼きのり"/>
    <d v="2021-11-01T00:00:00"/>
    <n v="20"/>
    <n v="2"/>
    <n v="40"/>
    <m/>
    <x v="0"/>
    <x v="0"/>
  </r>
  <r>
    <s v="JA"/>
    <m/>
    <n v="18"/>
    <x v="4"/>
    <s v="7：海藻類・魚介類"/>
    <s v="おぼろ昆布"/>
    <d v="2021-02-01T00:00:00"/>
    <n v="18"/>
    <n v="1"/>
    <n v="18"/>
    <m/>
    <x v="0"/>
    <x v="0"/>
  </r>
  <r>
    <s v="JA"/>
    <m/>
    <n v="19"/>
    <x v="4"/>
    <s v="8：海藻類・魚介類"/>
    <s v="味付海苔"/>
    <d v="2021-02-01T00:00:00"/>
    <n v="70"/>
    <n v="1"/>
    <n v="70"/>
    <m/>
    <x v="0"/>
    <x v="0"/>
  </r>
  <r>
    <s v="JA"/>
    <m/>
    <n v="20"/>
    <x v="1"/>
    <s v="5：そうめん・ひやむぎ"/>
    <s v="清流そうめん"/>
    <d v="2022-09-01T00:00:00"/>
    <n v="720"/>
    <n v="1"/>
    <n v="720"/>
    <m/>
    <x v="0"/>
    <x v="0"/>
  </r>
  <r>
    <s v="JA"/>
    <m/>
    <n v="21"/>
    <x v="1"/>
    <s v="6：そうめん・ひやむぎ"/>
    <s v="手延べそうめん"/>
    <d v="2021-06-01T00:00:00"/>
    <n v="250"/>
    <n v="1"/>
    <n v="250"/>
    <m/>
    <x v="0"/>
    <x v="0"/>
  </r>
  <r>
    <s v="JA"/>
    <m/>
    <n v="22"/>
    <x v="1"/>
    <s v="7：そうめん・ひやむぎ"/>
    <s v="そうめん"/>
    <d v="2022-12-01T00:00:00"/>
    <n v="200"/>
    <n v="1"/>
    <n v="200"/>
    <m/>
    <x v="0"/>
    <x v="0"/>
  </r>
  <r>
    <s v="JA"/>
    <m/>
    <n v="23"/>
    <x v="1"/>
    <s v="8：そうめん・ひやむぎ"/>
    <s v="手延べそうめん"/>
    <d v="2021-09-01T00:00:00"/>
    <n v="250"/>
    <n v="1"/>
    <n v="250"/>
    <m/>
    <x v="0"/>
    <x v="0"/>
  </r>
  <r>
    <s v="JA"/>
    <m/>
    <n v="24"/>
    <x v="1"/>
    <s v="9：そうめん・ひやむぎ"/>
    <s v="そうめん"/>
    <d v="2022-10-01T00:00:00"/>
    <n v="250"/>
    <n v="2"/>
    <n v="500"/>
    <m/>
    <x v="0"/>
    <x v="0"/>
  </r>
  <r>
    <s v="JA"/>
    <m/>
    <n v="25"/>
    <x v="1"/>
    <s v="10：そうめん・ひやむぎ"/>
    <s v="ひやむぎ"/>
    <d v="2021-05-01T00:00:00"/>
    <n v="400"/>
    <n v="1"/>
    <n v="400"/>
    <m/>
    <x v="0"/>
    <x v="0"/>
  </r>
  <r>
    <s v="JA"/>
    <m/>
    <n v="26"/>
    <x v="1"/>
    <s v="4：うどん"/>
    <s v="氷見うどん"/>
    <d v="2021-06-01T00:00:00"/>
    <n v="200"/>
    <n v="1"/>
    <n v="200"/>
    <m/>
    <x v="0"/>
    <x v="0"/>
  </r>
  <r>
    <s v="JA"/>
    <m/>
    <n v="27"/>
    <x v="6"/>
    <s v="1：煎餅（米菓）"/>
    <s v="ふくべ煎"/>
    <d v="2020-11-01T00:00:00"/>
    <n v="160"/>
    <n v="1"/>
    <n v="160"/>
    <m/>
    <x v="0"/>
    <x v="0"/>
  </r>
  <r>
    <s v="JA"/>
    <m/>
    <n v="28"/>
    <x v="6"/>
    <s v="2：スナック菓子"/>
    <s v="ポテト丸"/>
    <d v="2021-01-01T00:00:00"/>
    <n v="18"/>
    <n v="2"/>
    <n v="36"/>
    <m/>
    <x v="0"/>
    <x v="0"/>
  </r>
  <r>
    <s v="JA"/>
    <m/>
    <n v="29"/>
    <x v="6"/>
    <s v="2：スナック菓子"/>
    <s v="サッポロポテト"/>
    <d v="2020-12-01T00:00:00"/>
    <n v="9"/>
    <n v="2"/>
    <n v="18"/>
    <m/>
    <x v="0"/>
    <x v="0"/>
  </r>
  <r>
    <s v="JA"/>
    <m/>
    <n v="30"/>
    <x v="6"/>
    <s v="2：スナック菓子"/>
    <s v="ミニポテト"/>
    <d v="2021-01-01T00:00:00"/>
    <n v="82"/>
    <n v="1"/>
    <n v="82"/>
    <m/>
    <x v="0"/>
    <x v="0"/>
  </r>
  <r>
    <s v="JA"/>
    <m/>
    <n v="31"/>
    <x v="6"/>
    <s v="7：あめ・ガム・グミ"/>
    <s v="塩分チャージタブレッツ"/>
    <d v="2021-01-01T00:00:00"/>
    <n v="90"/>
    <n v="1"/>
    <n v="90"/>
    <m/>
    <x v="0"/>
    <x v="0"/>
  </r>
  <r>
    <s v="JA"/>
    <m/>
    <n v="32"/>
    <x v="8"/>
    <s v="7：ミックス粉"/>
    <s v="ホットケーキミックス"/>
    <d v="2021-04-01T00:00:00"/>
    <n v="800"/>
    <n v="1"/>
    <n v="800"/>
    <m/>
    <x v="0"/>
    <x v="0"/>
  </r>
  <r>
    <s v="JA"/>
    <m/>
    <n v="33"/>
    <x v="8"/>
    <s v="7：ミックス粉"/>
    <s v="ホットケーキミックス"/>
    <d v="2022-04-01T00:00:00"/>
    <n v="600"/>
    <n v="1"/>
    <n v="600"/>
    <m/>
    <x v="0"/>
    <x v="0"/>
  </r>
  <r>
    <s v="JA"/>
    <m/>
    <n v="34"/>
    <x v="1"/>
    <s v="6：パスタ・マカロニ"/>
    <s v="マカロニセット"/>
    <d v="2021-08-01T00:00:00"/>
    <n v="300"/>
    <n v="1"/>
    <n v="300"/>
    <m/>
    <x v="0"/>
    <x v="0"/>
  </r>
  <r>
    <s v="JA"/>
    <m/>
    <n v="35"/>
    <x v="1"/>
    <s v="6：パスタ・マカロニ"/>
    <s v="マカロニセット"/>
    <d v="2023-01-01T00:00:00"/>
    <n v="300"/>
    <n v="1"/>
    <n v="300"/>
    <m/>
    <x v="0"/>
    <x v="0"/>
  </r>
  <r>
    <s v="JA"/>
    <m/>
    <n v="36"/>
    <x v="1"/>
    <s v="2：ラーメン"/>
    <s v="煮込みラーメン"/>
    <d v="2021-04-01T00:00:00"/>
    <n v="308"/>
    <n v="1"/>
    <n v="308"/>
    <m/>
    <x v="0"/>
    <x v="0"/>
  </r>
  <r>
    <s v="JA"/>
    <m/>
    <n v="37"/>
    <x v="0"/>
    <s v="2：砂糖・塩・酢・醤油・みそ"/>
    <s v="リンゴ酢"/>
    <d v="2021-04-01T00:00:00"/>
    <n v="500"/>
    <n v="1"/>
    <n v="500"/>
    <m/>
    <x v="0"/>
    <x v="0"/>
  </r>
  <r>
    <s v="JA"/>
    <m/>
    <n v="38"/>
    <x v="0"/>
    <s v="2：砂糖・塩・酢・醤油・みそ"/>
    <s v="なますの酢"/>
    <d v="2020-11-01T00:00:00"/>
    <n v="500"/>
    <n v="1"/>
    <n v="500"/>
    <m/>
    <x v="0"/>
    <x v="0"/>
  </r>
  <r>
    <s v="JA"/>
    <m/>
    <n v="39"/>
    <x v="0"/>
    <s v="3：削り節・だし・つゆ"/>
    <s v="かつおだし"/>
    <d v="2021-03-01T00:00:00"/>
    <n v="400"/>
    <n v="1"/>
    <n v="400"/>
    <m/>
    <x v="0"/>
    <x v="0"/>
  </r>
  <r>
    <s v="JA"/>
    <m/>
    <n v="40"/>
    <x v="1"/>
    <s v="7：粉状スープ"/>
    <s v="クラムチャウダー"/>
    <d v="2021-01-01T00:00:00"/>
    <n v="17.3"/>
    <n v="3"/>
    <n v="51.900000000000006"/>
    <m/>
    <x v="0"/>
    <x v="0"/>
  </r>
  <r>
    <s v="JA"/>
    <m/>
    <n v="41"/>
    <x v="1"/>
    <s v="7：粉状スープ"/>
    <s v="チーズポタージュ"/>
    <d v="2021-03-01T00:00:00"/>
    <n v="13.8"/>
    <n v="2"/>
    <n v="27.6"/>
    <m/>
    <x v="0"/>
    <x v="0"/>
  </r>
  <r>
    <s v="JA"/>
    <m/>
    <n v="42"/>
    <x v="0"/>
    <s v="5：ｘｘの素(具材にあえる・つける・炒める)"/>
    <s v="きゅうりづけの素"/>
    <d v="2021-03-01T00:00:00"/>
    <n v="15"/>
    <n v="1"/>
    <n v="15"/>
    <m/>
    <x v="0"/>
    <x v="0"/>
  </r>
  <r>
    <s v="JA"/>
    <m/>
    <n v="43"/>
    <x v="0"/>
    <s v="2：砂糖・塩・酢・醤油・みそ"/>
    <s v="厚生塩"/>
    <m/>
    <n v="1000"/>
    <n v="1"/>
    <n v="1000"/>
    <m/>
    <x v="0"/>
    <x v="0"/>
  </r>
  <r>
    <s v="JA"/>
    <m/>
    <n v="44"/>
    <x v="0"/>
    <s v="2：砂糖・塩・酢・醤油・みそ"/>
    <s v="白砂糖"/>
    <m/>
    <n v="1000"/>
    <n v="1"/>
    <n v="1000"/>
    <m/>
    <x v="0"/>
    <x v="0"/>
  </r>
  <r>
    <s v="JA"/>
    <m/>
    <n v="45"/>
    <x v="0"/>
    <s v="2：砂糖・塩・酢・醤油・みそ"/>
    <s v="白砂糖"/>
    <m/>
    <n v="1000"/>
    <n v="1"/>
    <n v="1000"/>
    <m/>
    <x v="0"/>
    <x v="0"/>
  </r>
  <r>
    <s v="JA"/>
    <m/>
    <n v="46"/>
    <x v="8"/>
    <s v="8：てんぷら粉"/>
    <s v="てんぷら粉"/>
    <d v="2020-11-01T00:00:00"/>
    <n v="1000"/>
    <n v="1"/>
    <n v="1000"/>
    <m/>
    <x v="0"/>
    <x v="0"/>
  </r>
  <r>
    <s v="JA"/>
    <m/>
    <n v="47"/>
    <x v="8"/>
    <s v="5：お好み焼・たこ焼粉"/>
    <s v="お好み焼き粉"/>
    <d v="2020-11-01T00:00:00"/>
    <n v="500"/>
    <n v="1"/>
    <n v="500"/>
    <m/>
    <x v="0"/>
    <x v="0"/>
  </r>
  <r>
    <s v="JA"/>
    <m/>
    <n v="48"/>
    <x v="3"/>
    <s v="99：他"/>
    <s v="なめ茸"/>
    <d v="2021-04-01T00:00:00"/>
    <n v="120"/>
    <n v="1"/>
    <n v="120"/>
    <m/>
    <x v="0"/>
    <x v="0"/>
  </r>
  <r>
    <s v="JA"/>
    <m/>
    <n v="49"/>
    <x v="0"/>
    <s v="7：マヨネーズ・ソース"/>
    <s v="マヨネーズ"/>
    <d v="2020-11-01T00:00:00"/>
    <n v="250"/>
    <n v="1"/>
    <n v="250"/>
    <m/>
    <x v="0"/>
    <x v="0"/>
  </r>
  <r>
    <s v="JA"/>
    <m/>
    <n v="50"/>
    <x v="3"/>
    <s v="4：佃煮・煮物"/>
    <s v="生姜かつお"/>
    <d v="2021-09-01T00:00:00"/>
    <n v="90"/>
    <n v="1"/>
    <n v="90"/>
    <m/>
    <x v="0"/>
    <x v="0"/>
  </r>
  <r>
    <s v="JA"/>
    <m/>
    <n v="51"/>
    <x v="7"/>
    <s v="6：佃煮・煮物"/>
    <s v="つぶあん"/>
    <d v="2021-05-01T00:00:00"/>
    <n v="800"/>
    <n v="1"/>
    <n v="800"/>
    <m/>
    <x v="0"/>
    <x v="0"/>
  </r>
  <r>
    <s v="JA"/>
    <m/>
    <n v="52"/>
    <x v="0"/>
    <s v="8：ケチャップ・トマト(カット・ホール)"/>
    <s v="カットトマト"/>
    <d v="2022-04-01T00:00:00"/>
    <n v="388"/>
    <n v="1"/>
    <n v="388"/>
    <m/>
    <x v="0"/>
    <x v="0"/>
  </r>
  <r>
    <s v="JA"/>
    <m/>
    <n v="53"/>
    <x v="0"/>
    <s v="8：ケチャップ・トマト(カット・ホール)"/>
    <s v="あらごしトマト"/>
    <d v="2021-02-01T00:00:00"/>
    <n v="300"/>
    <n v="1"/>
    <n v="300"/>
    <m/>
    <x v="0"/>
    <x v="0"/>
  </r>
  <r>
    <s v="JA"/>
    <m/>
    <n v="54"/>
    <x v="0"/>
    <s v="3：削り節・だし・つゆ"/>
    <s v="めんつゆ"/>
    <d v="2021-08-01T00:00:00"/>
    <n v="140"/>
    <n v="2"/>
    <n v="280"/>
    <m/>
    <x v="0"/>
    <x v="0"/>
  </r>
  <r>
    <s v="JA"/>
    <m/>
    <n v="55"/>
    <x v="3"/>
    <s v="4：佃煮・煮物"/>
    <s v="のり佃煮"/>
    <d v="2022-03-01T00:00:00"/>
    <n v="80"/>
    <n v="1"/>
    <n v="80"/>
    <m/>
    <x v="0"/>
    <x v="0"/>
  </r>
  <r>
    <s v="JA"/>
    <m/>
    <n v="56"/>
    <x v="0"/>
    <s v="99：他"/>
    <s v="塩こうじパウダー"/>
    <d v="2021-01-01T00:00:00"/>
    <n v="72"/>
    <n v="1"/>
    <n v="72"/>
    <m/>
    <x v="0"/>
    <x v="0"/>
  </r>
  <r>
    <s v="JA"/>
    <m/>
    <n v="57"/>
    <x v="0"/>
    <s v="5：ｘｘの素(具材にあえる・つける・炒める)"/>
    <s v="なべの素"/>
    <d v="2020-12-01T00:00:00"/>
    <n v="138"/>
    <n v="1"/>
    <n v="138"/>
    <m/>
    <x v="0"/>
    <x v="0"/>
  </r>
  <r>
    <s v="JA"/>
    <m/>
    <n v="58"/>
    <x v="7"/>
    <s v="4：パスタソース"/>
    <s v="カルボナーラ"/>
    <d v="2020-11-01T00:00:00"/>
    <n v="57"/>
    <n v="1"/>
    <n v="57"/>
    <m/>
    <x v="0"/>
    <x v="0"/>
  </r>
  <r>
    <s v="JA"/>
    <m/>
    <n v="59"/>
    <x v="7"/>
    <s v="1：カレー・シチュー"/>
    <s v="カレー職人"/>
    <d v="2025-09-01T00:00:00"/>
    <n v="510"/>
    <n v="1"/>
    <n v="510"/>
    <m/>
    <x v="0"/>
    <x v="0"/>
  </r>
  <r>
    <s v="JA"/>
    <m/>
    <n v="60"/>
    <x v="4"/>
    <s v="3：海藻類・魚介類"/>
    <s v="韓国味もみのり"/>
    <d v="2021-07-01T00:00:00"/>
    <n v="20"/>
    <n v="2"/>
    <n v="40"/>
    <m/>
    <x v="0"/>
    <x v="0"/>
  </r>
  <r>
    <s v="JA"/>
    <m/>
    <n v="61"/>
    <x v="0"/>
    <s v="3：削り節・だし・つゆ"/>
    <s v="鰹節"/>
    <d v="2021-09-01T00:00:00"/>
    <n v="10"/>
    <n v="1"/>
    <n v="10"/>
    <m/>
    <x v="0"/>
    <x v="0"/>
  </r>
  <r>
    <s v="JA"/>
    <m/>
    <n v="62"/>
    <x v="1"/>
    <s v="9：お茶漬けの素"/>
    <s v="鮭茶づけ"/>
    <d v="2022-08-01T00:00:00"/>
    <n v="15.2"/>
    <n v="1"/>
    <n v="15.2"/>
    <m/>
    <x v="0"/>
    <x v="0"/>
  </r>
  <r>
    <s v="JA"/>
    <m/>
    <n v="63"/>
    <x v="4"/>
    <s v="3：海藻類・魚介類"/>
    <s v="カットわかめ"/>
    <d v="2021-04-01T00:00:00"/>
    <n v="25"/>
    <n v="1"/>
    <n v="25"/>
    <m/>
    <x v="0"/>
    <x v="0"/>
  </r>
  <r>
    <s v="JA"/>
    <m/>
    <n v="64"/>
    <x v="4"/>
    <s v="3：海藻類・魚介類"/>
    <s v="海藻サラダ"/>
    <d v="2021-03-01T00:00:00"/>
    <n v="100"/>
    <n v="1"/>
    <n v="100"/>
    <m/>
    <x v="0"/>
    <x v="0"/>
  </r>
  <r>
    <s v="JA"/>
    <m/>
    <n v="65"/>
    <x v="4"/>
    <s v="4：野菜・山菜・きのこ"/>
    <s v="塩吹きしいたけ"/>
    <d v="2021-01-01T00:00:00"/>
    <n v="40"/>
    <n v="1"/>
    <n v="40"/>
    <m/>
    <x v="0"/>
    <x v="0"/>
  </r>
  <r>
    <s v="JA"/>
    <m/>
    <n v="66"/>
    <x v="4"/>
    <s v="3：海藻類・魚介類"/>
    <s v="さざなみ"/>
    <d v="2021-02-01T00:00:00"/>
    <n v="35"/>
    <n v="1"/>
    <n v="35"/>
    <m/>
    <x v="0"/>
    <x v="0"/>
  </r>
  <r>
    <s v="JA"/>
    <m/>
    <n v="67"/>
    <x v="0"/>
    <s v="3：削り節・だし・つゆ"/>
    <s v="だしパック"/>
    <d v="2021-02-01T00:00:00"/>
    <n v="128"/>
    <n v="1"/>
    <n v="128"/>
    <m/>
    <x v="0"/>
    <x v="0"/>
  </r>
  <r>
    <s v="JA"/>
    <m/>
    <n v="68"/>
    <x v="0"/>
    <s v="2：砂糖・塩・酢・醤油・みそ"/>
    <s v="粉黒糖"/>
    <d v="2021-03-01T00:00:00"/>
    <n v="240"/>
    <n v="1"/>
    <n v="240"/>
    <m/>
    <x v="0"/>
    <x v="0"/>
  </r>
  <r>
    <s v="JA"/>
    <m/>
    <n v="69"/>
    <x v="8"/>
    <s v="4：パン粉・きな粉"/>
    <s v="きな粉"/>
    <d v="2020-12-01T00:00:00"/>
    <n v="100"/>
    <n v="1"/>
    <n v="100"/>
    <m/>
    <x v="0"/>
    <x v="0"/>
  </r>
  <r>
    <s v="JA"/>
    <m/>
    <n v="70"/>
    <x v="8"/>
    <s v="4：パン粉・きな粉"/>
    <s v="パン粉"/>
    <d v="2021-03-01T00:00:00"/>
    <n v="230"/>
    <n v="1"/>
    <n v="230"/>
    <m/>
    <x v="0"/>
    <x v="0"/>
  </r>
  <r>
    <s v="JA"/>
    <m/>
    <n v="71"/>
    <x v="8"/>
    <s v="2：米粉、片栗粉"/>
    <s v="片栗粉"/>
    <d v="2022-06-01T00:00:00"/>
    <n v="180"/>
    <n v="1"/>
    <n v="180"/>
    <m/>
    <x v="0"/>
    <x v="0"/>
  </r>
  <r>
    <s v="JA"/>
    <m/>
    <n v="72"/>
    <x v="8"/>
    <s v="8：てんぷら粉"/>
    <s v="てんぷら粉"/>
    <d v="2021-02-01T00:00:00"/>
    <n v="300"/>
    <n v="1"/>
    <n v="300"/>
    <m/>
    <x v="0"/>
    <x v="0"/>
  </r>
  <r>
    <s v="JA"/>
    <m/>
    <n v="73"/>
    <x v="1"/>
    <s v="7：粉状スープ"/>
    <s v="わかめスープ"/>
    <d v="2020-12-01T00:00:00"/>
    <n v="60"/>
    <n v="1"/>
    <n v="60"/>
    <m/>
    <x v="0"/>
    <x v="0"/>
  </r>
  <r>
    <s v="JA"/>
    <m/>
    <n v="74"/>
    <x v="0"/>
    <s v="5：ｘｘの素(具材にあえる・つける・炒める)"/>
    <s v="青椒肉絲"/>
    <d v="2020-12-01T00:00:00"/>
    <n v="100"/>
    <n v="1"/>
    <n v="100"/>
    <m/>
    <x v="0"/>
    <x v="0"/>
  </r>
  <r>
    <s v="JA"/>
    <m/>
    <n v="75"/>
    <x v="0"/>
    <s v="2：砂糖・塩・酢・醤油・みそ"/>
    <s v="絹しょうゆ"/>
    <d v="2020-12-01T00:00:00"/>
    <n v="200"/>
    <n v="1"/>
    <n v="200"/>
    <m/>
    <x v="0"/>
    <x v="0"/>
  </r>
  <r>
    <s v="JA"/>
    <m/>
    <n v="76"/>
    <x v="0"/>
    <s v="2：砂糖・塩・酢・醤油・みそ"/>
    <s v="しぼりたて生醤油"/>
    <d v="2021-04-01T00:00:00"/>
    <n v="200"/>
    <n v="1"/>
    <n v="200"/>
    <m/>
    <x v="0"/>
    <x v="0"/>
  </r>
  <r>
    <s v="JA"/>
    <m/>
    <n v="77"/>
    <x v="0"/>
    <s v="6：ドレッシング・ポン酢"/>
    <s v="深入り胡麻ドレッシング"/>
    <d v="2020-11-01T00:00:00"/>
    <n v="300"/>
    <n v="1"/>
    <n v="300"/>
    <m/>
    <x v="0"/>
    <x v="0"/>
  </r>
  <r>
    <s v="JA"/>
    <m/>
    <n v="78"/>
    <x v="3"/>
    <s v="5：フルーツ"/>
    <s v="マンゴー"/>
    <d v="2023-04-01T00:00:00"/>
    <n v="425"/>
    <n v="1"/>
    <n v="425"/>
    <m/>
    <x v="0"/>
    <x v="0"/>
  </r>
  <r>
    <s v="JA"/>
    <m/>
    <n v="79"/>
    <x v="3"/>
    <s v="3：野菜"/>
    <s v="スイートコーン"/>
    <d v="2021-03-01T00:00:00"/>
    <n v="240"/>
    <n v="2"/>
    <n v="480"/>
    <m/>
    <x v="0"/>
    <x v="0"/>
  </r>
  <r>
    <s v="JA"/>
    <m/>
    <n v="80"/>
    <x v="3"/>
    <s v="3：野菜"/>
    <s v="カットトマト"/>
    <d v="2022-07-01T00:00:00"/>
    <n v="400"/>
    <n v="1"/>
    <n v="400"/>
    <m/>
    <x v="0"/>
    <x v="0"/>
  </r>
  <r>
    <s v="JA"/>
    <m/>
    <n v="81"/>
    <x v="3"/>
    <s v="1：魚介"/>
    <s v="シーチキン"/>
    <d v="2023-02-01T00:00:00"/>
    <n v="70"/>
    <n v="2"/>
    <n v="140"/>
    <m/>
    <x v="0"/>
    <x v="0"/>
  </r>
  <r>
    <s v="JA"/>
    <m/>
    <n v="82"/>
    <x v="3"/>
    <s v="1：魚介"/>
    <s v="ライトツナフレーク"/>
    <d v="2022-11-01T00:00:00"/>
    <n v="70"/>
    <n v="2"/>
    <n v="140"/>
    <m/>
    <x v="0"/>
    <x v="0"/>
  </r>
  <r>
    <s v="JA"/>
    <m/>
    <n v="83"/>
    <x v="3"/>
    <s v="1：魚介"/>
    <s v="鯖水煮"/>
    <d v="2021-12-01T00:00:00"/>
    <n v="100"/>
    <n v="1"/>
    <n v="100"/>
    <m/>
    <x v="0"/>
    <x v="0"/>
  </r>
  <r>
    <s v="JA"/>
    <m/>
    <n v="84"/>
    <x v="3"/>
    <s v="1：魚介"/>
    <s v="鯖煮つけ"/>
    <d v="2021-06-01T00:00:00"/>
    <n v="140"/>
    <n v="1"/>
    <n v="140"/>
    <m/>
    <x v="0"/>
    <x v="0"/>
  </r>
  <r>
    <n v="123"/>
    <n v="1"/>
    <n v="1"/>
    <x v="1"/>
    <s v="4：うどん"/>
    <s v="麦とろ麺"/>
    <d v="2020-11-01T00:00:00"/>
    <n v="200"/>
    <n v="5"/>
    <n v="1000"/>
    <n v="1"/>
    <x v="2"/>
    <x v="3"/>
  </r>
  <r>
    <n v="123"/>
    <m/>
    <n v="2"/>
    <x v="5"/>
    <s v="6：栄養ドリンク"/>
    <s v="マージョンEX3000α10本組"/>
    <d v="2021-11-01T00:00:00"/>
    <n v="1000"/>
    <n v="1"/>
    <n v="1000"/>
    <m/>
    <x v="2"/>
    <x v="3"/>
  </r>
  <r>
    <n v="124"/>
    <n v="1"/>
    <n v="1"/>
    <x v="1"/>
    <s v="4：うどん"/>
    <s v="氷見うどんゆず味"/>
    <d v="2020-12-01T00:00:00"/>
    <n v="180"/>
    <n v="2"/>
    <n v="360"/>
    <m/>
    <x v="2"/>
    <x v="1"/>
  </r>
  <r>
    <n v="125"/>
    <n v="1"/>
    <n v="1"/>
    <x v="4"/>
    <s v="3：海藻類・魚介類"/>
    <s v="焼きのり"/>
    <d v="2021-03-01T00:00:00"/>
    <n v="50"/>
    <n v="1"/>
    <n v="50"/>
    <m/>
    <x v="0"/>
    <x v="0"/>
  </r>
  <r>
    <n v="125"/>
    <m/>
    <n v="2"/>
    <x v="3"/>
    <m/>
    <s v="きのこ三昧"/>
    <d v="2021-05-01T00:00:00"/>
    <n v="120"/>
    <n v="1"/>
    <n v="120"/>
    <m/>
    <x v="0"/>
    <x v="0"/>
  </r>
  <r>
    <n v="125"/>
    <m/>
    <n v="3"/>
    <x v="7"/>
    <s v="3：液体スープ"/>
    <s v="レモンクリームスープ"/>
    <d v="2021-05-01T00:00:00"/>
    <n v="160"/>
    <n v="1"/>
    <n v="160"/>
    <m/>
    <x v="0"/>
    <x v="0"/>
  </r>
  <r>
    <n v="125"/>
    <m/>
    <n v="4"/>
    <x v="1"/>
    <s v="2：ラーメン"/>
    <s v="瀬戸内レモン塩ラーメン"/>
    <d v="2020-12-01T00:00:00"/>
    <n v="59"/>
    <n v="1"/>
    <n v="59"/>
    <m/>
    <x v="0"/>
    <x v="0"/>
  </r>
  <r>
    <n v="125"/>
    <m/>
    <n v="5"/>
    <x v="1"/>
    <s v="4：うどん"/>
    <s v="氷見うどん"/>
    <d v="2022-02-01T00:00:00"/>
    <n v="180"/>
    <n v="2"/>
    <n v="360"/>
    <m/>
    <x v="0"/>
    <x v="0"/>
  </r>
  <r>
    <n v="125"/>
    <m/>
    <n v="6"/>
    <x v="1"/>
    <s v="4：うどん"/>
    <s v="越中富山うどん"/>
    <d v="2021-06-01T00:00:00"/>
    <n v="200"/>
    <n v="2"/>
    <n v="400"/>
    <m/>
    <x v="0"/>
    <x v="0"/>
  </r>
  <r>
    <n v="125"/>
    <m/>
    <n v="7"/>
    <x v="3"/>
    <s v="1：魚介"/>
    <s v="いわし味噌煮"/>
    <d v="2022-07-01T00:00:00"/>
    <n v="150"/>
    <n v="1"/>
    <n v="150"/>
    <m/>
    <x v="0"/>
    <x v="0"/>
  </r>
  <r>
    <n v="125"/>
    <m/>
    <n v="8"/>
    <x v="3"/>
    <s v="1：魚介"/>
    <s v="いわしかば焼き"/>
    <d v="2022-02-01T00:00:00"/>
    <n v="100"/>
    <n v="1"/>
    <n v="100"/>
    <m/>
    <x v="0"/>
    <x v="0"/>
  </r>
  <r>
    <n v="125"/>
    <m/>
    <n v="9"/>
    <x v="1"/>
    <s v="9：お茶漬けの素"/>
    <s v="鮭茶漬け"/>
    <d v="2021-06-01T00:00:00"/>
    <n v="34.799999999999997"/>
    <n v="1"/>
    <n v="34.799999999999997"/>
    <m/>
    <x v="0"/>
    <x v="0"/>
  </r>
  <r>
    <n v="125"/>
    <m/>
    <n v="10"/>
    <x v="1"/>
    <s v="8：みそ汁・お吸い物"/>
    <s v="マツタケの味お吸い物"/>
    <d v="2021-07-01T00:00:00"/>
    <n v="12"/>
    <n v="1"/>
    <n v="12"/>
    <m/>
    <x v="0"/>
    <x v="0"/>
  </r>
  <r>
    <n v="125"/>
    <m/>
    <n v="11"/>
    <x v="0"/>
    <s v="3：削り節・だし・つゆ"/>
    <s v="万能だし"/>
    <d v="2021-01-01T00:00:00"/>
    <n v="24"/>
    <n v="1"/>
    <n v="24"/>
    <m/>
    <x v="0"/>
    <x v="0"/>
  </r>
  <r>
    <n v="125"/>
    <m/>
    <n v="12"/>
    <x v="0"/>
    <s v="5：ｘｘの素(具材にあえる・つける・炒める)"/>
    <s v="たたききゅうりの素"/>
    <d v="2021-04-01T00:00:00"/>
    <n v="120"/>
    <n v="1"/>
    <n v="120"/>
    <m/>
    <x v="0"/>
    <x v="0"/>
  </r>
  <r>
    <n v="126"/>
    <n v="1"/>
    <n v="1"/>
    <x v="1"/>
    <s v="4：うどん"/>
    <s v="越中富山うどん"/>
    <d v="2021-07-01T00:00:00"/>
    <n v="200"/>
    <n v="2"/>
    <n v="400"/>
    <m/>
    <x v="0"/>
    <x v="1"/>
  </r>
  <r>
    <n v="126"/>
    <m/>
    <n v="2"/>
    <x v="0"/>
    <s v="4：カレールウ、シチュールウ"/>
    <s v="とろけるカレー中辛"/>
    <d v="2021-11-01T00:00:00"/>
    <n v="180"/>
    <n v="1"/>
    <n v="180"/>
    <m/>
    <x v="0"/>
    <x v="1"/>
  </r>
  <r>
    <n v="127"/>
    <n v="1"/>
    <n v="1"/>
    <x v="4"/>
    <s v="3：海藻類・魚介類"/>
    <s v="手巻きのリ"/>
    <d v="2021-07-01T00:00:00"/>
    <n v="25"/>
    <n v="1"/>
    <n v="25"/>
    <m/>
    <x v="0"/>
    <x v="0"/>
  </r>
  <r>
    <n v="127"/>
    <m/>
    <n v="2"/>
    <x v="4"/>
    <s v="3：海藻類・魚介類"/>
    <s v="味付海苔"/>
    <d v="2021-07-01T00:00:00"/>
    <n v="20"/>
    <n v="3"/>
    <n v="60"/>
    <m/>
    <x v="0"/>
    <x v="0"/>
  </r>
  <r>
    <n v="127"/>
    <m/>
    <n v="3"/>
    <x v="4"/>
    <s v="3：海藻類・魚介類"/>
    <s v="みそ汁わかめ"/>
    <d v="2021-12-01T00:00:00"/>
    <n v="40"/>
    <n v="1"/>
    <n v="40"/>
    <m/>
    <x v="0"/>
    <x v="0"/>
  </r>
  <r>
    <n v="128"/>
    <n v="1"/>
    <n v="1"/>
    <x v="0"/>
    <s v="2：砂糖・塩・酢・醤油・みそ"/>
    <s v="塩詰め合わせ"/>
    <d v="2021-01-01T00:00:00"/>
    <n v="760"/>
    <n v="1"/>
    <n v="760"/>
    <m/>
    <x v="4"/>
    <x v="1"/>
  </r>
  <r>
    <n v="128"/>
    <m/>
    <n v="2"/>
    <x v="0"/>
    <s v="5：ｘｘの素(具材にあえる・つける・炒める)"/>
    <s v="豚こまキャベツ炒め"/>
    <d v="2021-02-01T00:00:00"/>
    <n v="140"/>
    <n v="1"/>
    <n v="140"/>
    <m/>
    <x v="4"/>
    <x v="1"/>
  </r>
  <r>
    <n v="128"/>
    <m/>
    <n v="3"/>
    <x v="0"/>
    <s v="2：砂糖・塩・酢・醤油・みそ"/>
    <s v="味噌パウダー"/>
    <d v="2021-01-01T00:00:00"/>
    <n v="100"/>
    <n v="1"/>
    <n v="100"/>
    <m/>
    <x v="4"/>
    <x v="1"/>
  </r>
  <r>
    <n v="128"/>
    <m/>
    <n v="4"/>
    <x v="0"/>
    <s v="2：砂糖・塩・酢・醤油・みそ"/>
    <s v="あらびき塩コショウ"/>
    <d v="2021-06-01T00:00:00"/>
    <n v="75"/>
    <n v="1"/>
    <n v="75"/>
    <m/>
    <x v="4"/>
    <x v="1"/>
  </r>
  <r>
    <n v="128"/>
    <m/>
    <n v="5"/>
    <x v="0"/>
    <s v="2：砂糖・塩・酢・醤油・みそ"/>
    <s v="オリゴ糖"/>
    <d v="2020-11-01T00:00:00"/>
    <n v="330"/>
    <n v="1"/>
    <n v="330"/>
    <n v="1"/>
    <x v="4"/>
    <x v="1"/>
  </r>
  <r>
    <n v="128"/>
    <m/>
    <n v="6"/>
    <x v="0"/>
    <s v="2：砂糖・塩・酢・醤油・みそ"/>
    <s v="粉末黒砂糖"/>
    <m/>
    <n v="300"/>
    <n v="1"/>
    <n v="300"/>
    <m/>
    <x v="4"/>
    <x v="1"/>
  </r>
  <r>
    <n v="128"/>
    <m/>
    <n v="7"/>
    <x v="0"/>
    <s v="99：他"/>
    <s v="米こうじ"/>
    <d v="2020-12-01T00:00:00"/>
    <n v="300"/>
    <n v="1"/>
    <n v="300"/>
    <m/>
    <x v="4"/>
    <x v="1"/>
  </r>
  <r>
    <n v="128"/>
    <m/>
    <n v="8"/>
    <x v="6"/>
    <s v="10：和菓子"/>
    <s v="味きらりゆず昆布"/>
    <d v="2021-07-01T00:00:00"/>
    <n v="20"/>
    <n v="1"/>
    <n v="20"/>
    <m/>
    <x v="4"/>
    <x v="1"/>
  </r>
  <r>
    <n v="129"/>
    <n v="1"/>
    <n v="1"/>
    <x v="5"/>
    <s v="3：清涼・炭酸飲料"/>
    <s v="三ツ矢サイダー"/>
    <d v="2021-04-01T00:00:00"/>
    <n v="250"/>
    <n v="13"/>
    <n v="3250"/>
    <m/>
    <x v="4"/>
    <x v="0"/>
  </r>
  <r>
    <n v="130"/>
    <n v="1"/>
    <n v="1"/>
    <x v="0"/>
    <s v="3：削り節・だし・つゆ"/>
    <s v="本つゆ"/>
    <d v="2021-10-01T00:00:00"/>
    <n v="500"/>
    <n v="1"/>
    <n v="500"/>
    <m/>
    <x v="2"/>
    <x v="0"/>
  </r>
  <r>
    <n v="130"/>
    <m/>
    <n v="2"/>
    <x v="0"/>
    <s v="2：砂糖・塩・酢・醤油・みそ"/>
    <s v="日本のお醤油"/>
    <d v="2021-09-01T00:00:00"/>
    <n v="200"/>
    <n v="1"/>
    <n v="200"/>
    <m/>
    <x v="2"/>
    <x v="0"/>
  </r>
  <r>
    <n v="130"/>
    <m/>
    <n v="3"/>
    <x v="6"/>
    <s v="1：煎餅（米菓）"/>
    <s v="かきもち"/>
    <d v="2020-11-01T00:00:00"/>
    <n v="60"/>
    <n v="1"/>
    <n v="60"/>
    <n v="1"/>
    <x v="2"/>
    <x v="0"/>
  </r>
  <r>
    <n v="130"/>
    <m/>
    <n v="4"/>
    <x v="4"/>
    <s v="3：海藻類・魚介類"/>
    <s v="北海道産御昆布"/>
    <d v="2021-08-01T00:00:00"/>
    <n v="40"/>
    <n v="1"/>
    <n v="40"/>
    <m/>
    <x v="2"/>
    <x v="0"/>
  </r>
  <r>
    <n v="130"/>
    <m/>
    <n v="5"/>
    <x v="4"/>
    <s v="3：海藻類・魚介類"/>
    <s v="黒とろろ"/>
    <d v="2021-07-01T00:00:00"/>
    <n v="25"/>
    <n v="1"/>
    <n v="25"/>
    <m/>
    <x v="2"/>
    <x v="0"/>
  </r>
  <r>
    <n v="130"/>
    <m/>
    <n v="6"/>
    <x v="4"/>
    <s v="3：海藻類・魚介類"/>
    <s v="黒とろろこんぶ"/>
    <d v="2020-11-01T00:00:00"/>
    <n v="40"/>
    <n v="1"/>
    <n v="40"/>
    <n v="1"/>
    <x v="2"/>
    <x v="0"/>
  </r>
  <r>
    <n v="130"/>
    <m/>
    <n v="7"/>
    <x v="4"/>
    <s v="3：海藻類・魚介類"/>
    <s v="白とろろこんぶ"/>
    <d v="2020-11-01T00:00:00"/>
    <n v="40"/>
    <n v="1"/>
    <n v="40"/>
    <n v="1"/>
    <x v="2"/>
    <x v="0"/>
  </r>
  <r>
    <n v="130"/>
    <m/>
    <n v="8"/>
    <x v="7"/>
    <s v="6：佃煮・煮物"/>
    <s v="伊勢ちりめん"/>
    <d v="2020-12-01T00:00:00"/>
    <n v="105"/>
    <n v="1"/>
    <n v="105"/>
    <m/>
    <x v="2"/>
    <x v="0"/>
  </r>
  <r>
    <n v="131"/>
    <n v="1"/>
    <n v="1"/>
    <x v="4"/>
    <s v="3：海藻類・魚介類"/>
    <s v="焼きのり"/>
    <d v="2021-01-01T00:00:00"/>
    <n v="30"/>
    <n v="1"/>
    <n v="30"/>
    <m/>
    <x v="4"/>
    <x v="1"/>
  </r>
  <r>
    <n v="131"/>
    <m/>
    <n v="2"/>
    <x v="4"/>
    <s v="3：海藻類・魚介類"/>
    <s v="焼きのり"/>
    <d v="2020-12-01T00:00:00"/>
    <n v="40"/>
    <n v="2"/>
    <n v="80"/>
    <m/>
    <x v="4"/>
    <x v="1"/>
  </r>
  <r>
    <n v="131"/>
    <m/>
    <n v="3"/>
    <x v="1"/>
    <s v="3：そば"/>
    <s v="そば"/>
    <d v="2020-11-01T00:00:00"/>
    <n v="200"/>
    <n v="2"/>
    <n v="400"/>
    <n v="1"/>
    <x v="4"/>
    <x v="1"/>
  </r>
  <r>
    <n v="131"/>
    <m/>
    <n v="4"/>
    <x v="1"/>
    <s v="4：うどん"/>
    <s v="うどん"/>
    <d v="2021-02-01T00:00:00"/>
    <n v="200"/>
    <n v="2"/>
    <n v="400"/>
    <m/>
    <x v="4"/>
    <x v="1"/>
  </r>
  <r>
    <n v="131"/>
    <m/>
    <n v="5"/>
    <x v="1"/>
    <s v="4：うどん"/>
    <s v="中めん"/>
    <d v="2021-02-01T00:00:00"/>
    <n v="200"/>
    <n v="4"/>
    <n v="800"/>
    <m/>
    <x v="4"/>
    <x v="1"/>
  </r>
  <r>
    <n v="132"/>
    <n v="1"/>
    <n v="1"/>
    <x v="5"/>
    <s v="3：清涼・炭酸飲料"/>
    <s v="エブリサポート経口補水液"/>
    <d v="2021-04-01T00:00:00"/>
    <n v="500"/>
    <n v="1"/>
    <n v="500"/>
    <m/>
    <x v="1"/>
    <x v="1"/>
  </r>
  <r>
    <n v="132"/>
    <m/>
    <n v="2"/>
    <x v="3"/>
    <s v="1：魚介"/>
    <s v="シーチキンマイルド"/>
    <d v="2022-12-01T00:00:00"/>
    <n v="70"/>
    <n v="1"/>
    <n v="70"/>
    <m/>
    <x v="1"/>
    <x v="1"/>
  </r>
  <r>
    <n v="133"/>
    <n v="1"/>
    <n v="1"/>
    <x v="6"/>
    <s v="8：ゼリー・羊羹"/>
    <s v="フルーツゼリー"/>
    <d v="2020-12-01T00:00:00"/>
    <n v="1500"/>
    <n v="1"/>
    <n v="1500"/>
    <m/>
    <x v="0"/>
    <x v="1"/>
  </r>
  <r>
    <n v="133"/>
    <m/>
    <n v="2"/>
    <x v="6"/>
    <s v="7：あめ・ガム・グミ"/>
    <s v="黒あめ"/>
    <d v="2021-01-01T00:00:00"/>
    <n v="110"/>
    <n v="1"/>
    <n v="110"/>
    <m/>
    <x v="0"/>
    <x v="1"/>
  </r>
  <r>
    <n v="133"/>
    <m/>
    <n v="3"/>
    <x v="6"/>
    <s v="7：あめ・ガム・グミ"/>
    <s v="黒あめ"/>
    <d v="2021-07-01T00:00:00"/>
    <n v="120"/>
    <n v="1"/>
    <n v="120"/>
    <m/>
    <x v="0"/>
    <x v="1"/>
  </r>
  <r>
    <n v="134"/>
    <n v="1"/>
    <n v="1"/>
    <x v="6"/>
    <s v="4：ビスケット・クッキー"/>
    <s v="たべっ子どうぶつ"/>
    <d v="2021-02-01T00:00:00"/>
    <n v="63"/>
    <n v="1"/>
    <n v="63"/>
    <m/>
    <x v="0"/>
    <x v="0"/>
  </r>
  <r>
    <n v="134"/>
    <m/>
    <n v="2"/>
    <x v="5"/>
    <s v="2：お茶(液体・粉）"/>
    <s v="ハーブティー"/>
    <d v="2021-09-01T00:00:00"/>
    <n v="30"/>
    <n v="1"/>
    <n v="30"/>
    <m/>
    <x v="0"/>
    <x v="0"/>
  </r>
  <r>
    <n v="134"/>
    <m/>
    <n v="3"/>
    <x v="6"/>
    <s v="7：あめ・ガム・グミ"/>
    <s v="塩レモン"/>
    <d v="2021-03-01T00:00:00"/>
    <n v="81"/>
    <n v="1"/>
    <n v="81"/>
    <m/>
    <x v="0"/>
    <x v="0"/>
  </r>
  <r>
    <n v="134"/>
    <m/>
    <n v="4"/>
    <x v="4"/>
    <s v="3：海藻類・魚介類"/>
    <s v="根昆布とろろ"/>
    <d v="2020-12-01T00:00:00"/>
    <n v="65"/>
    <n v="1"/>
    <n v="65"/>
    <m/>
    <x v="0"/>
    <x v="0"/>
  </r>
  <r>
    <n v="134"/>
    <m/>
    <n v="5"/>
    <x v="1"/>
    <s v="5：そうめん・ひやむぎ"/>
    <s v="名水仕込みそうめん"/>
    <d v="2021-07-01T00:00:00"/>
    <n v="180"/>
    <n v="1"/>
    <n v="180"/>
    <m/>
    <x v="0"/>
    <x v="0"/>
  </r>
  <r>
    <n v="135"/>
    <n v="1"/>
    <n v="1"/>
    <x v="7"/>
    <s v="1：カレー・シチュー"/>
    <s v="自由軒の混ぜカレー"/>
    <d v="2021-09-01T00:00:00"/>
    <n v="180"/>
    <n v="4"/>
    <n v="720"/>
    <m/>
    <x v="2"/>
    <x v="3"/>
  </r>
  <r>
    <n v="136"/>
    <n v="2"/>
    <n v="1"/>
    <x v="2"/>
    <s v="1：白米"/>
    <s v="ぶった農産コシヒカリ"/>
    <m/>
    <n v="5000"/>
    <n v="2"/>
    <n v="10000"/>
    <m/>
    <x v="4"/>
    <x v="1"/>
  </r>
  <r>
    <n v="137"/>
    <n v="1"/>
    <n v="1"/>
    <x v="1"/>
    <s v="13：シリアル(グラノーラ等)"/>
    <s v="シスコーンBIGフロスト"/>
    <d v="2020-12-01T00:00:00"/>
    <n v="220"/>
    <n v="1"/>
    <n v="220"/>
    <m/>
    <x v="2"/>
    <x v="1"/>
  </r>
  <r>
    <n v="138"/>
    <n v="1"/>
    <n v="1"/>
    <x v="2"/>
    <s v="1：白米"/>
    <s v="富富富"/>
    <m/>
    <n v="2000"/>
    <n v="2"/>
    <n v="4000"/>
    <m/>
    <x v="0"/>
    <x v="2"/>
  </r>
  <r>
    <n v="139"/>
    <n v="1"/>
    <n v="1"/>
    <x v="4"/>
    <s v="3：海藻類・魚介類"/>
    <s v="白とろろ昆布"/>
    <d v="2021-02-01T00:00:00"/>
    <n v="40"/>
    <n v="1"/>
    <n v="40"/>
    <m/>
    <x v="4"/>
    <x v="3"/>
  </r>
  <r>
    <n v="139"/>
    <m/>
    <n v="2"/>
    <x v="4"/>
    <s v="3：海藻類・魚介類"/>
    <s v="白とろろ昆布"/>
    <d v="2021-06-01T00:00:00"/>
    <n v="40"/>
    <n v="1"/>
    <n v="40"/>
    <m/>
    <x v="4"/>
    <x v="3"/>
  </r>
  <r>
    <n v="139"/>
    <m/>
    <n v="3"/>
    <x v="4"/>
    <s v="3：海藻類・魚介類"/>
    <s v="真昆布"/>
    <d v="2022-06-01T00:00:00"/>
    <n v="60"/>
    <n v="1"/>
    <n v="60"/>
    <m/>
    <x v="4"/>
    <x v="3"/>
  </r>
  <r>
    <n v="139"/>
    <m/>
    <n v="4"/>
    <x v="4"/>
    <s v="3：海藻類・魚介類"/>
    <s v="手巻きのリ"/>
    <d v="2023-03-01T00:00:00"/>
    <n v="20"/>
    <n v="3"/>
    <n v="60"/>
    <m/>
    <x v="4"/>
    <x v="3"/>
  </r>
  <r>
    <n v="139"/>
    <m/>
    <n v="5"/>
    <x v="4"/>
    <s v="3：海藻類・魚介類"/>
    <s v="焼きのり"/>
    <d v="2021-01-01T00:00:00"/>
    <n v="55"/>
    <n v="2"/>
    <n v="110"/>
    <m/>
    <x v="4"/>
    <x v="3"/>
  </r>
  <r>
    <n v="139"/>
    <m/>
    <n v="6"/>
    <x v="4"/>
    <s v="3：海藻類・魚介類"/>
    <s v="味附海苔"/>
    <d v="2021-07-01T00:00:00"/>
    <n v="20"/>
    <n v="3"/>
    <n v="60"/>
    <m/>
    <x v="4"/>
    <x v="3"/>
  </r>
  <r>
    <n v="139"/>
    <m/>
    <n v="7"/>
    <x v="4"/>
    <s v="3：海藻類・魚介類"/>
    <s v="味のリ"/>
    <d v="2021-05-01T00:00:00"/>
    <n v="20"/>
    <n v="1"/>
    <n v="20"/>
    <m/>
    <x v="4"/>
    <x v="3"/>
  </r>
  <r>
    <n v="140"/>
    <n v="2"/>
    <n v="1"/>
    <x v="4"/>
    <s v="3：海藻類・魚介類"/>
    <s v="焼きのり"/>
    <d v="2021-08-01T00:00:00"/>
    <n v="50"/>
    <n v="1"/>
    <n v="50"/>
    <m/>
    <x v="3"/>
    <x v="2"/>
  </r>
  <r>
    <n v="140"/>
    <m/>
    <n v="2"/>
    <x v="4"/>
    <s v="3：海藻類・魚介類"/>
    <s v="味付海苔"/>
    <d v="2021-03-01T00:00:00"/>
    <n v="55"/>
    <n v="1"/>
    <n v="55"/>
    <m/>
    <x v="3"/>
    <x v="2"/>
  </r>
  <r>
    <n v="140"/>
    <m/>
    <n v="3"/>
    <x v="0"/>
    <s v="3：削り節・だし・つゆ"/>
    <s v="花子かつおけずりぶし"/>
    <d v="2022-09-01T00:00:00"/>
    <n v="12"/>
    <n v="1"/>
    <n v="12"/>
    <m/>
    <x v="3"/>
    <x v="2"/>
  </r>
  <r>
    <n v="140"/>
    <m/>
    <n v="4"/>
    <x v="1"/>
    <s v="4：うどん"/>
    <s v="讃岐うどん"/>
    <d v="2022-01-01T00:00:00"/>
    <n v="450"/>
    <n v="1"/>
    <n v="450"/>
    <m/>
    <x v="3"/>
    <x v="2"/>
  </r>
  <r>
    <n v="140"/>
    <m/>
    <n v="5"/>
    <x v="1"/>
    <s v="6：パスタ・マカロニ"/>
    <s v="スパゲッティ"/>
    <d v="2023-06-01T00:00:00"/>
    <n v="300"/>
    <n v="1"/>
    <n v="300"/>
    <m/>
    <x v="3"/>
    <x v="2"/>
  </r>
  <r>
    <n v="140"/>
    <m/>
    <n v="6"/>
    <x v="0"/>
    <s v="4：カレールウ、シチュールウ"/>
    <s v="北海道シチュービーフ"/>
    <d v="2021-07-01T00:00:00"/>
    <n v="172"/>
    <n v="1"/>
    <n v="172"/>
    <m/>
    <x v="3"/>
    <x v="2"/>
  </r>
  <r>
    <n v="140"/>
    <m/>
    <n v="7"/>
    <x v="1"/>
    <s v="8：みそ汁・お吸い物"/>
    <s v="北海道産の昆布のお吸い物"/>
    <d v="2022-08-01T00:00:00"/>
    <n v="20.8"/>
    <n v="1"/>
    <n v="20.8"/>
    <m/>
    <x v="3"/>
    <x v="2"/>
  </r>
  <r>
    <n v="140"/>
    <m/>
    <n v="8"/>
    <x v="7"/>
    <s v="1：カレー・シチュー"/>
    <s v="コク仕込みビーフカレー"/>
    <d v="2022-01-01T00:00:00"/>
    <n v="200"/>
    <n v="1"/>
    <n v="200"/>
    <m/>
    <x v="3"/>
    <x v="2"/>
  </r>
  <r>
    <n v="140"/>
    <m/>
    <n v="9"/>
    <x v="3"/>
    <s v="1：魚介"/>
    <s v="さば水煮"/>
    <d v="2023-06-01T00:00:00"/>
    <n v="150"/>
    <n v="1"/>
    <n v="150"/>
    <m/>
    <x v="3"/>
    <x v="2"/>
  </r>
  <r>
    <n v="140"/>
    <m/>
    <n v="10"/>
    <x v="4"/>
    <s v="3：海藻類・魚介類"/>
    <s v="とろろ昆布"/>
    <d v="2021-05-01T00:00:00"/>
    <n v="40"/>
    <n v="1"/>
    <n v="40"/>
    <m/>
    <x v="3"/>
    <x v="2"/>
  </r>
  <r>
    <n v="140"/>
    <m/>
    <n v="11"/>
    <x v="3"/>
    <s v="1：魚介"/>
    <s v="いわし味付"/>
    <d v="2023-02-01T00:00:00"/>
    <n v="70"/>
    <n v="1"/>
    <n v="70"/>
    <m/>
    <x v="3"/>
    <x v="2"/>
  </r>
  <r>
    <n v="141"/>
    <n v="1"/>
    <n v="1"/>
    <x v="5"/>
    <s v="1：コーヒー類(液体・粉）"/>
    <s v="スティックコーヒー"/>
    <d v="2021-02-01T00:00:00"/>
    <n v="198"/>
    <n v="1"/>
    <n v="198"/>
    <m/>
    <x v="0"/>
    <x v="2"/>
  </r>
  <r>
    <n v="141"/>
    <m/>
    <n v="2"/>
    <x v="5"/>
    <s v="2：お茶(液体・粉）"/>
    <s v="抹茶入り白折"/>
    <d v="2020-10-01T00:00:00"/>
    <n v="90"/>
    <n v="1"/>
    <n v="90"/>
    <n v="1"/>
    <x v="0"/>
    <x v="2"/>
  </r>
  <r>
    <n v="141"/>
    <m/>
    <n v="3"/>
    <x v="4"/>
    <s v="3：海藻類・魚介類"/>
    <s v="漬物用昆布"/>
    <d v="2020-12-01T00:00:00"/>
    <n v="30"/>
    <n v="1"/>
    <n v="30"/>
    <m/>
    <x v="0"/>
    <x v="2"/>
  </r>
  <r>
    <n v="141"/>
    <m/>
    <n v="4"/>
    <x v="4"/>
    <s v="4：野菜・山菜・きのこ"/>
    <s v="きくらげ"/>
    <d v="2021-08-01T00:00:00"/>
    <n v="6"/>
    <n v="1"/>
    <n v="6"/>
    <m/>
    <x v="0"/>
    <x v="2"/>
  </r>
  <r>
    <n v="142"/>
    <n v="2"/>
    <n v="1"/>
    <x v="3"/>
    <s v="4：佃煮・煮物"/>
    <s v="生姜かつお"/>
    <d v="2021-10-01T00:00:00"/>
    <n v="25.9"/>
    <n v="1"/>
    <n v="25.9"/>
    <m/>
    <x v="5"/>
    <x v="1"/>
  </r>
  <r>
    <n v="142"/>
    <m/>
    <n v="2"/>
    <x v="3"/>
    <s v="4：佃煮・煮物"/>
    <s v="海苔佃煮"/>
    <d v="2021-09-01T00:00:00"/>
    <n v="21.6"/>
    <n v="1"/>
    <n v="21.6"/>
    <m/>
    <x v="5"/>
    <x v="1"/>
  </r>
  <r>
    <n v="142"/>
    <m/>
    <n v="3"/>
    <x v="0"/>
    <s v="5：ｘｘの素(具材にあえる・つける・炒める)"/>
    <s v="あさ漬の素"/>
    <d v="2021-04-01T00:00:00"/>
    <n v="32"/>
    <n v="1"/>
    <n v="32"/>
    <m/>
    <x v="5"/>
    <x v="1"/>
  </r>
  <r>
    <n v="142"/>
    <m/>
    <n v="4"/>
    <x v="5"/>
    <s v="2：お茶(液体・粉）"/>
    <s v="こんぶ茶"/>
    <d v="2021-11-01T00:00:00"/>
    <n v="24"/>
    <n v="1"/>
    <n v="24"/>
    <m/>
    <x v="5"/>
    <x v="1"/>
  </r>
  <r>
    <n v="142"/>
    <m/>
    <n v="5"/>
    <x v="5"/>
    <s v="2：お茶(液体・粉）"/>
    <s v="しいたけ茶"/>
    <d v="2021-11-01T00:00:00"/>
    <n v="24"/>
    <n v="1"/>
    <n v="24"/>
    <m/>
    <x v="5"/>
    <x v="1"/>
  </r>
  <r>
    <n v="142"/>
    <m/>
    <n v="6"/>
    <x v="5"/>
    <s v="2：お茶(液体・粉）"/>
    <s v="うめ茶"/>
    <d v="2021-10-01T00:00:00"/>
    <n v="24"/>
    <n v="1"/>
    <n v="24"/>
    <m/>
    <x v="5"/>
    <x v="1"/>
  </r>
  <r>
    <n v="143"/>
    <n v="1"/>
    <n v="1"/>
    <x v="1"/>
    <s v="4：うどん"/>
    <s v="桜うどん"/>
    <d v="2021-05-01T00:00:00"/>
    <n v="150"/>
    <n v="1"/>
    <n v="150"/>
    <m/>
    <x v="2"/>
    <x v="1"/>
  </r>
  <r>
    <n v="144"/>
    <n v="1"/>
    <n v="1"/>
    <x v="0"/>
    <s v="1：油"/>
    <s v="ヘルシーライト"/>
    <d v="2021-06-01T00:00:00"/>
    <n v="350"/>
    <n v="2"/>
    <n v="700"/>
    <m/>
    <x v="0"/>
    <x v="0"/>
  </r>
  <r>
    <n v="144"/>
    <m/>
    <n v="2"/>
    <x v="0"/>
    <s v="1：油"/>
    <s v="ヘルシーコレステ"/>
    <d v="2021-06-01T00:00:00"/>
    <n v="350"/>
    <n v="1"/>
    <n v="350"/>
    <m/>
    <x v="0"/>
    <x v="0"/>
  </r>
  <r>
    <n v="144"/>
    <m/>
    <n v="3"/>
    <x v="0"/>
    <s v="1：油"/>
    <s v="ヘルシーリセッタ"/>
    <d v="2021-07-01T00:00:00"/>
    <n v="350"/>
    <n v="2"/>
    <n v="700"/>
    <m/>
    <x v="0"/>
    <x v="0"/>
  </r>
  <r>
    <n v="144"/>
    <m/>
    <n v="4"/>
    <x v="1"/>
    <s v="3：そば"/>
    <s v="とろろそば"/>
    <d v="2021-08-01T00:00:00"/>
    <n v="500"/>
    <n v="1"/>
    <n v="500"/>
    <m/>
    <x v="0"/>
    <x v="0"/>
  </r>
  <r>
    <n v="145"/>
    <n v="1"/>
    <n v="1"/>
    <x v="6"/>
    <s v="4：ビスケット・クッキー"/>
    <s v="サクッとマカロン"/>
    <d v="2021-05-01T00:00:00"/>
    <n v="90"/>
    <n v="1"/>
    <n v="90"/>
    <m/>
    <x v="0"/>
    <x v="1"/>
  </r>
  <r>
    <n v="145"/>
    <m/>
    <n v="2"/>
    <x v="6"/>
    <s v="1：煎餅（米菓）"/>
    <s v="マヨネーズあられ"/>
    <d v="2020-12-01T00:00:00"/>
    <n v="80"/>
    <n v="1"/>
    <n v="80"/>
    <m/>
    <x v="0"/>
    <x v="1"/>
  </r>
  <r>
    <n v="145"/>
    <m/>
    <n v="3"/>
    <x v="6"/>
    <s v="7：あめ・ガム・グミ"/>
    <s v="フルーツのど飴"/>
    <d v="2020-12-01T00:00:00"/>
    <n v="180"/>
    <n v="1"/>
    <n v="180"/>
    <m/>
    <x v="0"/>
    <x v="1"/>
  </r>
  <r>
    <n v="145"/>
    <m/>
    <n v="4"/>
    <x v="6"/>
    <s v="7：あめ・ガム・グミ"/>
    <s v="ジンジャーキャンディ"/>
    <d v="2021-01-01T00:00:00"/>
    <n v="70"/>
    <n v="1"/>
    <n v="70"/>
    <m/>
    <x v="0"/>
    <x v="1"/>
  </r>
  <r>
    <n v="145"/>
    <m/>
    <n v="5"/>
    <x v="6"/>
    <s v="7：あめ・ガム・グミ"/>
    <s v="スイカとメロンのソーダ"/>
    <d v="2021-02-01T00:00:00"/>
    <n v="70"/>
    <n v="1"/>
    <n v="70"/>
    <m/>
    <x v="0"/>
    <x v="1"/>
  </r>
  <r>
    <n v="145"/>
    <m/>
    <n v="6"/>
    <x v="6"/>
    <s v="7：あめ・ガム・グミ"/>
    <s v="まるごと果実ジュース"/>
    <d v="2021-02-01T00:00:00"/>
    <n v="110"/>
    <n v="1"/>
    <n v="110"/>
    <m/>
    <x v="0"/>
    <x v="1"/>
  </r>
  <r>
    <n v="146"/>
    <n v="1"/>
    <n v="1"/>
    <x v="0"/>
    <s v="2：砂糖・塩・酢・醤油・みそ"/>
    <s v="あなん谷醤油"/>
    <d v="2021-05-01T00:00:00"/>
    <n v="1000"/>
    <n v="1"/>
    <n v="1000"/>
    <m/>
    <x v="0"/>
    <x v="1"/>
  </r>
  <r>
    <n v="146"/>
    <m/>
    <n v="2"/>
    <x v="0"/>
    <s v="2：砂糖・塩・酢・醤油・みそ"/>
    <s v="トマトケチャップ"/>
    <d v="2020-11-01T00:00:00"/>
    <n v="380"/>
    <n v="1"/>
    <n v="380"/>
    <n v="1"/>
    <x v="0"/>
    <x v="1"/>
  </r>
  <r>
    <n v="146"/>
    <m/>
    <n v="3"/>
    <x v="8"/>
    <s v="8：てんぷら粉"/>
    <s v="から揚げ粉"/>
    <d v="2021-09-01T00:00:00"/>
    <n v="100"/>
    <n v="1"/>
    <n v="100"/>
    <m/>
    <x v="0"/>
    <x v="1"/>
  </r>
  <r>
    <n v="146"/>
    <m/>
    <n v="4"/>
    <x v="3"/>
    <s v="1：魚介"/>
    <s v="鯖水煮"/>
    <d v="2022-01-01T00:00:00"/>
    <n v="150"/>
    <n v="1"/>
    <n v="150"/>
    <m/>
    <x v="0"/>
    <x v="1"/>
  </r>
  <r>
    <n v="147"/>
    <n v="1"/>
    <n v="1"/>
    <x v="5"/>
    <s v="1：コーヒー類(液体・粉）"/>
    <s v="ネスカフェエクセラ"/>
    <d v="2021-09-01T00:00:00"/>
    <n v="80"/>
    <n v="2"/>
    <n v="160"/>
    <m/>
    <x v="0"/>
    <x v="0"/>
  </r>
  <r>
    <n v="147"/>
    <m/>
    <n v="2"/>
    <x v="5"/>
    <s v="1：コーヒー類(液体・粉）"/>
    <s v="ネスカフェプレジデント"/>
    <d v="2021-10-01T00:00:00"/>
    <n v="65"/>
    <n v="1"/>
    <n v="65"/>
    <m/>
    <x v="0"/>
    <x v="0"/>
  </r>
  <r>
    <n v="147"/>
    <m/>
    <n v="3"/>
    <x v="5"/>
    <s v="1：コーヒー類(液体・粉）"/>
    <s v="ネスカフェGOLDBLEND"/>
    <d v="2021-09-01T00:00:00"/>
    <n v="65"/>
    <n v="2"/>
    <n v="130"/>
    <m/>
    <x v="0"/>
    <x v="0"/>
  </r>
  <r>
    <n v="148"/>
    <n v="1"/>
    <n v="1"/>
    <x v="4"/>
    <s v="4：野菜・山菜・きのこ"/>
    <s v="干し椎茸"/>
    <d v="2021-02-01T00:00:00"/>
    <n v="110"/>
    <n v="1"/>
    <n v="110"/>
    <m/>
    <x v="4"/>
    <x v="1"/>
  </r>
  <r>
    <n v="148"/>
    <m/>
    <n v="2"/>
    <x v="4"/>
    <s v="99：他"/>
    <s v="椎茸・とろろ昆布詰め合わせ"/>
    <d v="2021-01-01T00:00:00"/>
    <n v="194"/>
    <n v="1"/>
    <n v="194"/>
    <m/>
    <x v="4"/>
    <x v="1"/>
  </r>
  <r>
    <n v="148"/>
    <m/>
    <n v="3"/>
    <x v="6"/>
    <s v="4：ビスケット・クッキー"/>
    <s v="備食缶動物ビスケット"/>
    <d v="2021-09-01T00:00:00"/>
    <n v="65"/>
    <n v="1"/>
    <n v="65"/>
    <m/>
    <x v="4"/>
    <x v="1"/>
  </r>
  <r>
    <n v="148"/>
    <m/>
    <n v="4"/>
    <x v="3"/>
    <s v="1：魚介"/>
    <s v="一口さば"/>
    <d v="2022-05-01T00:00:00"/>
    <n v="115"/>
    <n v="1"/>
    <n v="115"/>
    <m/>
    <x v="4"/>
    <x v="1"/>
  </r>
  <r>
    <n v="148"/>
    <m/>
    <n v="5"/>
    <x v="3"/>
    <s v="1：魚介"/>
    <s v="いわし味付"/>
    <d v="2022-07-01T00:00:00"/>
    <n v="100"/>
    <n v="1"/>
    <n v="100"/>
    <m/>
    <x v="4"/>
    <x v="1"/>
  </r>
  <r>
    <n v="148"/>
    <m/>
    <n v="6"/>
    <x v="5"/>
    <s v="2：お茶(液体・粉）"/>
    <s v="おーいお茶"/>
    <d v="2021-07-01T00:00:00"/>
    <n v="190"/>
    <n v="1"/>
    <n v="190"/>
    <m/>
    <x v="4"/>
    <x v="1"/>
  </r>
  <r>
    <n v="149"/>
    <n v="1"/>
    <n v="1"/>
    <x v="1"/>
    <s v="3：そば"/>
    <s v="鶴亀そば"/>
    <d v="2021-04-01T00:00:00"/>
    <n v="200"/>
    <n v="2"/>
    <n v="400"/>
    <m/>
    <x v="0"/>
    <x v="1"/>
  </r>
  <r>
    <n v="149"/>
    <m/>
    <n v="2"/>
    <x v="1"/>
    <s v="8：みそ汁・お吸い物"/>
    <s v="料亭の味あおさ"/>
    <d v="2020-11-01T00:00:00"/>
    <n v="136"/>
    <n v="1"/>
    <n v="136"/>
    <n v="1"/>
    <x v="0"/>
    <x v="1"/>
  </r>
  <r>
    <n v="149"/>
    <m/>
    <n v="3"/>
    <x v="0"/>
    <s v="10：中華調味料（オイスターソース等）"/>
    <s v="中華料理の素"/>
    <d v="2020-11-01T00:00:00"/>
    <n v="300"/>
    <n v="2"/>
    <n v="600"/>
    <n v="1"/>
    <x v="0"/>
    <x v="1"/>
  </r>
  <r>
    <n v="149"/>
    <m/>
    <n v="4"/>
    <x v="0"/>
    <s v="2：砂糖・塩・酢・醤油・みそ"/>
    <s v="醤油"/>
    <d v="2021-05-01T00:00:00"/>
    <n v="200"/>
    <n v="1"/>
    <n v="200"/>
    <m/>
    <x v="0"/>
    <x v="1"/>
  </r>
  <r>
    <n v="149"/>
    <m/>
    <n v="5"/>
    <x v="0"/>
    <s v="8：ケチャップ・トマト(カット・ホール)"/>
    <s v="カットトマト"/>
    <d v="2021-08-01T00:00:00"/>
    <n v="400"/>
    <n v="1"/>
    <n v="400"/>
    <m/>
    <x v="0"/>
    <x v="1"/>
  </r>
  <r>
    <n v="149"/>
    <m/>
    <n v="6"/>
    <x v="3"/>
    <s v="1：魚介"/>
    <s v="さば水煮"/>
    <d v="2021-11-01T00:00:00"/>
    <n v="190"/>
    <n v="1"/>
    <n v="190"/>
    <m/>
    <x v="0"/>
    <x v="1"/>
  </r>
  <r>
    <n v="150"/>
    <n v="1"/>
    <n v="1"/>
    <x v="5"/>
    <s v="3：清涼・炭酸飲料"/>
    <s v="GREEN DAKARA"/>
    <d v="2021-04-01T00:00:00"/>
    <n v="600"/>
    <n v="24"/>
    <n v="14400"/>
    <m/>
    <x v="0"/>
    <x v="4"/>
  </r>
  <r>
    <n v="151"/>
    <n v="1"/>
    <n v="1"/>
    <x v="6"/>
    <s v="4：ビスケット・クッキー"/>
    <s v="CHOICE"/>
    <d v="2021-05-01T00:00:00"/>
    <n v="150"/>
    <n v="1"/>
    <n v="150"/>
    <m/>
    <x v="0"/>
    <x v="0"/>
  </r>
  <r>
    <n v="151"/>
    <m/>
    <n v="2"/>
    <x v="6"/>
    <s v="7：あめ・ガム・グミ"/>
    <s v="ハイチュウプレミアム"/>
    <d v="2021-01-01T00:00:00"/>
    <n v="35"/>
    <n v="1"/>
    <n v="35"/>
    <m/>
    <x v="0"/>
    <x v="0"/>
  </r>
  <r>
    <n v="151"/>
    <m/>
    <n v="3"/>
    <x v="6"/>
    <s v="7：あめ・ガム・グミ"/>
    <s v="果汁ぐみアセロラ＆ライチ"/>
    <d v="2020-11-01T00:00:00"/>
    <n v="68"/>
    <n v="1"/>
    <n v="68"/>
    <n v="1"/>
    <x v="0"/>
    <x v="0"/>
  </r>
  <r>
    <n v="151"/>
    <m/>
    <n v="4"/>
    <x v="6"/>
    <s v="3：チョコレート"/>
    <s v="LIBERA"/>
    <d v="2020-12-01T00:00:00"/>
    <n v="50"/>
    <n v="1"/>
    <n v="50"/>
    <m/>
    <x v="0"/>
    <x v="0"/>
  </r>
  <r>
    <n v="151"/>
    <m/>
    <n v="5"/>
    <x v="0"/>
    <s v="99：他"/>
    <s v="乳酸菌パウダー"/>
    <d v="2021-11-01T00:00:00"/>
    <n v="39"/>
    <n v="1"/>
    <n v="39"/>
    <m/>
    <x v="0"/>
    <x v="0"/>
  </r>
  <r>
    <n v="151"/>
    <m/>
    <n v="6"/>
    <x v="0"/>
    <s v="1：油"/>
    <s v="キャノーラ油"/>
    <d v="2021-05-01T00:00:00"/>
    <n v="400"/>
    <n v="1"/>
    <n v="400"/>
    <m/>
    <x v="0"/>
    <x v="0"/>
  </r>
  <r>
    <n v="151"/>
    <m/>
    <n v="7"/>
    <x v="0"/>
    <s v="2：砂糖・塩・酢・醤油・みそ"/>
    <s v="りんご酢"/>
    <d v="2020-12-01T00:00:00"/>
    <n v="500"/>
    <n v="1"/>
    <n v="500"/>
    <m/>
    <x v="0"/>
    <x v="0"/>
  </r>
  <r>
    <n v="151"/>
    <m/>
    <n v="8"/>
    <x v="0"/>
    <s v="5：ｘｘの素(具材にあえる・つける・炒める)"/>
    <s v="回鍋肉"/>
    <d v="2021-09-01T00:00:00"/>
    <n v="50"/>
    <n v="1"/>
    <n v="50"/>
    <m/>
    <x v="0"/>
    <x v="0"/>
  </r>
  <r>
    <n v="151"/>
    <m/>
    <n v="9"/>
    <x v="4"/>
    <s v="3：海藻類・魚介類"/>
    <s v="海藻サラダ"/>
    <d v="2021-05-01T00:00:00"/>
    <n v="33"/>
    <n v="1"/>
    <n v="33"/>
    <m/>
    <x v="0"/>
    <x v="0"/>
  </r>
  <r>
    <n v="151"/>
    <m/>
    <n v="10"/>
    <x v="4"/>
    <s v="3：海藻類・魚介類"/>
    <s v="塩昆布"/>
    <d v="2021-02-01T00:00:00"/>
    <n v="30"/>
    <n v="1"/>
    <n v="30"/>
    <m/>
    <x v="0"/>
    <x v="0"/>
  </r>
  <r>
    <n v="151"/>
    <m/>
    <n v="11"/>
    <x v="7"/>
    <s v="8：魚介"/>
    <s v="シーチキンLフレーク"/>
    <d v="2022-01-01T00:00:00"/>
    <n v="60"/>
    <n v="1"/>
    <n v="60"/>
    <m/>
    <x v="0"/>
    <x v="0"/>
  </r>
  <r>
    <n v="151"/>
    <m/>
    <n v="12"/>
    <x v="3"/>
    <s v="1：魚介"/>
    <s v="オリーブオイルツナ"/>
    <d v="2021-05-01T00:00:00"/>
    <n v="70"/>
    <n v="1"/>
    <n v="70"/>
    <m/>
    <x v="0"/>
    <x v="0"/>
  </r>
  <r>
    <n v="151"/>
    <m/>
    <n v="13"/>
    <x v="5"/>
    <s v="99：他"/>
    <s v="濃厚ミルクココア"/>
    <d v="2020-12-01T00:00:00"/>
    <n v="63"/>
    <n v="1"/>
    <n v="63"/>
    <m/>
    <x v="0"/>
    <x v="0"/>
  </r>
  <r>
    <n v="151"/>
    <m/>
    <n v="14"/>
    <x v="5"/>
    <s v="2：お茶(液体・粉）"/>
    <s v="煎茶"/>
    <d v="2021-02-01T00:00:00"/>
    <n v="140"/>
    <n v="1"/>
    <n v="140"/>
    <m/>
    <x v="0"/>
    <x v="0"/>
  </r>
  <r>
    <n v="152"/>
    <n v="1"/>
    <n v="1"/>
    <x v="3"/>
    <s v="1：魚介"/>
    <s v="日本のさば"/>
    <d v="2022-07-01T00:00:00"/>
    <n v="190"/>
    <n v="2"/>
    <n v="380"/>
    <m/>
    <x v="0"/>
    <x v="1"/>
  </r>
  <r>
    <n v="152"/>
    <m/>
    <n v="2"/>
    <x v="3"/>
    <s v="1：魚介"/>
    <s v="さば水煮"/>
    <d v="2021-09-01T00:00:00"/>
    <n v="190"/>
    <n v="1"/>
    <n v="190"/>
    <m/>
    <x v="0"/>
    <x v="1"/>
  </r>
  <r>
    <n v="152"/>
    <m/>
    <n v="3"/>
    <x v="3"/>
    <s v="1：魚介"/>
    <s v="さば水煮"/>
    <d v="2021-12-01T00:00:00"/>
    <n v="190"/>
    <n v="1"/>
    <n v="190"/>
    <m/>
    <x v="0"/>
    <x v="1"/>
  </r>
  <r>
    <n v="152"/>
    <m/>
    <n v="4"/>
    <x v="3"/>
    <s v="1：魚介"/>
    <s v="寒さば水煮"/>
    <d v="2021-12-01T00:00:00"/>
    <n v="190"/>
    <n v="1"/>
    <n v="190"/>
    <m/>
    <x v="0"/>
    <x v="1"/>
  </r>
  <r>
    <n v="153"/>
    <n v="1"/>
    <n v="1"/>
    <x v="6"/>
    <s v="4：ビスケット・クッキー"/>
    <s v="MARIE"/>
    <d v="2021-03-01T00:00:00"/>
    <n v="113.4"/>
    <n v="1"/>
    <n v="113.4"/>
    <m/>
    <x v="4"/>
    <x v="0"/>
  </r>
  <r>
    <n v="153"/>
    <m/>
    <n v="2"/>
    <x v="6"/>
    <s v="4：ビスケット・クッキー"/>
    <s v="MOONLIGHT"/>
    <d v="2021-04-01T00:00:00"/>
    <n v="113"/>
    <n v="1"/>
    <n v="113"/>
    <m/>
    <x v="4"/>
    <x v="0"/>
  </r>
  <r>
    <n v="153"/>
    <m/>
    <n v="3"/>
    <x v="6"/>
    <s v="4：ビスケット・クッキー"/>
    <s v="チョココ"/>
    <d v="2020-12-01T00:00:00"/>
    <n v="98.6"/>
    <n v="1"/>
    <n v="98.6"/>
    <m/>
    <x v="4"/>
    <x v="0"/>
  </r>
  <r>
    <n v="153"/>
    <m/>
    <n v="4"/>
    <x v="6"/>
    <s v="1：煎餅（米菓）"/>
    <s v="おにぎりせんべい"/>
    <d v="2020-11-01T00:00:00"/>
    <n v="62"/>
    <n v="4"/>
    <n v="248"/>
    <n v="1"/>
    <x v="4"/>
    <x v="0"/>
  </r>
  <r>
    <n v="153"/>
    <m/>
    <n v="5"/>
    <x v="6"/>
    <s v="2：スナック菓子"/>
    <s v="かっぱえびせん"/>
    <d v="2020-10-01T00:00:00"/>
    <n v="85"/>
    <n v="1"/>
    <n v="85"/>
    <n v="1"/>
    <x v="4"/>
    <x v="0"/>
  </r>
  <r>
    <n v="153"/>
    <m/>
    <n v="6"/>
    <x v="6"/>
    <s v="1：煎餅（米菓）"/>
    <s v="味ｾﾌﾞﾝ"/>
    <d v="2020-10-01T00:00:00"/>
    <n v="150"/>
    <n v="1"/>
    <n v="150"/>
    <n v="1"/>
    <x v="4"/>
    <x v="0"/>
  </r>
  <r>
    <n v="153"/>
    <m/>
    <n v="7"/>
    <x v="6"/>
    <s v="1：煎餅（米菓）"/>
    <s v="こわれかきもち"/>
    <d v="2020-11-01T00:00:00"/>
    <n v="50"/>
    <n v="4"/>
    <n v="200"/>
    <n v="1"/>
    <x v="4"/>
    <x v="0"/>
  </r>
  <r>
    <n v="153"/>
    <m/>
    <n v="8"/>
    <x v="6"/>
    <s v="1：煎餅（米菓）"/>
    <s v="揚かきもち"/>
    <d v="2020-11-01T00:00:00"/>
    <n v="170"/>
    <n v="2"/>
    <n v="340"/>
    <n v="1"/>
    <x v="4"/>
    <x v="0"/>
  </r>
  <r>
    <n v="153"/>
    <m/>
    <n v="9"/>
    <x v="6"/>
    <s v="1：煎餅（米菓）"/>
    <s v="黒豆おかき"/>
    <d v="2020-11-01T00:00:00"/>
    <n v="70"/>
    <n v="3"/>
    <n v="210"/>
    <n v="1"/>
    <x v="4"/>
    <x v="0"/>
  </r>
  <r>
    <n v="153"/>
    <m/>
    <n v="10"/>
    <x v="6"/>
    <s v="1：煎餅（米菓）"/>
    <s v="おかきです"/>
    <d v="2020-11-01T00:00:00"/>
    <n v="80"/>
    <n v="1"/>
    <n v="80"/>
    <n v="1"/>
    <x v="4"/>
    <x v="0"/>
  </r>
  <r>
    <n v="153"/>
    <m/>
    <n v="11"/>
    <x v="6"/>
    <s v="2：スナック菓子"/>
    <s v="寄席の華"/>
    <d v="2020-11-01T00:00:00"/>
    <n v="85"/>
    <n v="1"/>
    <n v="85"/>
    <n v="1"/>
    <x v="4"/>
    <x v="0"/>
  </r>
  <r>
    <n v="153"/>
    <m/>
    <n v="12"/>
    <x v="6"/>
    <s v="2：スナック菓子"/>
    <s v="かっぱえびせん"/>
    <d v="2020-11-01T00:00:00"/>
    <n v="85"/>
    <n v="1"/>
    <n v="85"/>
    <n v="1"/>
    <x v="4"/>
    <x v="0"/>
  </r>
  <r>
    <n v="153"/>
    <m/>
    <n v="13"/>
    <x v="6"/>
    <s v="4：ビスケット・クッキー"/>
    <s v="クックダッセ"/>
    <d v="2021-06-01T00:00:00"/>
    <n v="70"/>
    <n v="1"/>
    <n v="70"/>
    <m/>
    <x v="4"/>
    <x v="0"/>
  </r>
  <r>
    <n v="153"/>
    <m/>
    <n v="14"/>
    <x v="6"/>
    <s v="1：煎餅（米菓）"/>
    <s v="昆布の香り"/>
    <d v="2020-11-01T00:00:00"/>
    <n v="70"/>
    <n v="1"/>
    <n v="70"/>
    <n v="1"/>
    <x v="4"/>
    <x v="0"/>
  </r>
  <r>
    <n v="154"/>
    <n v="1"/>
    <n v="1"/>
    <x v="7"/>
    <s v="8：魚介"/>
    <s v="美味しい防災食（いわし）"/>
    <d v="2021-01-01T00:00:00"/>
    <n v="150"/>
    <n v="3"/>
    <n v="450"/>
    <m/>
    <x v="1"/>
    <x v="2"/>
  </r>
  <r>
    <n v="154"/>
    <m/>
    <n v="2"/>
    <x v="7"/>
    <s v="8：魚介"/>
    <s v="美味しい防災食（さば味噌）"/>
    <d v="2021-01-01T00:00:00"/>
    <n v="150"/>
    <n v="3"/>
    <n v="450"/>
    <m/>
    <x v="1"/>
    <x v="2"/>
  </r>
  <r>
    <n v="154"/>
    <m/>
    <n v="3"/>
    <x v="7"/>
    <s v="99：他"/>
    <s v="美味しい防災食（肉じゃが）"/>
    <d v="2021-01-01T00:00:00"/>
    <n v="130"/>
    <n v="3"/>
    <n v="390"/>
    <m/>
    <x v="1"/>
    <x v="2"/>
  </r>
  <r>
    <n v="154"/>
    <m/>
    <n v="4"/>
    <x v="7"/>
    <s v="5：乾燥米飯・粥・餅"/>
    <s v="美味しい防災食（白粥）"/>
    <d v="2021-01-01T00:00:00"/>
    <n v="230"/>
    <n v="3"/>
    <n v="690"/>
    <m/>
    <x v="1"/>
    <x v="2"/>
  </r>
  <r>
    <n v="154"/>
    <m/>
    <n v="5"/>
    <x v="6"/>
    <s v="4：ビスケット・クッキー"/>
    <s v="エマージェンシークッキー"/>
    <d v="2023-01-01T00:00:00"/>
    <n v="60"/>
    <n v="2"/>
    <n v="120"/>
    <m/>
    <x v="1"/>
    <x v="2"/>
  </r>
  <r>
    <n v="154"/>
    <m/>
    <n v="6"/>
    <x v="1"/>
    <s v="6：パスタ・マカロニ"/>
    <s v="有機マカロニ"/>
    <d v="2022-05-01T00:00:00"/>
    <n v="500"/>
    <n v="3"/>
    <n v="1500"/>
    <m/>
    <x v="1"/>
    <x v="2"/>
  </r>
  <r>
    <n v="154"/>
    <m/>
    <n v="7"/>
    <x v="1"/>
    <s v="6：パスタ・マカロニ"/>
    <s v="有機スパゲッティ"/>
    <d v="2022-10-01T00:00:00"/>
    <n v="500"/>
    <n v="3"/>
    <n v="1500"/>
    <m/>
    <x v="1"/>
    <x v="2"/>
  </r>
  <r>
    <n v="154"/>
    <m/>
    <n v="8"/>
    <x v="1"/>
    <s v="5：そうめん・ひやむぎ"/>
    <s v="そうめん"/>
    <d v="2022-04-01T00:00:00"/>
    <n v="200"/>
    <n v="1"/>
    <n v="200"/>
    <m/>
    <x v="1"/>
    <x v="2"/>
  </r>
  <r>
    <n v="154"/>
    <m/>
    <n v="9"/>
    <x v="1"/>
    <s v="4：うどん"/>
    <s v="権次郎うどん"/>
    <d v="2021-05-01T00:00:00"/>
    <n v="200"/>
    <n v="1"/>
    <n v="200"/>
    <m/>
    <x v="1"/>
    <x v="2"/>
  </r>
  <r>
    <n v="154"/>
    <m/>
    <n v="10"/>
    <x v="1"/>
    <s v="2：ラーメン"/>
    <s v="サッポロ一番みそラーメン"/>
    <d v="2020-11-01T00:00:00"/>
    <n v="100"/>
    <n v="4"/>
    <n v="400"/>
    <n v="1"/>
    <x v="1"/>
    <x v="2"/>
  </r>
  <r>
    <n v="154"/>
    <m/>
    <n v="11"/>
    <x v="3"/>
    <s v="1：魚介"/>
    <s v="さば大根おろし煮"/>
    <d v="2022-06-01T00:00:00"/>
    <n v="190"/>
    <n v="1"/>
    <n v="190"/>
    <m/>
    <x v="1"/>
    <x v="2"/>
  </r>
  <r>
    <n v="154"/>
    <m/>
    <n v="12"/>
    <x v="3"/>
    <s v="1：魚介"/>
    <s v="ひと口さば水煮"/>
    <d v="2022-05-01T00:00:00"/>
    <n v="115"/>
    <n v="1"/>
    <n v="115"/>
    <m/>
    <x v="1"/>
    <x v="2"/>
  </r>
  <r>
    <n v="154"/>
    <m/>
    <n v="13"/>
    <x v="6"/>
    <s v="7：あめ・ガム・グミ"/>
    <s v="特濃ミルク紅茶"/>
    <d v="2020-11-01T00:00:00"/>
    <n v="93"/>
    <n v="1"/>
    <n v="93"/>
    <n v="1"/>
    <x v="1"/>
    <x v="2"/>
  </r>
  <r>
    <n v="154"/>
    <m/>
    <n v="14"/>
    <x v="6"/>
    <s v="7：あめ・ガム・グミ"/>
    <s v="龍角散ののどすっきり飴"/>
    <d v="2021-06-01T00:00:00"/>
    <n v="88"/>
    <n v="1"/>
    <n v="88"/>
    <m/>
    <x v="1"/>
    <x v="2"/>
  </r>
  <r>
    <n v="154"/>
    <m/>
    <n v="15"/>
    <x v="6"/>
    <s v="7：あめ・ガム・グミ"/>
    <s v="たたかうマヌカハニー"/>
    <d v="2020-12-01T00:00:00"/>
    <n v="80"/>
    <n v="1"/>
    <n v="80"/>
    <m/>
    <x v="1"/>
    <x v="2"/>
  </r>
  <r>
    <n v="154"/>
    <m/>
    <n v="16"/>
    <x v="7"/>
    <s v="4：パスタソース"/>
    <s v="明太子クリームソース"/>
    <d v="2020-11-01T00:00:00"/>
    <n v="100"/>
    <n v="1"/>
    <n v="100"/>
    <n v="1"/>
    <x v="1"/>
    <x v="2"/>
  </r>
  <r>
    <n v="154"/>
    <m/>
    <n v="17"/>
    <x v="7"/>
    <s v="4：パスタソース"/>
    <s v="ニョッキソース"/>
    <d v="2020-12-01T00:00:00"/>
    <n v="110"/>
    <n v="1"/>
    <n v="110"/>
    <m/>
    <x v="1"/>
    <x v="2"/>
  </r>
  <r>
    <n v="154"/>
    <m/>
    <n v="18"/>
    <x v="7"/>
    <s v="4：パスタソース"/>
    <s v="たらこクリーム"/>
    <d v="2021-01-01T00:00:00"/>
    <n v="130"/>
    <n v="1"/>
    <n v="130"/>
    <m/>
    <x v="1"/>
    <x v="2"/>
  </r>
  <r>
    <n v="154"/>
    <m/>
    <n v="19"/>
    <x v="7"/>
    <s v="4：パスタソース"/>
    <s v="カルボナーラ"/>
    <d v="2021-08-01T00:00:00"/>
    <n v="130"/>
    <n v="1"/>
    <n v="130"/>
    <m/>
    <x v="1"/>
    <x v="2"/>
  </r>
  <r>
    <n v="155"/>
    <n v="1"/>
    <n v="1"/>
    <x v="4"/>
    <s v="3：海藻類・魚介類"/>
    <s v="焼きのり"/>
    <d v="2021-09-01T00:00:00"/>
    <n v="21"/>
    <n v="1"/>
    <n v="21"/>
    <m/>
    <x v="4"/>
    <x v="0"/>
  </r>
  <r>
    <n v="155"/>
    <m/>
    <n v="2"/>
    <x v="4"/>
    <s v="3：海藻類・魚介類"/>
    <s v="羅臼昆布"/>
    <d v="2021-08-01T00:00:00"/>
    <n v="76"/>
    <n v="1"/>
    <n v="76"/>
    <m/>
    <x v="4"/>
    <x v="0"/>
  </r>
  <r>
    <n v="155"/>
    <m/>
    <n v="3"/>
    <x v="4"/>
    <s v="2：ふりかけ"/>
    <s v="菜めし"/>
    <d v="2021-05-01T00:00:00"/>
    <n v="18"/>
    <n v="1"/>
    <n v="18"/>
    <m/>
    <x v="4"/>
    <x v="0"/>
  </r>
  <r>
    <n v="155"/>
    <m/>
    <n v="4"/>
    <x v="0"/>
    <s v="5：ｘｘの素(具材にあえる・つける・炒める)"/>
    <s v="ごまあえの素"/>
    <d v="2021-02-01T00:00:00"/>
    <n v="22"/>
    <n v="1"/>
    <n v="22"/>
    <m/>
    <x v="4"/>
    <x v="0"/>
  </r>
  <r>
    <n v="155"/>
    <m/>
    <n v="5"/>
    <x v="0"/>
    <s v="5：ｘｘの素(具材にあえる・つける・炒める)"/>
    <s v="あんかけ卵"/>
    <d v="2020-12-01T00:00:00"/>
    <n v="130.6"/>
    <n v="1"/>
    <n v="130.6"/>
    <m/>
    <x v="4"/>
    <x v="0"/>
  </r>
  <r>
    <n v="155"/>
    <m/>
    <n v="6"/>
    <x v="0"/>
    <s v="5：ｘｘの素(具材にあえる・つける・炒める)"/>
    <s v="肉そぼろ豆腐"/>
    <d v="2021-05-01T00:00:00"/>
    <n v="100"/>
    <n v="1"/>
    <n v="100"/>
    <m/>
    <x v="4"/>
    <x v="0"/>
  </r>
  <r>
    <n v="155"/>
    <m/>
    <n v="7"/>
    <x v="0"/>
    <s v="5：ｘｘの素(具材にあえる・つける・炒める)"/>
    <s v="とり釜めしの素"/>
    <d v="2021-04-01T00:00:00"/>
    <n v="134"/>
    <n v="2"/>
    <n v="268"/>
    <m/>
    <x v="4"/>
    <x v="0"/>
  </r>
  <r>
    <n v="155"/>
    <m/>
    <n v="8"/>
    <x v="3"/>
    <s v="1：魚介"/>
    <s v="炙りさばの生姜醤油"/>
    <d v="2022-11-01T00:00:00"/>
    <n v="100"/>
    <n v="2"/>
    <n v="200"/>
    <m/>
    <x v="4"/>
    <x v="0"/>
  </r>
  <r>
    <n v="156"/>
    <n v="1"/>
    <n v="1"/>
    <x v="1"/>
    <s v="4：うどん"/>
    <s v="氷見うどん"/>
    <d v="2021-06-01T00:00:00"/>
    <n v="200"/>
    <n v="2"/>
    <n v="400"/>
    <m/>
    <x v="6"/>
    <x v="5"/>
  </r>
  <r>
    <n v="156"/>
    <m/>
    <n v="2"/>
    <x v="1"/>
    <s v="4：うどん"/>
    <s v="氷見うどん昆布麺"/>
    <d v="2021-09-01T00:00:00"/>
    <n v="180"/>
    <n v="2"/>
    <n v="360"/>
    <m/>
    <x v="6"/>
    <x v="5"/>
  </r>
  <r>
    <n v="156"/>
    <m/>
    <n v="3"/>
    <x v="8"/>
    <s v="2：米粉、片栗粉"/>
    <s v="白玉粉"/>
    <d v="2021-05-01T00:00:00"/>
    <n v="200"/>
    <n v="1"/>
    <n v="200"/>
    <m/>
    <x v="6"/>
    <x v="5"/>
  </r>
  <r>
    <n v="156"/>
    <m/>
    <n v="4"/>
    <x v="0"/>
    <s v="5：ｘｘの素(具材にあえる・つける・炒める)"/>
    <s v="高野豆腐の卵とじ"/>
    <d v="2020-11-01T00:00:00"/>
    <n v="40"/>
    <n v="1"/>
    <n v="40"/>
    <n v="1"/>
    <x v="6"/>
    <x v="5"/>
  </r>
  <r>
    <n v="156"/>
    <m/>
    <n v="5"/>
    <x v="5"/>
    <s v="1：コーヒー類(液体・粉）"/>
    <s v="とろけるカフェオレ"/>
    <d v="2021-07-01T00:00:00"/>
    <n v="500"/>
    <n v="2"/>
    <n v="1000"/>
    <m/>
    <x v="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6" cacheId="3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3">
  <location ref="A3:K11" firstHeaderRow="1" firstDataRow="2" firstDataCol="1"/>
  <pivotFields count="13">
    <pivotField showAll="0"/>
    <pivotField showAll="0"/>
    <pivotField showAll="0"/>
    <pivotField axis="axisCol" showAll="0">
      <items count="10">
        <item x="2"/>
        <item x="3"/>
        <item x="7"/>
        <item x="1"/>
        <item x="6"/>
        <item x="5"/>
        <item x="0"/>
        <item x="8"/>
        <item x="4"/>
        <item t="default"/>
      </items>
    </pivotField>
    <pivotField showAll="0"/>
    <pivotField showAll="0"/>
    <pivotField showAll="0"/>
    <pivotField numFmtId="38" showAll="0"/>
    <pivotField dataField="1" showAll="0"/>
    <pivotField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合計 / 数量" fld="8" baseField="0" baseItem="0"/>
  </dataFields>
  <chartFormats count="9"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ピボットテーブル2" cacheId="2" applyNumberFormats="0" applyBorderFormats="0" applyFontFormats="0" applyPatternFormats="0" applyAlignmentFormats="0" applyWidthHeightFormats="1" dataCaption="値" updatedVersion="6" minRefreshableVersion="3" useAutoFormatting="1" colGrandTotals="0" itemPrintTitles="1" createdVersion="6" indent="0" outline="1" outlineData="1" multipleFieldFilters="0" chartFormat="4">
  <location ref="A3:BU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n="カップ麺" x="1"/>
        <item n="カレー・シチュー" x="4"/>
        <item n="コーヒー類(液体・粉）" x="17"/>
        <item n="焼き・味付のり" x="38"/>
        <item n="煎餅（米菓）" x="42"/>
        <item n="油" x="47"/>
        <item n="中華調味料（オイスターソース等）" x="3"/>
        <item n="ジャム・はちみつ" x="53"/>
        <item n="シリアル(グラノーラ等)" x="27"/>
        <item n="パン" x="48"/>
        <item n="春雨・寒天・ビーフン" x="46"/>
        <item n="お茶(液体・粉）" x="12"/>
        <item n="スナック菓子" x="5"/>
        <item n="どんぶりの具" x="51"/>
        <item n="ふりかけ" x="15"/>
        <item n="ラーメン" x="40"/>
        <item n="砂糖・塩・酢・醤油・みそ" x="16"/>
        <item n="肉" x="25"/>
        <item n="そば" x="43"/>
        <item n="チョコレート" x="26"/>
        <item n="海藻類・魚介類" x="24"/>
        <item n="削り節・だし・つゆ" x="14"/>
        <item n="清涼・炭酸飲料" x="36"/>
        <item n="野菜" x="39"/>
        <item n="うどん" x="28"/>
        <item n="パスタソース" x="7"/>
        <item n="ビスケット・クッキー" x="19"/>
        <item n="果樹・野菜・乳飲料" x="11"/>
        <item n="玄米" x="32"/>
        <item n="野菜・山菜・きのこ" x="23"/>
        <item n="ｘｘの素(具材にあえる・つける・炒める)" x="34"/>
        <item n="お好み焼・たこ焼粉" x="2"/>
        <item n="スポーツ飲料" x="44"/>
        <item n="そうめん・ひやむぎ" x="22"/>
        <item n="フルーツ" x="21"/>
        <item n="乾燥米飯・粥・餅" x="6"/>
        <item n="ジャム" x="8"/>
        <item n="ドレッシング・ポン酢" x="41"/>
        <item n="パスタ・マカロニ" x="13"/>
        <item n="プリッツ・ポッキー" x="18"/>
        <item n="実・豆類" x="50"/>
        <item n="佃煮・煮物" x="30"/>
        <item n="あめ・ガム・グミ" x="37"/>
        <item n="マヨネーズ・ソース" x="35"/>
        <item n="調理済食" x="29"/>
        <item n="粉状スープ" x="31"/>
        <item n="ゼリー・羊羹" x="49"/>
        <item n="みそ汁・お吸い物" x="9"/>
        <item x="52"/>
        <item n="魚介" x="20"/>
        <item n="お茶漬けの素" x="33"/>
        <item n="常温保存可能な野菜" x="54"/>
        <item n="その他" x="45"/>
        <item n="他"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1" x="6"/>
        <item n="2" x="4"/>
        <item n="3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2">
    <i>
      <x/>
      <x v="28"/>
    </i>
    <i r="1">
      <x v="53"/>
    </i>
    <i t="default">
      <x/>
    </i>
    <i>
      <x v="1"/>
      <x v="17"/>
    </i>
    <i r="1">
      <x v="23"/>
    </i>
    <i r="1">
      <x v="34"/>
    </i>
    <i r="1">
      <x v="36"/>
    </i>
    <i r="1">
      <x v="44"/>
    </i>
    <i r="1">
      <x v="49"/>
    </i>
    <i r="1">
      <x v="53"/>
    </i>
    <i t="default">
      <x v="1"/>
    </i>
    <i>
      <x v="2"/>
      <x v="1"/>
    </i>
    <i r="1">
      <x v="7"/>
    </i>
    <i r="1">
      <x v="9"/>
    </i>
    <i r="1">
      <x v="13"/>
    </i>
    <i r="1">
      <x v="25"/>
    </i>
    <i r="1">
      <x v="35"/>
    </i>
    <i r="1">
      <x v="41"/>
    </i>
    <i r="1">
      <x v="48"/>
    </i>
    <i r="1">
      <x v="53"/>
    </i>
    <i t="default">
      <x v="2"/>
    </i>
    <i>
      <x v="3"/>
      <x/>
    </i>
    <i r="1">
      <x v="8"/>
    </i>
    <i r="1">
      <x v="10"/>
    </i>
    <i r="1">
      <x v="15"/>
    </i>
    <i r="1">
      <x v="18"/>
    </i>
    <i r="1">
      <x v="24"/>
    </i>
    <i r="1">
      <x v="33"/>
    </i>
    <i r="1">
      <x v="38"/>
    </i>
    <i r="1">
      <x v="45"/>
    </i>
    <i r="1">
      <x v="47"/>
    </i>
    <i r="1">
      <x v="50"/>
    </i>
    <i r="1">
      <x v="53"/>
    </i>
    <i t="default">
      <x v="3"/>
    </i>
    <i>
      <x v="4"/>
      <x v="4"/>
    </i>
    <i r="1">
      <x v="12"/>
    </i>
    <i r="1">
      <x v="19"/>
    </i>
    <i r="1">
      <x v="26"/>
    </i>
    <i r="1">
      <x v="39"/>
    </i>
    <i r="1">
      <x v="42"/>
    </i>
    <i r="1">
      <x v="46"/>
    </i>
    <i r="1">
      <x v="52"/>
    </i>
    <i r="1">
      <x v="53"/>
    </i>
    <i t="default">
      <x v="4"/>
    </i>
    <i>
      <x v="5"/>
      <x v="2"/>
    </i>
    <i r="1">
      <x v="11"/>
    </i>
    <i r="1">
      <x v="22"/>
    </i>
    <i r="1">
      <x v="27"/>
    </i>
    <i r="1">
      <x v="32"/>
    </i>
    <i r="1">
      <x v="53"/>
    </i>
    <i t="default">
      <x v="5"/>
    </i>
    <i>
      <x v="6"/>
      <x v="5"/>
    </i>
    <i r="1">
      <x v="6"/>
    </i>
    <i r="1">
      <x v="16"/>
    </i>
    <i r="1">
      <x v="21"/>
    </i>
    <i r="1">
      <x v="30"/>
    </i>
    <i r="1">
      <x v="37"/>
    </i>
    <i r="1">
      <x v="43"/>
    </i>
    <i r="1">
      <x v="53"/>
    </i>
    <i t="default">
      <x v="6"/>
    </i>
    <i>
      <x v="7"/>
      <x v="31"/>
    </i>
    <i t="default">
      <x v="7"/>
    </i>
    <i>
      <x v="8"/>
      <x v="3"/>
    </i>
    <i r="1">
      <x v="14"/>
    </i>
    <i r="1">
      <x v="20"/>
    </i>
    <i r="1">
      <x v="29"/>
    </i>
    <i r="1">
      <x v="40"/>
    </i>
    <i r="1">
      <x v="51"/>
    </i>
    <i r="1">
      <x v="53"/>
    </i>
    <i t="default">
      <x v="8"/>
    </i>
    <i>
      <x v="9"/>
      <x v="54"/>
    </i>
    <i t="default">
      <x v="9"/>
    </i>
  </colItems>
  <dataFields count="1">
    <dataField name="合計 / 重量（ｇ）" fld="9" baseField="0" baseItem="0" numFmtId="181"/>
  </dataFields>
  <formats count="406">
    <format dxfId="431">
      <pivotArea field="11" type="button" dataOnly="0" labelOnly="1" outline="0" axis="axisRow" fieldPosition="0"/>
    </format>
    <format dxfId="43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8">
      <pivotArea dataOnly="0" labelOnly="1" grandCol="1" outline="0" fieldPosition="0"/>
    </format>
    <format dxfId="427">
      <pivotArea field="11" type="button" dataOnly="0" labelOnly="1" outline="0" axis="axisRow" fieldPosition="0"/>
    </format>
    <format dxfId="426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5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4">
      <pivotArea dataOnly="0" labelOnly="1" grandCol="1" outline="0" fieldPosition="0"/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type="origin" dataOnly="0" labelOnly="1" outline="0" fieldPosition="0"/>
    </format>
    <format dxfId="420">
      <pivotArea field="4" type="button" dataOnly="0" labelOnly="1" outline="0" axis="axisCol" fieldPosition="1"/>
    </format>
    <format dxfId="419">
      <pivotArea type="topRight" dataOnly="0" labelOnly="1" outline="0" fieldPosition="0"/>
    </format>
    <format dxfId="418">
      <pivotArea field="11" type="button" dataOnly="0" labelOnly="1" outline="0" axis="axisRow" fieldPosition="0"/>
    </format>
    <format dxfId="417">
      <pivotArea dataOnly="0" labelOnly="1" fieldPosition="0">
        <references count="1">
          <reference field="11" count="0"/>
        </references>
      </pivotArea>
    </format>
    <format dxfId="416">
      <pivotArea dataOnly="0" labelOnly="1" grandRow="1" outline="0" fieldPosition="0"/>
    </format>
    <format dxfId="415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4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13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12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11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10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409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408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7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06">
      <pivotArea dataOnly="0" labelOnly="1" grandCol="1" outline="0" fieldPosition="0"/>
    </format>
    <format dxfId="40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0"/>
          </reference>
        </references>
      </pivotArea>
    </format>
    <format dxfId="40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1"/>
          </reference>
        </references>
      </pivotArea>
    </format>
    <format dxfId="40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01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2"/>
          </reference>
        </references>
      </pivotArea>
    </format>
    <format dxfId="400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99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3"/>
          </reference>
        </references>
      </pivotArea>
    </format>
    <format dxfId="398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97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4"/>
          </reference>
        </references>
      </pivotArea>
    </format>
    <format dxfId="396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9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5"/>
          </reference>
        </references>
      </pivotArea>
    </format>
    <format dxfId="39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9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6"/>
          </reference>
        </references>
      </pivotArea>
    </format>
    <format dxfId="39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91">
      <pivotArea type="topRight" dataOnly="0" labelOnly="1" outline="0" offset="A1" fieldPosition="0"/>
    </format>
    <format dxfId="39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38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0"/>
          </reference>
        </references>
      </pivotArea>
    </format>
    <format dxfId="38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8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1"/>
          </reference>
        </references>
      </pivotArea>
    </format>
    <format dxfId="38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85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384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3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382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81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380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7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5"/>
          </reference>
        </references>
      </pivotArea>
    </format>
    <format dxfId="37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7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6"/>
          </reference>
        </references>
      </pivotArea>
    </format>
    <format dxfId="37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75">
      <pivotArea type="topRight" dataOnly="0" labelOnly="1" outline="0" offset="I1" fieldPosition="0"/>
    </format>
    <format dxfId="374">
      <pivotArea dataOnly="0" labelOnly="1" fieldPosition="0">
        <references count="1">
          <reference field="3" count="1" defaultSubtotal="1">
            <x v="1"/>
          </reference>
        </references>
      </pivotArea>
    </format>
    <format dxfId="37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0"/>
          </reference>
        </references>
      </pivotArea>
    </format>
    <format dxfId="37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7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37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6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36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6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3"/>
          </reference>
        </references>
      </pivotArea>
    </format>
    <format dxfId="36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6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36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36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6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6"/>
          </reference>
        </references>
      </pivotArea>
    </format>
    <format dxfId="36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59">
      <pivotArea type="topRight" dataOnly="0" labelOnly="1" outline="0" offset="S1" fieldPosition="0"/>
    </format>
    <format dxfId="35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35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0"/>
          </reference>
        </references>
      </pivotArea>
    </format>
    <format dxfId="35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5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1"/>
          </reference>
        </references>
      </pivotArea>
    </format>
    <format dxfId="35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53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2"/>
          </reference>
        </references>
      </pivotArea>
    </format>
    <format dxfId="352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51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3"/>
          </reference>
        </references>
      </pivotArea>
    </format>
    <format dxfId="350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49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4"/>
          </reference>
        </references>
      </pivotArea>
    </format>
    <format dxfId="348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4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5"/>
          </reference>
        </references>
      </pivotArea>
    </format>
    <format dxfId="34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4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6"/>
          </reference>
        </references>
      </pivotArea>
    </format>
    <format dxfId="34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43">
      <pivotArea type="topRight" dataOnly="0" labelOnly="1" outline="0" offset="BR1" fieldPosition="0"/>
    </format>
    <format dxfId="34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34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0"/>
          </reference>
        </references>
      </pivotArea>
    </format>
    <format dxfId="34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3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1"/>
          </reference>
        </references>
      </pivotArea>
    </format>
    <format dxfId="33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37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2"/>
          </reference>
        </references>
      </pivotArea>
    </format>
    <format dxfId="336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35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3"/>
          </reference>
        </references>
      </pivotArea>
    </format>
    <format dxfId="334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33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4"/>
          </reference>
        </references>
      </pivotArea>
    </format>
    <format dxfId="332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3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5"/>
          </reference>
        </references>
      </pivotArea>
    </format>
    <format dxfId="33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2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6"/>
          </reference>
        </references>
      </pivotArea>
    </format>
    <format dxfId="32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27">
      <pivotArea type="topRight" dataOnly="0" labelOnly="1" outline="0" offset="BP1" fieldPosition="0"/>
    </format>
    <format dxfId="326">
      <pivotArea dataOnly="0" labelOnly="1" fieldPosition="0">
        <references count="1">
          <reference field="3" count="1" defaultSubtotal="1">
            <x v="8"/>
          </reference>
        </references>
      </pivotArea>
    </format>
    <format dxfId="32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0"/>
          </reference>
        </references>
      </pivotArea>
    </format>
    <format dxfId="32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2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1"/>
          </reference>
        </references>
      </pivotArea>
    </format>
    <format dxfId="32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21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2"/>
          </reference>
        </references>
      </pivotArea>
    </format>
    <format dxfId="320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19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3"/>
          </reference>
        </references>
      </pivotArea>
    </format>
    <format dxfId="318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17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4"/>
          </reference>
        </references>
      </pivotArea>
    </format>
    <format dxfId="316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1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5"/>
          </reference>
        </references>
      </pivotArea>
    </format>
    <format dxfId="31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1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6"/>
          </reference>
        </references>
      </pivotArea>
    </format>
    <format dxfId="31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11">
      <pivotArea type="topRight" dataOnly="0" labelOnly="1" outline="0" offset="BH1" fieldPosition="0"/>
    </format>
    <format dxfId="310">
      <pivotArea dataOnly="0" labelOnly="1" fieldPosition="0">
        <references count="1">
          <reference field="3" count="1" defaultSubtotal="1">
            <x v="7"/>
          </reference>
        </references>
      </pivotArea>
    </format>
    <format dxfId="30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0"/>
          </reference>
        </references>
      </pivotArea>
    </format>
    <format dxfId="30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0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1"/>
          </reference>
        </references>
      </pivotArea>
    </format>
    <format dxfId="30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5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2"/>
          </reference>
        </references>
      </pivotArea>
    </format>
    <format dxfId="304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03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3"/>
          </reference>
        </references>
      </pivotArea>
    </format>
    <format dxfId="302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01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4"/>
          </reference>
        </references>
      </pivotArea>
    </format>
    <format dxfId="300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9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5"/>
          </reference>
        </references>
      </pivotArea>
    </format>
    <format dxfId="29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29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6"/>
          </reference>
        </references>
      </pivotArea>
    </format>
    <format dxfId="29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295">
      <pivotArea type="topRight" dataOnly="0" labelOnly="1" outline="0" offset="BF1" fieldPosition="0"/>
    </format>
    <format dxfId="29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93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292">
      <pivotArea field="3" type="button" dataOnly="0" labelOnly="1" outline="0" axis="axisCol" fieldPosition="0"/>
    </format>
    <format dxfId="291">
      <pivotArea field="4" type="button" dataOnly="0" labelOnly="1" outline="0" axis="axisCol" fieldPosition="1"/>
    </format>
    <format dxfId="290">
      <pivotArea dataOnly="0" labelOnly="1" fieldPosition="0">
        <references count="1">
          <reference field="3" count="1">
            <x v="0"/>
          </reference>
        </references>
      </pivotArea>
    </format>
    <format dxfId="289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8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287">
      <pivotArea field="3" type="button" dataOnly="0" labelOnly="1" outline="0" axis="axisCol" fieldPosition="0"/>
    </format>
    <format dxfId="286">
      <pivotArea field="4" type="button" dataOnly="0" labelOnly="1" outline="0" axis="axisCol" fieldPosition="1"/>
    </format>
    <format dxfId="285">
      <pivotArea type="topRight" dataOnly="0" labelOnly="1" outline="0" offset="A1" fieldPosition="0"/>
    </format>
    <format dxfId="284">
      <pivotArea dataOnly="0" labelOnly="1" fieldPosition="0">
        <references count="1">
          <reference field="3" count="1">
            <x v="0"/>
          </reference>
        </references>
      </pivotArea>
    </format>
    <format dxfId="2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82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280">
      <pivotArea type="topRight" dataOnly="0" labelOnly="1" outline="0" offset="B1:I1" fieldPosition="0"/>
    </format>
    <format dxfId="279">
      <pivotArea dataOnly="0" labelOnly="1" fieldPosition="0">
        <references count="1">
          <reference field="3" count="1">
            <x v="1"/>
          </reference>
        </references>
      </pivotArea>
    </format>
    <format dxfId="278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7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276">
      <pivotArea dataOnly="0" outline="0" fieldPosition="0">
        <references count="1">
          <reference field="3" count="0" defaultSubtotal="1"/>
        </references>
      </pivotArea>
    </format>
    <format dxfId="275">
      <pivotArea dataOnly="0" outline="0" fieldPosition="0">
        <references count="1">
          <reference field="3" count="1" defaultSubtotal="1">
            <x v="2"/>
          </reference>
        </references>
      </pivotArea>
    </format>
    <format dxfId="274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7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7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1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70">
      <pivotArea dataOnly="0" outline="0" fieldPosition="0">
        <references count="1">
          <reference field="3" count="1">
            <x v="7"/>
          </reference>
        </references>
      </pivotArea>
    </format>
    <format dxfId="269">
      <pivotArea dataOnly="0" labelOnly="1" fieldPosition="0">
        <references count="1">
          <reference field="3" count="1">
            <x v="6"/>
          </reference>
        </references>
      </pivotArea>
    </format>
    <format dxfId="268">
      <pivotArea dataOnly="0" labelOnly="1" fieldPosition="0">
        <references count="2">
          <reference field="3" count="1" selected="0">
            <x v="6"/>
          </reference>
          <reference field="4" count="1">
            <x v="30"/>
          </reference>
        </references>
      </pivotArea>
    </format>
    <format dxfId="267">
      <pivotArea dataOnly="0" labelOnly="1" fieldPosition="0">
        <references count="1">
          <reference field="3" count="1">
            <x v="5"/>
          </reference>
        </references>
      </pivotArea>
    </format>
    <format dxfId="266">
      <pivotArea dataOnly="0" labelOnly="1" fieldPosition="0">
        <references count="1">
          <reference field="3" count="1">
            <x v="2"/>
          </reference>
        </references>
      </pivotArea>
    </format>
    <format dxfId="265">
      <pivotArea dataOnly="0" labelOnly="1" fieldPosition="0">
        <references count="1">
          <reference field="3" count="1">
            <x v="1"/>
          </reference>
        </references>
      </pivotArea>
    </format>
    <format dxfId="264">
      <pivotArea dataOnly="0" labelOnly="1" fieldPosition="0">
        <references count="1">
          <reference field="3" count="1">
            <x v="0"/>
          </reference>
        </references>
      </pivotArea>
    </format>
    <format dxfId="263">
      <pivotArea dataOnly="0" labelOnly="1" fieldPosition="0">
        <references count="1">
          <reference field="3" count="1">
            <x v="3"/>
          </reference>
        </references>
      </pivotArea>
    </format>
    <format dxfId="262">
      <pivotArea dataOnly="0" labelOnly="1" fieldPosition="0">
        <references count="1">
          <reference field="3" count="1">
            <x v="8"/>
          </reference>
        </references>
      </pivotArea>
    </format>
    <format dxfId="261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60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59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58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57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56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55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54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53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5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51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50">
      <pivotArea type="topRight" dataOnly="0" labelOnly="1" outline="0" offset="J1:S1" fieldPosition="0"/>
    </format>
    <format dxfId="249">
      <pivotArea dataOnly="0" labelOnly="1" fieldPosition="0">
        <references count="1">
          <reference field="3" count="1">
            <x v="2"/>
          </reference>
        </references>
      </pivotArea>
    </format>
    <format dxfId="24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47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246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45">
      <pivotArea outline="0" collapsedLevelsAreSubtotals="1" fieldPosition="0">
        <references count="2">
          <reference field="3" count="1" selected="0">
            <x v="3"/>
          </reference>
          <reference field="4" count="12" selected="0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4">
      <pivotArea type="topRight" dataOnly="0" labelOnly="1" outline="0" offset="T1:AE1" fieldPosition="0"/>
    </format>
    <format dxfId="243">
      <pivotArea dataOnly="0" labelOnly="1" fieldPosition="0">
        <references count="1">
          <reference field="3" count="1">
            <x v="3"/>
          </reference>
        </references>
      </pivotArea>
    </format>
    <format dxfId="242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1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240">
      <pivotArea type="topRight" dataOnly="0" labelOnly="1" outline="0" offset="AG1:AP1" fieldPosition="0"/>
    </format>
    <format dxfId="239">
      <pivotArea dataOnly="0" labelOnly="1" fieldPosition="0">
        <references count="1">
          <reference field="3" count="1">
            <x v="4"/>
          </reference>
        </references>
      </pivotArea>
    </format>
    <format dxfId="23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37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236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235">
      <pivotArea type="topRight" dataOnly="0" labelOnly="1" outline="0" offset="AQ1:AW1" fieldPosition="0"/>
    </format>
    <format dxfId="234">
      <pivotArea dataOnly="0" labelOnly="1" fieldPosition="0">
        <references count="1">
          <reference field="3" count="1">
            <x v="5"/>
          </reference>
        </references>
      </pivotArea>
    </format>
    <format dxfId="233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32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231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230">
      <pivotArea type="topRight" dataOnly="0" labelOnly="1" outline="0" offset="AX1:BF1" fieldPosition="0"/>
    </format>
    <format dxfId="229">
      <pivotArea dataOnly="0" labelOnly="1" fieldPosition="0">
        <references count="1">
          <reference field="3" count="1">
            <x v="6"/>
          </reference>
        </references>
      </pivotArea>
    </format>
    <format dxfId="228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2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226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225">
      <pivotArea type="topRight" dataOnly="0" labelOnly="1" outline="0" offset="BG1:BH1" fieldPosition="0"/>
    </format>
    <format dxfId="224">
      <pivotArea dataOnly="0" labelOnly="1" fieldPosition="0">
        <references count="1">
          <reference field="3" count="1">
            <x v="7"/>
          </reference>
        </references>
      </pivotArea>
    </format>
    <format dxfId="223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22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221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220">
      <pivotArea type="topRight" dataOnly="0" labelOnly="1" outline="0" offset="BI1:BP1" fieldPosition="0"/>
    </format>
    <format dxfId="219">
      <pivotArea dataOnly="0" labelOnly="1" fieldPosition="0">
        <references count="1">
          <reference field="3" count="1">
            <x v="8"/>
          </reference>
        </references>
      </pivotArea>
    </format>
    <format dxfId="21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17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216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215">
      <pivotArea type="topRight" dataOnly="0" labelOnly="1" outline="0" offset="BQ1:BR1" fieldPosition="0"/>
    </format>
    <format dxfId="214">
      <pivotArea dataOnly="0" labelOnly="1" fieldPosition="0">
        <references count="1">
          <reference field="3" count="1">
            <x v="9"/>
          </reference>
        </references>
      </pivotArea>
    </format>
    <format dxfId="21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12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type="origin" dataOnly="0" labelOnly="1" outline="0" fieldPosition="0"/>
    </format>
    <format dxfId="208">
      <pivotArea field="3" type="button" dataOnly="0" labelOnly="1" outline="0" axis="axisCol" fieldPosition="0"/>
    </format>
    <format dxfId="207">
      <pivotArea field="4" type="button" dataOnly="0" labelOnly="1" outline="0" axis="axisCol" fieldPosition="1"/>
    </format>
    <format dxfId="206">
      <pivotArea type="topRight" dataOnly="0" labelOnly="1" outline="0" fieldPosition="0"/>
    </format>
    <format dxfId="205">
      <pivotArea field="11" type="button" dataOnly="0" labelOnly="1" outline="0" axis="axisRow" fieldPosition="0"/>
    </format>
    <format dxfId="204">
      <pivotArea dataOnly="0" labelOnly="1" fieldPosition="0">
        <references count="1">
          <reference field="11" count="0"/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1">
          <reference field="3" count="0"/>
        </references>
      </pivotArea>
    </format>
    <format dxfId="201">
      <pivotArea dataOnly="0" labelOnly="1" fieldPosition="0">
        <references count="1">
          <reference field="3" count="0" defaultSubtotal="1"/>
        </references>
      </pivotArea>
    </format>
    <format dxfId="200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199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19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97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196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195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19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193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192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191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19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0"/>
          </reference>
        </references>
      </pivotArea>
    </format>
    <format dxfId="18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8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1"/>
          </reference>
        </references>
      </pivotArea>
    </format>
    <format dxfId="18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186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2"/>
          </reference>
        </references>
      </pivotArea>
    </format>
    <format dxfId="185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184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3"/>
          </reference>
        </references>
      </pivotArea>
    </format>
    <format dxfId="183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82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4"/>
          </reference>
        </references>
      </pivotArea>
    </format>
    <format dxfId="181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18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5"/>
          </reference>
        </references>
      </pivotArea>
    </format>
    <format dxfId="17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7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6"/>
          </reference>
        </references>
      </pivotArea>
    </format>
    <format dxfId="17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176">
      <pivotArea type="topRight" dataOnly="0" labelOnly="1" outline="0" offset="AW1" fieldPosition="0"/>
    </format>
    <format dxfId="175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74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173">
      <pivotArea type="topRight" dataOnly="0" labelOnly="1" outline="0" offset="A1" fieldPosition="0"/>
    </format>
    <format dxfId="172">
      <pivotArea dataOnly="0" labelOnly="1" fieldPosition="0">
        <references count="1">
          <reference field="3" count="1" defaultSubtotal="1">
            <x v="0"/>
          </reference>
        </references>
      </pivotArea>
    </format>
    <format dxfId="17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70">
      <pivotArea type="topRight" dataOnly="0" labelOnly="1" outline="0" offset="I1" fieldPosition="0"/>
    </format>
    <format dxfId="169">
      <pivotArea dataOnly="0" labelOnly="1" fieldPosition="0">
        <references count="1">
          <reference field="3" count="1" defaultSubtotal="1">
            <x v="1"/>
          </reference>
        </references>
      </pivotArea>
    </format>
    <format dxfId="16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67">
      <pivotArea type="topRight" dataOnly="0" labelOnly="1" outline="0" offset="S1" fieldPosition="0"/>
    </format>
    <format dxfId="16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165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64">
      <pivotArea type="topRight" dataOnly="0" labelOnly="1" outline="0" offset="AF1" fieldPosition="0"/>
    </format>
    <format dxfId="163">
      <pivotArea dataOnly="0" labelOnly="1" fieldPosition="0">
        <references count="1">
          <reference field="3" count="1" defaultSubtotal="1">
            <x v="3"/>
          </reference>
        </references>
      </pivotArea>
    </format>
    <format dxfId="162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61">
      <pivotArea type="topRight" dataOnly="0" labelOnly="1" outline="0" offset="AP1" fieldPosition="0"/>
    </format>
    <format dxfId="160">
      <pivotArea dataOnly="0" labelOnly="1" fieldPosition="0">
        <references count="1">
          <reference field="3" count="1" defaultSubtotal="1">
            <x v="4"/>
          </reference>
        </references>
      </pivotArea>
    </format>
    <format dxfId="15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58">
      <pivotArea type="topRight" dataOnly="0" labelOnly="1" outline="0" offset="AW1" fieldPosition="0"/>
    </format>
    <format dxfId="157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56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55">
      <pivotArea type="topRight" dataOnly="0" labelOnly="1" outline="0" offset="BF1" fieldPosition="0"/>
    </format>
    <format dxfId="15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15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52">
      <pivotArea type="topRight" dataOnly="0" labelOnly="1" outline="0" offset="BH1" fieldPosition="0"/>
    </format>
    <format dxfId="1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150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49">
      <pivotArea type="topRight" dataOnly="0" labelOnly="1" outline="0" offset="BP1" fieldPosition="0"/>
    </format>
    <format dxfId="14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147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46">
      <pivotArea type="topRight" dataOnly="0" labelOnly="1" outline="0" offset="BR1" fieldPosition="0"/>
    </format>
    <format dxfId="145">
      <pivotArea dataOnly="0" labelOnly="1" fieldPosition="0">
        <references count="1">
          <reference field="3" count="1" defaultSubtotal="1">
            <x v="9"/>
          </reference>
        </references>
      </pivotArea>
    </format>
    <format dxfId="144">
      <pivotArea dataOnly="0" outline="0" fieldPosition="0">
        <references count="1">
          <reference field="3" count="1">
            <x v="2"/>
          </reference>
        </references>
      </pivotArea>
    </format>
    <format dxfId="143">
      <pivotArea dataOnly="0" labelOnly="1" fieldPosition="0">
        <references count="1">
          <reference field="3" count="1">
            <x v="1"/>
          </reference>
        </references>
      </pivotArea>
    </format>
    <format dxfId="142">
      <pivotArea dataOnly="0" outline="0" fieldPosition="0">
        <references count="1">
          <reference field="3" count="1">
            <x v="0"/>
          </reference>
        </references>
      </pivotArea>
    </format>
    <format dxfId="141">
      <pivotArea dataOnly="0" labelOnly="1" fieldPosition="0">
        <references count="1">
          <reference field="3" count="1">
            <x v="4"/>
          </reference>
        </references>
      </pivotArea>
    </format>
    <format dxfId="140">
      <pivotArea dataOnly="0" labelOnly="1" fieldPosition="0">
        <references count="1">
          <reference field="3" count="1">
            <x v="8"/>
          </reference>
        </references>
      </pivotArea>
    </format>
    <format dxfId="139">
      <pivotArea dataOnly="0" labelOnly="1" fieldPosition="0">
        <references count="1">
          <reference field="3" count="1">
            <x v="7"/>
          </reference>
        </references>
      </pivotArea>
    </format>
    <format dxfId="138">
      <pivotArea dataOnly="0" labelOnly="1" fieldPosition="0">
        <references count="1">
          <reference field="3" count="1">
            <x v="6"/>
          </reference>
        </references>
      </pivotArea>
    </format>
    <format dxfId="137">
      <pivotArea dataOnly="0" labelOnly="1" fieldPosition="0">
        <references count="1">
          <reference field="3" count="1">
            <x v="9"/>
          </reference>
        </references>
      </pivotArea>
    </format>
    <format dxfId="136">
      <pivotArea dataOnly="0" labelOnly="1" fieldPosition="0">
        <references count="1">
          <reference field="3" count="1">
            <x v="5"/>
          </reference>
        </references>
      </pivotArea>
    </format>
    <format dxfId="135">
      <pivotArea outline="0" collapsedLevelsAreSubtotals="1" fieldPosition="0">
        <references count="2">
          <reference field="3" count="1" selected="0">
            <x v="2"/>
          </reference>
          <reference field="4" count="9" selected="0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34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33">
      <pivotArea outline="0" collapsedLevelsAreSubtotals="1" fieldPosition="0">
        <references count="2">
          <reference field="3" count="1" selected="0">
            <x v="1"/>
          </reference>
          <reference field="4" count="7" selected="0">
            <x v="17"/>
            <x v="23"/>
            <x v="34"/>
            <x v="36"/>
            <x v="44"/>
            <x v="49"/>
            <x v="53"/>
          </reference>
        </references>
      </pivotArea>
    </format>
    <format dxfId="132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31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30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2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28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27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26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25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24">
      <pivotArea field="4" grandRow="1" outline="0" collapsedLevelsAreSubtotals="1" axis="axisCol" fieldPosition="1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23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3"/>
          </reference>
        </references>
      </pivotArea>
    </format>
    <format dxfId="122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21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4"/>
          </reference>
        </references>
      </pivotArea>
    </format>
    <format dxfId="120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4"/>
          </reference>
          <reference field="12" count="2">
            <x v="0"/>
            <x v="1"/>
          </reference>
        </references>
      </pivotArea>
    </format>
    <format dxfId="119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1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17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16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15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14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1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12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11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10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10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10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10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1">
            <x v="3"/>
          </reference>
        </references>
      </pivotArea>
    </format>
    <format dxfId="10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10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03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02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101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0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99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98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97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1">
            <x v="1"/>
          </reference>
        </references>
      </pivotArea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outline="0" collapsedLevelsAreSubtotals="1" fieldPosition="0"/>
    </format>
    <format dxfId="9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9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9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9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8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8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8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86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85">
      <pivotArea dataOnly="0" labelOnly="1" fieldPosition="0">
        <references count="1">
          <reference field="3" count="1">
            <x v="3"/>
          </reference>
        </references>
      </pivotArea>
    </format>
    <format dxfId="84">
      <pivotArea field="11" type="button" dataOnly="0" labelOnly="1" outline="0" axis="axisRow" fieldPosition="0"/>
    </format>
    <format dxfId="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8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81">
      <pivotArea dataOnly="0" labelOnly="1" fieldPosition="0">
        <references count="1">
          <reference field="3" count="1" defaultSubtotal="1">
            <x v="2"/>
          </reference>
        </references>
      </pivotArea>
    </format>
    <format dxfId="80">
      <pivotArea dataOnly="0" labelOnly="1" fieldPosition="0">
        <references count="1">
          <reference field="3" count="1" defaultSubtotal="1">
            <x v="3"/>
          </reference>
        </references>
      </pivotArea>
    </format>
    <format dxfId="79">
      <pivotArea dataOnly="0" labelOnly="1" fieldPosition="0">
        <references count="1">
          <reference field="3" count="1" defaultSubtotal="1">
            <x v="4"/>
          </reference>
        </references>
      </pivotArea>
    </format>
    <format dxfId="78">
      <pivotArea dataOnly="0" labelOnly="1" fieldPosition="0">
        <references count="1">
          <reference field="3" count="1" defaultSubtotal="1">
            <x v="5"/>
          </reference>
        </references>
      </pivotArea>
    </format>
    <format dxfId="77">
      <pivotArea dataOnly="0" labelOnly="1" fieldPosition="0">
        <references count="1">
          <reference field="3" count="1" defaultSubtotal="1">
            <x v="6"/>
          </reference>
        </references>
      </pivotArea>
    </format>
    <format dxfId="76">
      <pivotArea dataOnly="0" labelOnly="1" fieldPosition="0">
        <references count="1">
          <reference field="3" count="1" defaultSubtotal="1">
            <x v="7"/>
          </reference>
        </references>
      </pivotArea>
    </format>
    <format dxfId="75">
      <pivotArea dataOnly="0" labelOnly="1" fieldPosition="0">
        <references count="1">
          <reference field="3" count="1" defaultSubtotal="1">
            <x v="8"/>
          </reference>
        </references>
      </pivotArea>
    </format>
    <format dxfId="74">
      <pivotArea dataOnly="0" labelOnly="1" fieldPosition="0">
        <references count="1">
          <reference field="3" count="1" defaultSubtotal="1">
            <x v="9"/>
          </reference>
        </references>
      </pivotArea>
    </format>
    <format dxfId="7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7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7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7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6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6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6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66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65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64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63">
      <pivotArea dataOnly="0" labelOnly="1" fieldPosition="0">
        <references count="1">
          <reference field="3" count="1">
            <x v="0"/>
          </reference>
        </references>
      </pivotArea>
    </format>
    <format dxfId="62">
      <pivotArea dataOnly="0" labelOnly="1" fieldPosition="0">
        <references count="1">
          <reference field="3" count="1">
            <x v="1"/>
          </reference>
        </references>
      </pivotArea>
    </format>
    <format dxfId="61">
      <pivotArea dataOnly="0" labelOnly="1" fieldPosition="0">
        <references count="1">
          <reference field="3" count="1">
            <x v="2"/>
          </reference>
        </references>
      </pivotArea>
    </format>
    <format dxfId="60">
      <pivotArea dataOnly="0" labelOnly="1" fieldPosition="0">
        <references count="1">
          <reference field="3" count="1">
            <x v="3"/>
          </reference>
        </references>
      </pivotArea>
    </format>
    <format dxfId="59">
      <pivotArea dataOnly="0" labelOnly="1" fieldPosition="0">
        <references count="1">
          <reference field="3" count="1">
            <x v="4"/>
          </reference>
        </references>
      </pivotArea>
    </format>
    <format dxfId="58">
      <pivotArea dataOnly="0" labelOnly="1" fieldPosition="0">
        <references count="1">
          <reference field="3" count="1">
            <x v="5"/>
          </reference>
        </references>
      </pivotArea>
    </format>
    <format dxfId="57">
      <pivotArea dataOnly="0" labelOnly="1" fieldPosition="0">
        <references count="1">
          <reference field="3" count="1">
            <x v="6"/>
          </reference>
        </references>
      </pivotArea>
    </format>
    <format dxfId="56">
      <pivotArea dataOnly="0" labelOnly="1" fieldPosition="0">
        <references count="1">
          <reference field="3" count="1">
            <x v="7"/>
          </reference>
        </references>
      </pivotArea>
    </format>
    <format dxfId="55">
      <pivotArea dataOnly="0" labelOnly="1" fieldPosition="0">
        <references count="1">
          <reference field="3" count="1">
            <x v="8"/>
          </reference>
        </references>
      </pivotArea>
    </format>
    <format dxfId="54">
      <pivotArea dataOnly="0" outline="0" fieldPosition="0">
        <references count="1">
          <reference field="3" count="1">
            <x v="9"/>
          </reference>
        </references>
      </pivotArea>
    </format>
    <format dxfId="5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52">
      <pivotArea dataOnly="0" labelOnly="1" fieldPosition="0">
        <references count="1">
          <reference field="3" count="1" defaultSubtotal="1">
            <x v="8"/>
          </reference>
        </references>
      </pivotArea>
    </format>
    <format dxfId="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50">
      <pivotArea dataOnly="0" labelOnly="1" fieldPosition="0">
        <references count="1">
          <reference field="3" count="1" defaultSubtotal="1">
            <x v="6"/>
          </reference>
        </references>
      </pivotArea>
    </format>
    <format dxfId="49">
      <pivotArea dataOnly="0" labelOnly="1" fieldPosition="0">
        <references count="1">
          <reference field="3" count="1" defaultSubtotal="1">
            <x v="5"/>
          </reference>
        </references>
      </pivotArea>
    </format>
    <format dxfId="4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47">
      <pivotArea dataOnly="0" labelOnly="1" fieldPosition="0">
        <references count="1">
          <reference field="3" count="1" defaultSubtotal="1">
            <x v="3"/>
          </reference>
        </references>
      </pivotArea>
    </format>
    <format dxfId="4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45">
      <pivotArea dataOnly="0" labelOnly="1" fieldPosition="0">
        <references count="1">
          <reference field="3" count="1" defaultSubtotal="1">
            <x v="1"/>
          </reference>
        </references>
      </pivotArea>
    </format>
    <format dxfId="44">
      <pivotArea dataOnly="0" labelOnly="1" fieldPosition="0">
        <references count="1">
          <reference field="3" count="1" defaultSubtotal="1">
            <x v="0"/>
          </reference>
        </references>
      </pivotArea>
    </format>
    <format dxfId="43">
      <pivotArea dataOnly="0" labelOnly="1" fieldPosition="0">
        <references count="1">
          <reference field="1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9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7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5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34">
      <pivotArea dataOnly="0" labelOnly="1" fieldPosition="0">
        <references count="1">
          <reference field="11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1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29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28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7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26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</formats>
  <chartFormats count="62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28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53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9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4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53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9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3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25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35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1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8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5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8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5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8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24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3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8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5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0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3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2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9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26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39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2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6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2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3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11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2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7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32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5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16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21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0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7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43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3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31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14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0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9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40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1"/>
          </reference>
        </references>
      </pivotArea>
    </chartFormat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3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5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ピボットテーブル2" cacheId="2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1">
  <location ref="A3:BV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x="1"/>
        <item x="4"/>
        <item x="17"/>
        <item x="20"/>
        <item x="38"/>
        <item x="42"/>
        <item x="47"/>
        <item x="3"/>
        <item x="53"/>
        <item x="27"/>
        <item x="48"/>
        <item x="46"/>
        <item x="12"/>
        <item x="5"/>
        <item x="51"/>
        <item x="15"/>
        <item x="40"/>
        <item x="16"/>
        <item x="25"/>
        <item x="43"/>
        <item x="26"/>
        <item x="24"/>
        <item x="14"/>
        <item x="36"/>
        <item x="39"/>
        <item x="28"/>
        <item x="7"/>
        <item x="19"/>
        <item x="11"/>
        <item x="32"/>
        <item x="23"/>
        <item x="34"/>
        <item x="2"/>
        <item x="44"/>
        <item x="22"/>
        <item x="21"/>
        <item x="6"/>
        <item x="8"/>
        <item x="41"/>
        <item x="13"/>
        <item x="18"/>
        <item x="50"/>
        <item x="30"/>
        <item x="37"/>
        <item x="35"/>
        <item x="29"/>
        <item x="31"/>
        <item x="49"/>
        <item x="9"/>
        <item x="52"/>
        <item x="33"/>
        <item x="54"/>
        <item x="45"/>
        <item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１" x="6"/>
        <item x="4"/>
        <item n="３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3">
    <i>
      <x/>
      <x v="29"/>
    </i>
    <i r="1">
      <x v="53"/>
    </i>
    <i t="default">
      <x/>
    </i>
    <i>
      <x v="1"/>
      <x v="3"/>
    </i>
    <i r="1">
      <x v="18"/>
    </i>
    <i r="1">
      <x v="24"/>
    </i>
    <i r="1">
      <x v="35"/>
    </i>
    <i r="1">
      <x v="37"/>
    </i>
    <i r="1">
      <x v="45"/>
    </i>
    <i r="1">
      <x v="53"/>
    </i>
    <i t="default">
      <x v="1"/>
    </i>
    <i>
      <x v="2"/>
      <x v="1"/>
    </i>
    <i r="1">
      <x v="8"/>
    </i>
    <i r="1">
      <x v="10"/>
    </i>
    <i r="1">
      <x v="14"/>
    </i>
    <i r="1">
      <x v="26"/>
    </i>
    <i r="1">
      <x v="36"/>
    </i>
    <i r="1">
      <x v="42"/>
    </i>
    <i r="1">
      <x v="49"/>
    </i>
    <i r="1">
      <x v="53"/>
    </i>
    <i t="default">
      <x v="2"/>
    </i>
    <i>
      <x v="3"/>
      <x/>
    </i>
    <i r="1">
      <x v="9"/>
    </i>
    <i r="1">
      <x v="11"/>
    </i>
    <i r="1">
      <x v="16"/>
    </i>
    <i r="1">
      <x v="19"/>
    </i>
    <i r="1">
      <x v="25"/>
    </i>
    <i r="1">
      <x v="34"/>
    </i>
    <i r="1">
      <x v="39"/>
    </i>
    <i r="1">
      <x v="46"/>
    </i>
    <i r="1">
      <x v="48"/>
    </i>
    <i r="1">
      <x v="50"/>
    </i>
    <i r="1">
      <x v="53"/>
    </i>
    <i t="default">
      <x v="3"/>
    </i>
    <i>
      <x v="4"/>
      <x v="5"/>
    </i>
    <i r="1">
      <x v="13"/>
    </i>
    <i r="1">
      <x v="20"/>
    </i>
    <i r="1">
      <x v="27"/>
    </i>
    <i r="1">
      <x v="40"/>
    </i>
    <i r="1">
      <x v="43"/>
    </i>
    <i r="1">
      <x v="47"/>
    </i>
    <i r="1">
      <x v="52"/>
    </i>
    <i r="1">
      <x v="53"/>
    </i>
    <i t="default">
      <x v="4"/>
    </i>
    <i>
      <x v="5"/>
      <x v="2"/>
    </i>
    <i r="1">
      <x v="12"/>
    </i>
    <i r="1">
      <x v="23"/>
    </i>
    <i r="1">
      <x v="28"/>
    </i>
    <i r="1">
      <x v="33"/>
    </i>
    <i r="1">
      <x v="53"/>
    </i>
    <i t="default">
      <x v="5"/>
    </i>
    <i>
      <x v="6"/>
      <x v="6"/>
    </i>
    <i r="1">
      <x v="7"/>
    </i>
    <i r="1">
      <x v="17"/>
    </i>
    <i r="1">
      <x v="22"/>
    </i>
    <i r="1">
      <x v="31"/>
    </i>
    <i r="1">
      <x v="38"/>
    </i>
    <i r="1">
      <x v="44"/>
    </i>
    <i r="1">
      <x v="53"/>
    </i>
    <i t="default">
      <x v="6"/>
    </i>
    <i>
      <x v="7"/>
      <x v="32"/>
    </i>
    <i t="default">
      <x v="7"/>
    </i>
    <i>
      <x v="8"/>
      <x v="4"/>
    </i>
    <i r="1">
      <x v="15"/>
    </i>
    <i r="1">
      <x v="21"/>
    </i>
    <i r="1">
      <x v="30"/>
    </i>
    <i r="1">
      <x v="41"/>
    </i>
    <i r="1">
      <x v="51"/>
    </i>
    <i r="1">
      <x v="53"/>
    </i>
    <i t="default">
      <x v="8"/>
    </i>
    <i>
      <x v="9"/>
      <x v="54"/>
    </i>
    <i t="default">
      <x v="9"/>
    </i>
    <i t="grand">
      <x/>
    </i>
  </colItems>
  <dataFields count="1">
    <dataField name="合計 / 重量（ｇ）" fld="9" baseField="0" baseItem="0"/>
  </dataFields>
  <formats count="26">
    <format dxfId="25">
      <pivotArea field="11" type="button" dataOnly="0" labelOnly="1" outline="0" axis="axisRow" fieldPosition="0"/>
    </format>
    <format dxfId="24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22">
      <pivotArea dataOnly="0" labelOnly="1" grandCol="1" outline="0" fieldPosition="0"/>
    </format>
    <format dxfId="21">
      <pivotArea field="11" type="button" dataOnly="0" labelOnly="1" outline="0" axis="axisRow" fieldPosition="0"/>
    </format>
    <format dxfId="2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4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1" type="button" dataOnly="0" labelOnly="1" outline="0" axis="axisRow" fieldPosition="0"/>
    </format>
    <format dxfId="11">
      <pivotArea dataOnly="0" labelOnly="1" fieldPosition="0">
        <references count="1">
          <reference field="1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7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6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5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テーブル1" displayName="テーブル1" ref="A2:BT74" headerRowCount="0" totalsRowShown="0" headerRowDxfId="601" dataDxfId="600">
  <tableColumns count="72">
    <tableColumn id="1" name="列1" headerRowDxfId="599" dataDxfId="598"/>
    <tableColumn id="2" name="列2" headerRowDxfId="597" dataDxfId="596"/>
    <tableColumn id="4" name="列4" headerRowDxfId="595" dataDxfId="594"/>
    <tableColumn id="5" name="列5" headerRowDxfId="593" dataDxfId="592"/>
    <tableColumn id="6" name="列6" headerRowDxfId="591" dataDxfId="590"/>
    <tableColumn id="7" name="列7" headerRowDxfId="589" dataDxfId="588"/>
    <tableColumn id="8" name="列8" headerRowDxfId="587" dataDxfId="586"/>
    <tableColumn id="9" name="列9" headerRowDxfId="585" dataDxfId="584"/>
    <tableColumn id="10" name="列10" headerRowDxfId="583" dataDxfId="582"/>
    <tableColumn id="11" name="列11" headerRowDxfId="581" dataDxfId="580"/>
    <tableColumn id="12" name="列12" headerRowDxfId="579" dataDxfId="578"/>
    <tableColumn id="13" name="列13" headerRowDxfId="577" dataDxfId="576"/>
    <tableColumn id="14" name="列14" headerRowDxfId="575" dataDxfId="574"/>
    <tableColumn id="15" name="列15" headerRowDxfId="573" dataDxfId="572"/>
    <tableColumn id="16" name="列16" headerRowDxfId="571" dataDxfId="570"/>
    <tableColumn id="17" name="列17" headerRowDxfId="569" dataDxfId="568"/>
    <tableColumn id="18" name="列18" headerRowDxfId="567" dataDxfId="566"/>
    <tableColumn id="19" name="列19" headerRowDxfId="565" dataDxfId="564"/>
    <tableColumn id="20" name="列20" headerRowDxfId="563" dataDxfId="562"/>
    <tableColumn id="21" name="列21" headerRowDxfId="561" dataDxfId="560"/>
    <tableColumn id="22" name="列22" headerRowDxfId="559" dataDxfId="558"/>
    <tableColumn id="23" name="列23" headerRowDxfId="557" dataDxfId="556"/>
    <tableColumn id="24" name="列24" headerRowDxfId="555" dataDxfId="554"/>
    <tableColumn id="25" name="列25" headerRowDxfId="553" dataDxfId="552"/>
    <tableColumn id="26" name="列26" headerRowDxfId="551" dataDxfId="550"/>
    <tableColumn id="27" name="列27" headerRowDxfId="549" dataDxfId="548"/>
    <tableColumn id="28" name="列28" headerRowDxfId="547" dataDxfId="546"/>
    <tableColumn id="29" name="列29" headerRowDxfId="545" dataDxfId="544"/>
    <tableColumn id="30" name="列30" headerRowDxfId="543" dataDxfId="542"/>
    <tableColumn id="31" name="列31" headerRowDxfId="541" dataDxfId="540"/>
    <tableColumn id="32" name="列32" headerRowDxfId="539" dataDxfId="538"/>
    <tableColumn id="33" name="列33" headerRowDxfId="537" dataDxfId="536"/>
    <tableColumn id="34" name="列34" headerRowDxfId="535" dataDxfId="534"/>
    <tableColumn id="35" name="列35" headerRowDxfId="533" dataDxfId="532"/>
    <tableColumn id="36" name="列36" headerRowDxfId="531" dataDxfId="530"/>
    <tableColumn id="37" name="列37" headerRowDxfId="529" dataDxfId="528"/>
    <tableColumn id="38" name="列38" headerRowDxfId="527" dataDxfId="526"/>
    <tableColumn id="39" name="列39" headerRowDxfId="525" dataDxfId="524"/>
    <tableColumn id="40" name="列40" headerRowDxfId="523" dataDxfId="522"/>
    <tableColumn id="41" name="列41" headerRowDxfId="521" dataDxfId="520"/>
    <tableColumn id="42" name="列42" headerRowDxfId="519" dataDxfId="518"/>
    <tableColumn id="43" name="列43" headerRowDxfId="517" dataDxfId="516"/>
    <tableColumn id="44" name="列44" headerRowDxfId="515" dataDxfId="514"/>
    <tableColumn id="45" name="列45" headerRowDxfId="513" dataDxfId="512"/>
    <tableColumn id="46" name="列46" headerRowDxfId="511" dataDxfId="510"/>
    <tableColumn id="47" name="列47" headerRowDxfId="509" dataDxfId="508"/>
    <tableColumn id="48" name="列48" headerRowDxfId="507" dataDxfId="506"/>
    <tableColumn id="49" name="列49" headerRowDxfId="505" dataDxfId="504"/>
    <tableColumn id="50" name="列50" headerRowDxfId="503" dataDxfId="502"/>
    <tableColumn id="51" name="列51" headerRowDxfId="501" dataDxfId="500"/>
    <tableColumn id="52" name="列52" headerRowDxfId="499" dataDxfId="498"/>
    <tableColumn id="53" name="列53" headerRowDxfId="497" dataDxfId="496"/>
    <tableColumn id="54" name="列54" headerRowDxfId="495" dataDxfId="494"/>
    <tableColumn id="55" name="列55" headerRowDxfId="493" dataDxfId="492"/>
    <tableColumn id="56" name="列56" headerRowDxfId="491" dataDxfId="490"/>
    <tableColumn id="57" name="列57" headerRowDxfId="489" dataDxfId="488"/>
    <tableColumn id="58" name="列58" headerRowDxfId="487" dataDxfId="486"/>
    <tableColumn id="59" name="列59" headerRowDxfId="485" dataDxfId="484"/>
    <tableColumn id="60" name="列60" headerRowDxfId="483" dataDxfId="482"/>
    <tableColumn id="61" name="列61" headerRowDxfId="481" dataDxfId="480"/>
    <tableColumn id="62" name="列62" headerRowDxfId="479" dataDxfId="478"/>
    <tableColumn id="63" name="列63" headerRowDxfId="477" dataDxfId="476"/>
    <tableColumn id="64" name="列64" headerRowDxfId="475" dataDxfId="474"/>
    <tableColumn id="65" name="列65" headerRowDxfId="473" dataDxfId="472"/>
    <tableColumn id="66" name="列66" headerRowDxfId="471" dataDxfId="470"/>
    <tableColumn id="67" name="列67" headerRowDxfId="469" dataDxfId="468"/>
    <tableColumn id="68" name="列68" headerRowDxfId="467" dataDxfId="466"/>
    <tableColumn id="69" name="列69" headerRowDxfId="465" dataDxfId="464"/>
    <tableColumn id="70" name="列70" headerRowDxfId="463" dataDxfId="462"/>
    <tableColumn id="71" name="列71" headerRowDxfId="461" dataDxfId="460"/>
    <tableColumn id="72" name="列72" headerRowDxfId="459" dataDxfId="458"/>
    <tableColumn id="73" name="列73" headerRowDxfId="457" dataDxfId="456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topLeftCell="F1" workbookViewId="0">
      <selection activeCell="Q4" sqref="Q4"/>
    </sheetView>
  </sheetViews>
  <sheetFormatPr defaultRowHeight="13.5" x14ac:dyDescent="0.15"/>
  <cols>
    <col min="1" max="1" width="12.625" bestFit="1" customWidth="1"/>
    <col min="2" max="3" width="11.125" bestFit="1" customWidth="1"/>
    <col min="4" max="4" width="14.875" bestFit="1" customWidth="1"/>
    <col min="5" max="5" width="18.625" bestFit="1" customWidth="1"/>
    <col min="6" max="6" width="9.5" bestFit="1" customWidth="1"/>
    <col min="7" max="7" width="9.625" bestFit="1" customWidth="1"/>
    <col min="8" max="8" width="9.875" bestFit="1" customWidth="1"/>
    <col min="9" max="9" width="7.875" bestFit="1" customWidth="1"/>
    <col min="10" max="10" width="14.5" bestFit="1" customWidth="1"/>
    <col min="11" max="11" width="5.75" bestFit="1" customWidth="1"/>
  </cols>
  <sheetData>
    <row r="3" spans="1:11" x14ac:dyDescent="0.15">
      <c r="A3" s="177" t="s">
        <v>625</v>
      </c>
      <c r="B3" s="177" t="s">
        <v>540</v>
      </c>
    </row>
    <row r="4" spans="1:11" x14ac:dyDescent="0.15">
      <c r="A4" s="177" t="s">
        <v>510</v>
      </c>
      <c r="B4" t="s">
        <v>519</v>
      </c>
      <c r="C4" t="s">
        <v>516</v>
      </c>
      <c r="D4" t="s">
        <v>513</v>
      </c>
      <c r="E4" t="s">
        <v>514</v>
      </c>
      <c r="F4" t="s">
        <v>517</v>
      </c>
      <c r="G4" t="s">
        <v>518</v>
      </c>
      <c r="H4" t="s">
        <v>515</v>
      </c>
      <c r="I4" t="s">
        <v>61</v>
      </c>
      <c r="J4" t="s">
        <v>520</v>
      </c>
      <c r="K4" t="s">
        <v>512</v>
      </c>
    </row>
    <row r="5" spans="1:11" x14ac:dyDescent="0.15">
      <c r="A5" s="178">
        <v>1</v>
      </c>
      <c r="B5" s="179">
        <v>2</v>
      </c>
      <c r="C5" s="179">
        <v>4</v>
      </c>
      <c r="D5" s="179">
        <v>20</v>
      </c>
      <c r="E5" s="179">
        <v>16</v>
      </c>
      <c r="F5" s="179">
        <v>22</v>
      </c>
      <c r="G5" s="179">
        <v>2</v>
      </c>
      <c r="H5" s="179">
        <v>2</v>
      </c>
      <c r="I5" s="179"/>
      <c r="J5" s="179">
        <v>11</v>
      </c>
      <c r="K5" s="179">
        <v>79</v>
      </c>
    </row>
    <row r="6" spans="1:11" x14ac:dyDescent="0.15">
      <c r="A6" s="178">
        <v>2</v>
      </c>
      <c r="B6" s="179"/>
      <c r="C6" s="179">
        <v>20</v>
      </c>
      <c r="D6" s="179">
        <v>6</v>
      </c>
      <c r="E6" s="179">
        <v>44</v>
      </c>
      <c r="F6" s="179">
        <v>37</v>
      </c>
      <c r="G6" s="179">
        <v>58</v>
      </c>
      <c r="H6" s="179">
        <v>62</v>
      </c>
      <c r="I6" s="179">
        <v>8</v>
      </c>
      <c r="J6" s="179">
        <v>43</v>
      </c>
      <c r="K6" s="179">
        <v>278</v>
      </c>
    </row>
    <row r="7" spans="1:11" x14ac:dyDescent="0.15">
      <c r="A7" s="178">
        <v>3</v>
      </c>
      <c r="B7" s="179">
        <v>2</v>
      </c>
      <c r="C7" s="179">
        <v>28</v>
      </c>
      <c r="D7" s="179">
        <v>13</v>
      </c>
      <c r="E7" s="179">
        <v>33</v>
      </c>
      <c r="F7" s="179">
        <v>20</v>
      </c>
      <c r="G7" s="179">
        <v>19</v>
      </c>
      <c r="H7" s="179">
        <v>42</v>
      </c>
      <c r="I7" s="179">
        <v>9</v>
      </c>
      <c r="J7" s="179">
        <v>42</v>
      </c>
      <c r="K7" s="179">
        <v>208</v>
      </c>
    </row>
    <row r="8" spans="1:11" x14ac:dyDescent="0.15">
      <c r="A8" s="178">
        <v>4</v>
      </c>
      <c r="B8" s="179"/>
      <c r="C8" s="179">
        <v>1</v>
      </c>
      <c r="D8" s="179">
        <v>6</v>
      </c>
      <c r="E8" s="179">
        <v>7</v>
      </c>
      <c r="F8" s="179">
        <v>59</v>
      </c>
      <c r="G8" s="179">
        <v>36</v>
      </c>
      <c r="H8" s="179"/>
      <c r="I8" s="179"/>
      <c r="J8" s="179">
        <v>12</v>
      </c>
      <c r="K8" s="179">
        <v>121</v>
      </c>
    </row>
    <row r="9" spans="1:11" x14ac:dyDescent="0.15">
      <c r="A9" s="178">
        <v>5</v>
      </c>
      <c r="B9" s="179"/>
      <c r="C9" s="179"/>
      <c r="D9" s="179"/>
      <c r="E9" s="179"/>
      <c r="F9" s="179"/>
      <c r="G9" s="179">
        <v>28</v>
      </c>
      <c r="H9" s="179"/>
      <c r="I9" s="179"/>
      <c r="J9" s="179"/>
      <c r="K9" s="179">
        <v>28</v>
      </c>
    </row>
    <row r="10" spans="1:11" x14ac:dyDescent="0.15">
      <c r="A10" s="178">
        <v>9</v>
      </c>
      <c r="B10" s="179"/>
      <c r="C10" s="179"/>
      <c r="D10" s="179"/>
      <c r="E10" s="179">
        <v>4</v>
      </c>
      <c r="F10" s="179"/>
      <c r="G10" s="179">
        <v>2</v>
      </c>
      <c r="H10" s="179">
        <v>1</v>
      </c>
      <c r="I10" s="179">
        <v>1</v>
      </c>
      <c r="J10" s="179"/>
      <c r="K10" s="179">
        <v>8</v>
      </c>
    </row>
    <row r="11" spans="1:11" x14ac:dyDescent="0.15">
      <c r="A11" s="178" t="s">
        <v>512</v>
      </c>
      <c r="B11" s="179">
        <v>4</v>
      </c>
      <c r="C11" s="179">
        <v>53</v>
      </c>
      <c r="D11" s="179">
        <v>45</v>
      </c>
      <c r="E11" s="179">
        <v>104</v>
      </c>
      <c r="F11" s="179">
        <v>138</v>
      </c>
      <c r="G11" s="179">
        <v>145</v>
      </c>
      <c r="H11" s="179">
        <v>107</v>
      </c>
      <c r="I11" s="179">
        <v>18</v>
      </c>
      <c r="J11" s="179">
        <v>108</v>
      </c>
      <c r="K11" s="179">
        <v>722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BreakPreview" zoomScaleNormal="100" zoomScaleSheetLayoutView="100" workbookViewId="0">
      <selection activeCell="C6" sqref="C6:G6"/>
    </sheetView>
  </sheetViews>
  <sheetFormatPr defaultColWidth="9" defaultRowHeight="14.25" x14ac:dyDescent="0.15"/>
  <cols>
    <col min="1" max="1" width="12.25" style="182" customWidth="1"/>
    <col min="2" max="2" width="19.875" style="181" customWidth="1"/>
    <col min="3" max="3" width="17.75" style="181" customWidth="1"/>
    <col min="4" max="5" width="15.875" style="183" customWidth="1"/>
    <col min="6" max="6" width="9.125" style="184" customWidth="1"/>
    <col min="7" max="7" width="30.875" style="185" customWidth="1"/>
    <col min="8" max="8" width="6.375" style="181" customWidth="1"/>
    <col min="9" max="10" width="0" style="181" hidden="1" customWidth="1"/>
    <col min="11" max="16384" width="9" style="181"/>
  </cols>
  <sheetData>
    <row r="1" spans="1:10" s="192" customFormat="1" ht="51" customHeight="1" x14ac:dyDescent="0.15">
      <c r="A1" s="226" t="s">
        <v>675</v>
      </c>
      <c r="B1" s="227"/>
      <c r="C1" s="227"/>
      <c r="D1" s="227"/>
      <c r="E1" s="227"/>
      <c r="F1" s="227"/>
      <c r="G1" s="227"/>
    </row>
    <row r="2" spans="1:10" s="193" customFormat="1" ht="29.45" customHeight="1" x14ac:dyDescent="0.35">
      <c r="A2" s="232" t="s">
        <v>662</v>
      </c>
      <c r="B2" s="232"/>
      <c r="C2" s="232"/>
      <c r="D2" s="232"/>
      <c r="E2" s="232"/>
      <c r="F2" s="232"/>
      <c r="G2" s="232"/>
      <c r="J2" s="193" t="s">
        <v>644</v>
      </c>
    </row>
    <row r="3" spans="1:10" s="180" customFormat="1" ht="26.25" customHeight="1" x14ac:dyDescent="0.15">
      <c r="A3" s="241" t="s">
        <v>663</v>
      </c>
      <c r="B3" s="242"/>
      <c r="C3" s="234"/>
      <c r="D3" s="235"/>
      <c r="E3" s="235"/>
      <c r="F3" s="236"/>
      <c r="G3" s="225"/>
      <c r="J3" s="180" t="s">
        <v>643</v>
      </c>
    </row>
    <row r="4" spans="1:10" s="180" customFormat="1" ht="26.25" customHeight="1" x14ac:dyDescent="0.15">
      <c r="A4" s="230" t="s">
        <v>660</v>
      </c>
      <c r="B4" s="231"/>
      <c r="C4" s="234"/>
      <c r="D4" s="235"/>
      <c r="E4" s="235"/>
      <c r="F4" s="236"/>
      <c r="G4" s="225"/>
    </row>
    <row r="5" spans="1:10" s="180" customFormat="1" ht="26.25" customHeight="1" x14ac:dyDescent="0.15">
      <c r="A5" s="228" t="s">
        <v>677</v>
      </c>
      <c r="B5" s="229"/>
      <c r="C5" s="234"/>
      <c r="D5" s="235"/>
      <c r="E5" s="235"/>
      <c r="F5" s="236"/>
      <c r="G5" s="225"/>
    </row>
    <row r="6" spans="1:10" s="180" customFormat="1" ht="27" customHeight="1" x14ac:dyDescent="0.15">
      <c r="A6" s="194"/>
      <c r="B6" s="214" t="s">
        <v>664</v>
      </c>
      <c r="C6" s="233" t="s">
        <v>665</v>
      </c>
      <c r="D6" s="233"/>
      <c r="E6" s="233"/>
      <c r="F6" s="233"/>
      <c r="G6" s="233"/>
    </row>
    <row r="7" spans="1:10" s="193" customFormat="1" ht="60.75" customHeight="1" x14ac:dyDescent="0.35">
      <c r="A7" s="243" t="s">
        <v>674</v>
      </c>
      <c r="B7" s="243"/>
      <c r="C7" s="243"/>
      <c r="D7" s="243"/>
      <c r="E7" s="243"/>
      <c r="F7" s="243"/>
      <c r="G7" s="243"/>
    </row>
    <row r="8" spans="1:10" ht="48.75" customHeight="1" x14ac:dyDescent="0.15">
      <c r="A8" s="195" t="s">
        <v>657</v>
      </c>
      <c r="B8" s="196" t="s">
        <v>629</v>
      </c>
      <c r="C8" s="197" t="s">
        <v>667</v>
      </c>
      <c r="D8" s="195" t="s">
        <v>666</v>
      </c>
      <c r="E8" s="195" t="s">
        <v>628</v>
      </c>
      <c r="F8" s="195" t="s">
        <v>672</v>
      </c>
      <c r="G8" s="195" t="s">
        <v>626</v>
      </c>
      <c r="J8" s="180"/>
    </row>
    <row r="9" spans="1:10" ht="36" customHeight="1" x14ac:dyDescent="0.15">
      <c r="A9" s="211" t="s">
        <v>659</v>
      </c>
      <c r="B9" s="218" t="s">
        <v>631</v>
      </c>
      <c r="C9" s="212">
        <v>45342</v>
      </c>
      <c r="D9" s="213" t="s">
        <v>661</v>
      </c>
      <c r="E9" s="213" t="s">
        <v>668</v>
      </c>
      <c r="F9" s="209" t="s">
        <v>632</v>
      </c>
      <c r="G9" s="210" t="s">
        <v>676</v>
      </c>
    </row>
    <row r="10" spans="1:10" ht="36" customHeight="1" x14ac:dyDescent="0.15">
      <c r="A10" s="198" t="s">
        <v>653</v>
      </c>
      <c r="B10" s="219" t="s">
        <v>645</v>
      </c>
      <c r="C10" s="199"/>
      <c r="D10" s="200"/>
      <c r="E10" s="200"/>
      <c r="F10" s="201" t="s">
        <v>627</v>
      </c>
      <c r="G10" s="202"/>
      <c r="J10" s="180"/>
    </row>
    <row r="11" spans="1:10" ht="36" customHeight="1" x14ac:dyDescent="0.15">
      <c r="A11" s="198" t="s">
        <v>654</v>
      </c>
      <c r="B11" s="219" t="s">
        <v>651</v>
      </c>
      <c r="C11" s="199"/>
      <c r="D11" s="200"/>
      <c r="E11" s="200"/>
      <c r="F11" s="201" t="s">
        <v>627</v>
      </c>
      <c r="G11" s="202"/>
    </row>
    <row r="12" spans="1:10" ht="36" customHeight="1" x14ac:dyDescent="0.15">
      <c r="A12" s="237" t="s">
        <v>655</v>
      </c>
      <c r="B12" s="219" t="s">
        <v>646</v>
      </c>
      <c r="C12" s="199"/>
      <c r="D12" s="200"/>
      <c r="E12" s="200"/>
      <c r="F12" s="201" t="s">
        <v>627</v>
      </c>
      <c r="G12" s="202"/>
      <c r="J12" s="180"/>
    </row>
    <row r="13" spans="1:10" ht="36" customHeight="1" x14ac:dyDescent="0.15">
      <c r="A13" s="238"/>
      <c r="B13" s="219" t="s">
        <v>647</v>
      </c>
      <c r="C13" s="199"/>
      <c r="D13" s="200"/>
      <c r="E13" s="200"/>
      <c r="F13" s="201" t="s">
        <v>627</v>
      </c>
      <c r="G13" s="202"/>
    </row>
    <row r="14" spans="1:10" ht="36" customHeight="1" x14ac:dyDescent="0.15">
      <c r="A14" s="238"/>
      <c r="B14" s="219" t="s">
        <v>649</v>
      </c>
      <c r="C14" s="199"/>
      <c r="D14" s="200"/>
      <c r="E14" s="200"/>
      <c r="F14" s="201" t="s">
        <v>627</v>
      </c>
      <c r="G14" s="202"/>
    </row>
    <row r="15" spans="1:10" ht="36" customHeight="1" x14ac:dyDescent="0.15">
      <c r="A15" s="238"/>
      <c r="B15" s="219" t="s">
        <v>650</v>
      </c>
      <c r="C15" s="199"/>
      <c r="D15" s="200"/>
      <c r="E15" s="200"/>
      <c r="F15" s="201" t="s">
        <v>627</v>
      </c>
      <c r="G15" s="202"/>
    </row>
    <row r="16" spans="1:10" ht="36" customHeight="1" x14ac:dyDescent="0.15">
      <c r="A16" s="238"/>
      <c r="B16" s="219" t="s">
        <v>658</v>
      </c>
      <c r="C16" s="199"/>
      <c r="D16" s="200"/>
      <c r="E16" s="200"/>
      <c r="F16" s="201" t="s">
        <v>627</v>
      </c>
      <c r="G16" s="202"/>
    </row>
    <row r="17" spans="1:7" ht="36" customHeight="1" x14ac:dyDescent="0.15">
      <c r="A17" s="239"/>
      <c r="B17" s="219" t="s">
        <v>652</v>
      </c>
      <c r="C17" s="199"/>
      <c r="D17" s="200"/>
      <c r="E17" s="200"/>
      <c r="F17" s="201" t="s">
        <v>627</v>
      </c>
      <c r="G17" s="202"/>
    </row>
    <row r="18" spans="1:7" ht="36" customHeight="1" x14ac:dyDescent="0.15">
      <c r="A18" s="198" t="s">
        <v>656</v>
      </c>
      <c r="B18" s="219" t="s">
        <v>648</v>
      </c>
      <c r="C18" s="199"/>
      <c r="D18" s="200"/>
      <c r="E18" s="200"/>
      <c r="F18" s="201" t="s">
        <v>627</v>
      </c>
      <c r="G18" s="202"/>
    </row>
    <row r="19" spans="1:7" ht="36" customHeight="1" x14ac:dyDescent="0.15">
      <c r="A19" s="198" t="s">
        <v>156</v>
      </c>
      <c r="B19" s="219"/>
      <c r="C19" s="199"/>
      <c r="D19" s="200"/>
      <c r="E19" s="200"/>
      <c r="F19" s="201" t="s">
        <v>627</v>
      </c>
      <c r="G19" s="202"/>
    </row>
    <row r="20" spans="1:7" ht="18.75" customHeight="1" x14ac:dyDescent="0.15">
      <c r="A20" s="215"/>
      <c r="B20" s="216"/>
      <c r="C20" s="220"/>
      <c r="D20" s="217"/>
      <c r="E20" s="217"/>
      <c r="F20" s="203"/>
      <c r="G20" s="204"/>
    </row>
    <row r="21" spans="1:7" s="193" customFormat="1" ht="71.25" customHeight="1" x14ac:dyDescent="0.35">
      <c r="A21" s="243" t="s">
        <v>630</v>
      </c>
      <c r="B21" s="243"/>
      <c r="C21" s="243"/>
      <c r="D21" s="243"/>
      <c r="E21" s="243"/>
      <c r="F21" s="243"/>
      <c r="G21" s="243"/>
    </row>
    <row r="22" spans="1:7" ht="30" customHeight="1" thickBot="1" x14ac:dyDescent="0.2">
      <c r="A22" s="246" t="s">
        <v>669</v>
      </c>
      <c r="B22" s="246"/>
      <c r="C22" s="246"/>
      <c r="D22" s="246"/>
      <c r="E22" s="246"/>
      <c r="F22" s="246"/>
      <c r="G22" s="246"/>
    </row>
    <row r="23" spans="1:7" ht="42.75" customHeight="1" thickBot="1" x14ac:dyDescent="0.2">
      <c r="A23" s="205"/>
      <c r="B23" s="222"/>
      <c r="C23" s="223" t="s">
        <v>670</v>
      </c>
      <c r="D23" s="244">
        <f>SUM(E10:E19)</f>
        <v>0</v>
      </c>
      <c r="E23" s="245"/>
      <c r="F23" s="224" t="s">
        <v>671</v>
      </c>
      <c r="G23" s="208"/>
    </row>
    <row r="24" spans="1:7" s="180" customFormat="1" ht="33" customHeight="1" x14ac:dyDescent="0.15">
      <c r="A24" s="205"/>
      <c r="B24" s="221"/>
      <c r="C24" s="206"/>
      <c r="D24" s="207"/>
      <c r="E24" s="207"/>
      <c r="F24" s="206"/>
      <c r="G24" s="208"/>
    </row>
    <row r="25" spans="1:7" s="180" customFormat="1" ht="41.25" customHeight="1" x14ac:dyDescent="0.15">
      <c r="A25" s="240" t="s">
        <v>673</v>
      </c>
      <c r="B25" s="240"/>
      <c r="C25" s="240"/>
      <c r="D25" s="240"/>
      <c r="E25" s="240"/>
      <c r="F25" s="240"/>
      <c r="G25" s="240"/>
    </row>
    <row r="26" spans="1:7" ht="24" customHeight="1" x14ac:dyDescent="0.15"/>
  </sheetData>
  <sortState ref="D6:K334">
    <sortCondition ref="D6:D334"/>
    <sortCondition ref="G6:G334"/>
  </sortState>
  <mergeCells count="15">
    <mergeCell ref="A12:A17"/>
    <mergeCell ref="A25:G25"/>
    <mergeCell ref="A3:B3"/>
    <mergeCell ref="A7:G7"/>
    <mergeCell ref="A21:G21"/>
    <mergeCell ref="D23:E23"/>
    <mergeCell ref="A22:G22"/>
    <mergeCell ref="A1:G1"/>
    <mergeCell ref="A5:B5"/>
    <mergeCell ref="A4:B4"/>
    <mergeCell ref="A2:G2"/>
    <mergeCell ref="C6:G6"/>
    <mergeCell ref="C3:F3"/>
    <mergeCell ref="C4:F4"/>
    <mergeCell ref="C5:F5"/>
  </mergeCells>
  <phoneticPr fontId="1"/>
  <dataValidations count="1">
    <dataValidation imeMode="halfAlpha" allowBlank="1" showInputMessage="1" showErrorMessage="1" sqref="G23:G24 G26:G1048576 G9:G20"/>
  </dataValidations>
  <pageMargins left="0.33" right="0.36" top="0.64" bottom="0.62" header="0.3" footer="0.3"/>
  <pageSetup paperSize="9" scale="81" orientation="portrait" r:id="rId1"/>
  <headerFooter>
    <oddHeader>&amp;R&amp;16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D8" sqref="D8"/>
    </sheetView>
  </sheetViews>
  <sheetFormatPr defaultColWidth="10.625" defaultRowHeight="15" customHeight="1" x14ac:dyDescent="0.15"/>
  <cols>
    <col min="1" max="1" width="12.625" style="186" customWidth="1"/>
    <col min="2" max="2" width="7.625" style="187" customWidth="1"/>
    <col min="3" max="3" width="10.875" style="187" customWidth="1"/>
    <col min="4" max="4" width="21" style="187" customWidth="1"/>
    <col min="5" max="5" width="16.875" style="187" customWidth="1"/>
    <col min="6" max="6" width="15.375" style="187" customWidth="1"/>
    <col min="7" max="7" width="12.625" style="187" customWidth="1"/>
    <col min="8" max="8" width="28.125" style="187" customWidth="1"/>
    <col min="9" max="9" width="14.625" style="187" customWidth="1"/>
    <col min="10" max="10" width="17.125" style="187" customWidth="1"/>
    <col min="11" max="11" width="3.5" style="188" customWidth="1"/>
    <col min="12" max="12" width="3.625" style="188" customWidth="1"/>
    <col min="13" max="14" width="10.625" style="188"/>
    <col min="15" max="15" width="10.625" style="189"/>
    <col min="16" max="16384" width="10.625" style="188"/>
  </cols>
  <sheetData>
    <row r="1" spans="1:13" ht="22.5" customHeight="1" x14ac:dyDescent="0.15">
      <c r="A1" s="181" t="s">
        <v>633</v>
      </c>
      <c r="C1" s="190"/>
      <c r="D1" s="190"/>
    </row>
    <row r="2" spans="1:13" ht="22.5" customHeight="1" x14ac:dyDescent="0.15">
      <c r="A2" s="181" t="s">
        <v>634</v>
      </c>
      <c r="C2" s="190"/>
      <c r="D2" s="190"/>
    </row>
    <row r="3" spans="1:13" ht="22.5" customHeight="1" x14ac:dyDescent="0.15">
      <c r="A3" s="181" t="s">
        <v>638</v>
      </c>
      <c r="C3" s="190"/>
      <c r="D3" s="190"/>
    </row>
    <row r="4" spans="1:13" ht="22.5" customHeight="1" x14ac:dyDescent="0.15">
      <c r="A4" s="181" t="s">
        <v>635</v>
      </c>
      <c r="C4" s="190"/>
      <c r="D4" s="190"/>
    </row>
    <row r="5" spans="1:13" ht="22.5" customHeight="1" x14ac:dyDescent="0.15">
      <c r="A5" s="181" t="s">
        <v>636</v>
      </c>
      <c r="C5" s="190"/>
      <c r="D5" s="190"/>
    </row>
    <row r="6" spans="1:13" ht="22.5" customHeight="1" x14ac:dyDescent="0.15">
      <c r="A6" s="181" t="s">
        <v>637</v>
      </c>
      <c r="C6" s="190"/>
      <c r="D6" s="190"/>
      <c r="L6" s="191"/>
      <c r="M6" s="191"/>
    </row>
    <row r="7" spans="1:13" ht="22.5" customHeight="1" x14ac:dyDescent="0.15">
      <c r="A7" s="181" t="s">
        <v>640</v>
      </c>
      <c r="D7" s="190"/>
      <c r="L7" s="191"/>
      <c r="M7" s="191"/>
    </row>
    <row r="8" spans="1:13" ht="22.5" customHeight="1" x14ac:dyDescent="0.15">
      <c r="A8" s="181" t="s">
        <v>641</v>
      </c>
      <c r="D8" s="190"/>
      <c r="L8" s="191"/>
      <c r="M8" s="191"/>
    </row>
    <row r="9" spans="1:13" ht="22.5" customHeight="1" x14ac:dyDescent="0.15">
      <c r="A9" s="181" t="s">
        <v>642</v>
      </c>
      <c r="C9" s="190"/>
      <c r="D9" s="190"/>
      <c r="L9" s="191"/>
      <c r="M9" s="191"/>
    </row>
    <row r="10" spans="1:13" ht="22.5" customHeight="1" x14ac:dyDescent="0.15">
      <c r="A10" s="181" t="s">
        <v>639</v>
      </c>
      <c r="C10" s="190"/>
      <c r="D10" s="190"/>
      <c r="L10" s="191"/>
      <c r="M10" s="191"/>
    </row>
    <row r="11" spans="1:13" ht="15" customHeight="1" x14ac:dyDescent="0.15">
      <c r="C11" s="190"/>
      <c r="L11" s="191"/>
      <c r="M11" s="191"/>
    </row>
    <row r="12" spans="1:13" ht="15" customHeight="1" x14ac:dyDescent="0.15">
      <c r="C12" s="190"/>
      <c r="L12" s="191"/>
      <c r="M12" s="191"/>
    </row>
    <row r="13" spans="1:13" ht="15" customHeight="1" x14ac:dyDescent="0.15">
      <c r="C13" s="190"/>
      <c r="L13" s="191"/>
      <c r="M13" s="191"/>
    </row>
    <row r="14" spans="1:13" ht="15" customHeight="1" x14ac:dyDescent="0.15">
      <c r="C14" s="190"/>
      <c r="L14" s="191"/>
      <c r="M14" s="191"/>
    </row>
    <row r="15" spans="1:13" ht="15" customHeight="1" x14ac:dyDescent="0.15">
      <c r="C15" s="190"/>
      <c r="D15" s="190"/>
      <c r="L15" s="191"/>
      <c r="M15" s="191"/>
    </row>
    <row r="16" spans="1:13" ht="15" customHeight="1" x14ac:dyDescent="0.15">
      <c r="L16" s="191"/>
      <c r="M16" s="191"/>
    </row>
    <row r="17" spans="12:13" ht="15" customHeight="1" x14ac:dyDescent="0.15">
      <c r="L17" s="191"/>
      <c r="M17" s="191"/>
    </row>
    <row r="18" spans="12:13" ht="15" customHeight="1" x14ac:dyDescent="0.15">
      <c r="L18" s="191"/>
      <c r="M18" s="191"/>
    </row>
    <row r="19" spans="12:13" ht="15" customHeight="1" x14ac:dyDescent="0.15">
      <c r="L19" s="191"/>
      <c r="M19" s="191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4"/>
  <sheetViews>
    <sheetView topLeftCell="A9" zoomScale="60" zoomScaleNormal="60" workbookViewId="0">
      <selection activeCell="CM63" sqref="CM63"/>
    </sheetView>
  </sheetViews>
  <sheetFormatPr defaultColWidth="4.25" defaultRowHeight="14.25" x14ac:dyDescent="0.15"/>
  <cols>
    <col min="1" max="1" width="4.25" style="74"/>
    <col min="2" max="2" width="29" style="74" customWidth="1"/>
    <col min="3" max="16384" width="4.25" style="74"/>
  </cols>
  <sheetData>
    <row r="1" spans="1:91" x14ac:dyDescent="0.1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CM1" s="74">
        <v>86</v>
      </c>
    </row>
    <row r="2" spans="1:91" ht="26.65" customHeight="1" x14ac:dyDescent="0.15">
      <c r="C2" s="74">
        <v>101</v>
      </c>
      <c r="D2" s="75"/>
      <c r="E2" s="74">
        <v>103</v>
      </c>
      <c r="F2" s="74">
        <v>104</v>
      </c>
      <c r="G2" s="74">
        <v>105</v>
      </c>
      <c r="H2" s="74">
        <v>106</v>
      </c>
      <c r="I2" s="74">
        <v>107</v>
      </c>
      <c r="J2" s="74">
        <v>108</v>
      </c>
      <c r="K2" s="74">
        <v>109</v>
      </c>
      <c r="L2" s="74">
        <v>110</v>
      </c>
      <c r="M2" s="74">
        <v>111</v>
      </c>
      <c r="N2" s="74">
        <v>112</v>
      </c>
      <c r="O2" s="74">
        <v>201</v>
      </c>
      <c r="P2" s="74">
        <v>146</v>
      </c>
      <c r="Q2" s="74">
        <v>214</v>
      </c>
      <c r="R2" s="74">
        <v>213</v>
      </c>
      <c r="S2" s="74">
        <v>145</v>
      </c>
      <c r="T2" s="74">
        <v>144</v>
      </c>
      <c r="U2" s="74">
        <v>143</v>
      </c>
      <c r="V2" s="74">
        <v>142</v>
      </c>
      <c r="W2" s="74">
        <v>141</v>
      </c>
      <c r="X2" s="74">
        <v>140</v>
      </c>
      <c r="Y2" s="74">
        <v>139</v>
      </c>
      <c r="Z2" s="74">
        <v>212</v>
      </c>
      <c r="AA2" s="74">
        <v>138</v>
      </c>
      <c r="AB2" s="74">
        <v>137</v>
      </c>
      <c r="AC2" s="74">
        <v>136</v>
      </c>
      <c r="AD2" s="74">
        <v>135</v>
      </c>
      <c r="AE2" s="74">
        <v>134</v>
      </c>
      <c r="AF2" s="74">
        <v>133</v>
      </c>
      <c r="AG2" s="74">
        <v>207</v>
      </c>
      <c r="AH2" s="75">
        <v>132</v>
      </c>
      <c r="AI2" s="74">
        <v>211</v>
      </c>
      <c r="AJ2" s="74">
        <v>131</v>
      </c>
      <c r="AK2" s="74">
        <v>210</v>
      </c>
      <c r="AL2" s="74">
        <v>209</v>
      </c>
      <c r="AM2" s="74">
        <v>130</v>
      </c>
      <c r="AN2" s="74">
        <v>129</v>
      </c>
      <c r="AO2" s="74">
        <v>128</v>
      </c>
      <c r="AP2" s="74">
        <v>208</v>
      </c>
      <c r="AQ2" s="75">
        <v>127</v>
      </c>
      <c r="AR2" s="75">
        <v>126</v>
      </c>
      <c r="AS2" s="74">
        <v>125</v>
      </c>
      <c r="AT2" s="75">
        <v>124</v>
      </c>
      <c r="AU2" s="75">
        <v>206</v>
      </c>
      <c r="AV2" s="74">
        <v>123</v>
      </c>
      <c r="AW2" s="75">
        <v>122</v>
      </c>
      <c r="AX2" s="75">
        <v>121</v>
      </c>
      <c r="AY2" s="74">
        <v>120</v>
      </c>
      <c r="AZ2" s="74">
        <v>119</v>
      </c>
      <c r="BA2" s="74">
        <v>118</v>
      </c>
      <c r="BB2" s="74">
        <v>205</v>
      </c>
      <c r="BC2" s="74">
        <v>117</v>
      </c>
      <c r="BD2" s="74">
        <v>204</v>
      </c>
      <c r="BE2" s="74">
        <v>116</v>
      </c>
      <c r="BF2" s="74">
        <v>147</v>
      </c>
      <c r="BG2" s="74">
        <v>158</v>
      </c>
      <c r="BH2" s="74">
        <v>157</v>
      </c>
      <c r="BI2" s="74">
        <v>156</v>
      </c>
      <c r="BJ2" s="74">
        <v>155</v>
      </c>
      <c r="BK2" s="74">
        <v>154</v>
      </c>
      <c r="BL2" s="74">
        <v>216</v>
      </c>
      <c r="BM2" s="74">
        <v>153</v>
      </c>
      <c r="BN2" s="74">
        <v>152</v>
      </c>
      <c r="BO2" s="75">
        <v>215</v>
      </c>
      <c r="BP2" s="74">
        <v>151</v>
      </c>
      <c r="BQ2" s="74">
        <v>150</v>
      </c>
      <c r="BR2" s="74">
        <v>149</v>
      </c>
      <c r="BS2" s="74">
        <v>148</v>
      </c>
      <c r="BT2" s="74">
        <v>159</v>
      </c>
      <c r="BU2" s="74">
        <v>160</v>
      </c>
      <c r="BV2" s="74">
        <v>161</v>
      </c>
      <c r="BW2" s="74">
        <v>162</v>
      </c>
      <c r="BX2" s="74">
        <v>163</v>
      </c>
      <c r="BY2" s="74">
        <v>164</v>
      </c>
      <c r="BZ2" s="74">
        <v>165</v>
      </c>
      <c r="CA2" s="74">
        <v>166</v>
      </c>
      <c r="CB2" s="74">
        <v>167</v>
      </c>
      <c r="CC2" s="74">
        <v>168</v>
      </c>
      <c r="CD2" s="74">
        <v>169</v>
      </c>
      <c r="CE2" s="74">
        <v>170</v>
      </c>
      <c r="CF2" s="74">
        <v>171</v>
      </c>
      <c r="CG2" s="74">
        <v>172</v>
      </c>
      <c r="CH2" s="74">
        <v>173</v>
      </c>
      <c r="CI2" s="74">
        <v>174</v>
      </c>
      <c r="CJ2" s="74">
        <v>175</v>
      </c>
      <c r="CM2" s="76" t="s">
        <v>486</v>
      </c>
    </row>
    <row r="3" spans="1:91" ht="21" customHeight="1" x14ac:dyDescent="0.15">
      <c r="A3" s="77" t="s">
        <v>144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</row>
    <row r="4" spans="1:91" ht="21" customHeight="1" x14ac:dyDescent="0.15">
      <c r="A4" s="74">
        <v>1</v>
      </c>
      <c r="B4" s="74" t="s">
        <v>145</v>
      </c>
      <c r="CM4" s="74">
        <f t="shared" ref="CM4:CM9" si="0">SUM(C4:CJ4)</f>
        <v>0</v>
      </c>
    </row>
    <row r="5" spans="1:91" ht="21" customHeight="1" x14ac:dyDescent="0.15">
      <c r="A5" s="74">
        <v>2</v>
      </c>
      <c r="B5" s="74" t="s">
        <v>146</v>
      </c>
      <c r="CM5" s="74">
        <f t="shared" si="0"/>
        <v>0</v>
      </c>
    </row>
    <row r="6" spans="1:91" ht="21" customHeight="1" x14ac:dyDescent="0.15">
      <c r="A6" s="74">
        <v>3</v>
      </c>
      <c r="B6" s="74" t="s">
        <v>147</v>
      </c>
      <c r="CM6" s="74">
        <f t="shared" si="0"/>
        <v>0</v>
      </c>
    </row>
    <row r="7" spans="1:91" ht="21" customHeight="1" x14ac:dyDescent="0.15">
      <c r="A7" s="74">
        <v>4</v>
      </c>
      <c r="B7" s="74" t="s">
        <v>148</v>
      </c>
      <c r="CM7" s="74">
        <f t="shared" si="0"/>
        <v>0</v>
      </c>
    </row>
    <row r="8" spans="1:91" ht="21" customHeight="1" x14ac:dyDescent="0.15">
      <c r="A8" s="74">
        <v>5</v>
      </c>
      <c r="B8" s="74" t="s">
        <v>149</v>
      </c>
      <c r="CM8" s="74">
        <f t="shared" si="0"/>
        <v>0</v>
      </c>
    </row>
    <row r="9" spans="1:91" ht="21" customHeight="1" x14ac:dyDescent="0.15">
      <c r="A9" s="74">
        <v>6</v>
      </c>
      <c r="B9" s="74" t="s">
        <v>150</v>
      </c>
      <c r="CM9" s="74">
        <f t="shared" si="0"/>
        <v>0</v>
      </c>
    </row>
    <row r="10" spans="1:91" ht="21" customHeight="1" x14ac:dyDescent="0.15">
      <c r="CM10" s="74">
        <f>SUM(CM4:CM9)</f>
        <v>0</v>
      </c>
    </row>
    <row r="11" spans="1:91" ht="28.9" customHeight="1" x14ac:dyDescent="0.15">
      <c r="A11" s="77" t="s">
        <v>151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</row>
    <row r="12" spans="1:91" ht="28.9" customHeight="1" x14ac:dyDescent="0.15">
      <c r="A12" s="74">
        <v>1</v>
      </c>
      <c r="B12" s="74" t="s">
        <v>152</v>
      </c>
      <c r="CM12" s="74">
        <f>SUM(C12:CJ12)</f>
        <v>0</v>
      </c>
    </row>
    <row r="13" spans="1:91" ht="28.9" customHeight="1" x14ac:dyDescent="0.15">
      <c r="A13" s="74">
        <v>2</v>
      </c>
      <c r="B13" s="74" t="s">
        <v>153</v>
      </c>
      <c r="CM13" s="74">
        <f>SUM(C13:CJ13)</f>
        <v>0</v>
      </c>
    </row>
    <row r="14" spans="1:91" ht="28.9" customHeight="1" x14ac:dyDescent="0.15">
      <c r="A14" s="74">
        <v>3</v>
      </c>
      <c r="B14" s="74" t="s">
        <v>154</v>
      </c>
      <c r="CM14" s="74">
        <f>SUM(C14:CJ14)</f>
        <v>0</v>
      </c>
    </row>
    <row r="15" spans="1:91" ht="28.9" customHeight="1" x14ac:dyDescent="0.15">
      <c r="A15" s="74">
        <v>4</v>
      </c>
      <c r="B15" s="74" t="s">
        <v>155</v>
      </c>
      <c r="CM15" s="74">
        <f>SUM(C15:CJ15)</f>
        <v>0</v>
      </c>
    </row>
    <row r="16" spans="1:91" ht="28.9" customHeight="1" x14ac:dyDescent="0.15">
      <c r="A16" s="74">
        <v>5</v>
      </c>
      <c r="B16" s="74" t="s">
        <v>156</v>
      </c>
      <c r="CM16" s="74">
        <f>SUM(C16:CJ16)</f>
        <v>0</v>
      </c>
    </row>
    <row r="17" spans="1:91" x14ac:dyDescent="0.15">
      <c r="CM17" s="74">
        <f>SUM(CM12:CM16)</f>
        <v>0</v>
      </c>
    </row>
    <row r="18" spans="1:91" x14ac:dyDescent="0.15">
      <c r="A18" s="77" t="s">
        <v>157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</row>
    <row r="19" spans="1:91" x14ac:dyDescent="0.15">
      <c r="A19" s="74">
        <v>1</v>
      </c>
      <c r="B19" s="74" t="s">
        <v>158</v>
      </c>
      <c r="CM19" s="74">
        <f>SUM(C19:CL19)</f>
        <v>0</v>
      </c>
    </row>
    <row r="20" spans="1:91" x14ac:dyDescent="0.15">
      <c r="A20" s="74">
        <v>2</v>
      </c>
      <c r="B20" s="74" t="s">
        <v>159</v>
      </c>
      <c r="CM20" s="74">
        <f>SUM(C20:CL20)</f>
        <v>0</v>
      </c>
    </row>
    <row r="22" spans="1:91" x14ac:dyDescent="0.15">
      <c r="A22" s="77" t="s">
        <v>194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</row>
    <row r="23" spans="1:91" x14ac:dyDescent="0.15">
      <c r="A23" s="74">
        <v>1</v>
      </c>
      <c r="B23" s="74" t="s">
        <v>195</v>
      </c>
      <c r="CM23" s="74">
        <f t="shared" ref="CM23:CM34" si="1">SUM(C23:CL23)</f>
        <v>0</v>
      </c>
    </row>
    <row r="24" spans="1:91" x14ac:dyDescent="0.15">
      <c r="A24" s="74">
        <v>2</v>
      </c>
      <c r="B24" s="74" t="s">
        <v>196</v>
      </c>
      <c r="CM24" s="74">
        <f t="shared" si="1"/>
        <v>0</v>
      </c>
    </row>
    <row r="25" spans="1:91" x14ac:dyDescent="0.15">
      <c r="CM25" s="74">
        <f t="shared" si="1"/>
        <v>0</v>
      </c>
    </row>
    <row r="26" spans="1:91" x14ac:dyDescent="0.15">
      <c r="A26" s="77" t="s">
        <v>160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>
        <f t="shared" si="1"/>
        <v>0</v>
      </c>
    </row>
    <row r="27" spans="1:91" x14ac:dyDescent="0.15">
      <c r="A27" s="74">
        <v>1</v>
      </c>
      <c r="B27" s="74" t="s">
        <v>161</v>
      </c>
      <c r="CM27" s="74">
        <f t="shared" si="1"/>
        <v>0</v>
      </c>
    </row>
    <row r="28" spans="1:91" x14ac:dyDescent="0.15">
      <c r="A28" s="74">
        <v>2</v>
      </c>
      <c r="B28" s="74" t="s">
        <v>162</v>
      </c>
      <c r="CM28" s="74">
        <f t="shared" si="1"/>
        <v>0</v>
      </c>
    </row>
    <row r="29" spans="1:91" x14ac:dyDescent="0.15">
      <c r="A29" s="74">
        <v>3</v>
      </c>
      <c r="B29" s="74" t="s">
        <v>163</v>
      </c>
      <c r="CM29" s="74">
        <f t="shared" si="1"/>
        <v>0</v>
      </c>
    </row>
    <row r="30" spans="1:91" x14ac:dyDescent="0.15">
      <c r="A30" s="74">
        <v>4</v>
      </c>
      <c r="B30" s="74" t="s">
        <v>164</v>
      </c>
      <c r="CM30" s="74">
        <f t="shared" si="1"/>
        <v>0</v>
      </c>
    </row>
    <row r="31" spans="1:91" x14ac:dyDescent="0.15">
      <c r="A31" s="74">
        <v>5</v>
      </c>
      <c r="B31" s="74" t="s">
        <v>165</v>
      </c>
      <c r="CM31" s="74">
        <f t="shared" si="1"/>
        <v>0</v>
      </c>
    </row>
    <row r="32" spans="1:91" x14ac:dyDescent="0.15">
      <c r="A32" s="74">
        <v>6</v>
      </c>
      <c r="B32" s="74" t="s">
        <v>166</v>
      </c>
      <c r="CM32" s="74">
        <f t="shared" si="1"/>
        <v>0</v>
      </c>
    </row>
    <row r="33" spans="1:91" x14ac:dyDescent="0.15">
      <c r="A33" s="74">
        <v>7</v>
      </c>
      <c r="B33" s="74" t="s">
        <v>167</v>
      </c>
      <c r="CM33" s="74">
        <f t="shared" si="1"/>
        <v>0</v>
      </c>
    </row>
    <row r="34" spans="1:91" x14ac:dyDescent="0.15">
      <c r="A34" s="74">
        <v>8</v>
      </c>
      <c r="B34" s="74" t="s">
        <v>156</v>
      </c>
      <c r="CM34" s="74">
        <f t="shared" si="1"/>
        <v>0</v>
      </c>
    </row>
    <row r="35" spans="1:91" s="79" customFormat="1" ht="16.149999999999999" customHeight="1" x14ac:dyDescent="0.15">
      <c r="O35" s="80"/>
      <c r="Q35" s="80"/>
      <c r="R35" s="80"/>
      <c r="BD35" s="80"/>
    </row>
    <row r="36" spans="1:91" x14ac:dyDescent="0.15">
      <c r="A36" s="77" t="s">
        <v>168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</row>
    <row r="37" spans="1:91" x14ac:dyDescent="0.15">
      <c r="A37" s="74">
        <v>1</v>
      </c>
      <c r="B37" s="74" t="s">
        <v>169</v>
      </c>
      <c r="CM37" s="74">
        <f>SUM(C37:CL37)</f>
        <v>0</v>
      </c>
    </row>
    <row r="38" spans="1:91" x14ac:dyDescent="0.15">
      <c r="A38" s="74">
        <v>2</v>
      </c>
      <c r="B38" s="74" t="s">
        <v>170</v>
      </c>
      <c r="CM38" s="74">
        <f>SUM(C38:CL38)</f>
        <v>0</v>
      </c>
    </row>
    <row r="39" spans="1:91" x14ac:dyDescent="0.15">
      <c r="A39" s="74">
        <v>3</v>
      </c>
      <c r="B39" s="74" t="s">
        <v>171</v>
      </c>
      <c r="CM39" s="74">
        <f>SUM(C39:CL39)</f>
        <v>0</v>
      </c>
    </row>
    <row r="40" spans="1:91" x14ac:dyDescent="0.15">
      <c r="A40" s="74">
        <v>4</v>
      </c>
      <c r="B40" s="74" t="s">
        <v>156</v>
      </c>
      <c r="CM40" s="74">
        <f>SUM(C40:CL40)</f>
        <v>0</v>
      </c>
    </row>
    <row r="42" spans="1:91" x14ac:dyDescent="0.15">
      <c r="A42" s="77" t="s">
        <v>172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</row>
    <row r="43" spans="1:91" x14ac:dyDescent="0.15">
      <c r="A43" s="74">
        <v>1</v>
      </c>
      <c r="B43" s="74" t="s">
        <v>173</v>
      </c>
      <c r="CM43" s="74">
        <f t="shared" ref="CM43:CM50" si="2">SUM(C43:CL43)</f>
        <v>0</v>
      </c>
    </row>
    <row r="44" spans="1:91" x14ac:dyDescent="0.15">
      <c r="A44" s="74">
        <v>2</v>
      </c>
      <c r="B44" s="74" t="s">
        <v>174</v>
      </c>
      <c r="CM44" s="74">
        <f t="shared" si="2"/>
        <v>0</v>
      </c>
    </row>
    <row r="45" spans="1:91" x14ac:dyDescent="0.15">
      <c r="A45" s="74">
        <v>3</v>
      </c>
      <c r="B45" s="74" t="s">
        <v>175</v>
      </c>
      <c r="CM45" s="74">
        <f t="shared" si="2"/>
        <v>0</v>
      </c>
    </row>
    <row r="46" spans="1:91" x14ac:dyDescent="0.15">
      <c r="A46" s="74">
        <v>4</v>
      </c>
      <c r="B46" s="74" t="s">
        <v>176</v>
      </c>
      <c r="CM46" s="74">
        <f t="shared" si="2"/>
        <v>0</v>
      </c>
    </row>
    <row r="47" spans="1:91" x14ac:dyDescent="0.15">
      <c r="A47" s="74">
        <v>5</v>
      </c>
      <c r="B47" s="74" t="s">
        <v>177</v>
      </c>
      <c r="CM47" s="74">
        <f t="shared" si="2"/>
        <v>0</v>
      </c>
    </row>
    <row r="48" spans="1:91" x14ac:dyDescent="0.15">
      <c r="A48" s="74">
        <v>6</v>
      </c>
      <c r="B48" s="74" t="s">
        <v>178</v>
      </c>
      <c r="CM48" s="74">
        <f t="shared" si="2"/>
        <v>0</v>
      </c>
    </row>
    <row r="49" spans="1:91" x14ac:dyDescent="0.15">
      <c r="A49" s="74">
        <v>7</v>
      </c>
      <c r="B49" s="74" t="s">
        <v>179</v>
      </c>
      <c r="CM49" s="74">
        <f t="shared" si="2"/>
        <v>0</v>
      </c>
    </row>
    <row r="50" spans="1:91" x14ac:dyDescent="0.15">
      <c r="A50" s="74">
        <v>8</v>
      </c>
      <c r="B50" s="74" t="s">
        <v>156</v>
      </c>
      <c r="CM50" s="74">
        <f t="shared" si="2"/>
        <v>0</v>
      </c>
    </row>
    <row r="51" spans="1:91" s="81" customFormat="1" ht="18.600000000000001" customHeight="1" x14ac:dyDescent="0.15">
      <c r="P51" s="82"/>
    </row>
    <row r="52" spans="1:91" x14ac:dyDescent="0.15">
      <c r="A52" s="77" t="s">
        <v>180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</row>
    <row r="53" spans="1:91" x14ac:dyDescent="0.15">
      <c r="A53" s="74">
        <v>1</v>
      </c>
      <c r="B53" s="74" t="s">
        <v>186</v>
      </c>
      <c r="CM53" s="74">
        <f>SUM(C53:CL53)</f>
        <v>0</v>
      </c>
    </row>
    <row r="54" spans="1:91" x14ac:dyDescent="0.15">
      <c r="A54" s="74">
        <v>2</v>
      </c>
      <c r="B54" s="74" t="s">
        <v>187</v>
      </c>
      <c r="CM54" s="74">
        <f>SUM(C54:CL54)</f>
        <v>0</v>
      </c>
    </row>
    <row r="55" spans="1:91" x14ac:dyDescent="0.15">
      <c r="A55" s="74">
        <v>3</v>
      </c>
      <c r="B55" s="74" t="s">
        <v>188</v>
      </c>
      <c r="CM55" s="74">
        <f>SUM(C55:CL55)</f>
        <v>0</v>
      </c>
    </row>
    <row r="56" spans="1:91" x14ac:dyDescent="0.15">
      <c r="A56" s="74">
        <v>4</v>
      </c>
      <c r="B56" s="74" t="s">
        <v>189</v>
      </c>
      <c r="CM56" s="74">
        <f>SUM(C56:CL56)</f>
        <v>0</v>
      </c>
    </row>
    <row r="57" spans="1:91" s="81" customFormat="1" ht="18.600000000000001" customHeight="1" x14ac:dyDescent="0.15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6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</row>
    <row r="58" spans="1:91" x14ac:dyDescent="0.15">
      <c r="A58" s="77" t="s">
        <v>185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</row>
    <row r="59" spans="1:91" x14ac:dyDescent="0.15">
      <c r="A59" s="74">
        <v>1</v>
      </c>
      <c r="B59" s="74" t="s">
        <v>181</v>
      </c>
      <c r="CM59" s="74">
        <f>SUM(C59:CL59)</f>
        <v>0</v>
      </c>
    </row>
    <row r="60" spans="1:91" x14ac:dyDescent="0.15">
      <c r="A60" s="74">
        <v>2</v>
      </c>
      <c r="B60" s="74" t="s">
        <v>182</v>
      </c>
      <c r="CM60" s="74">
        <f>SUM(C60:CL60)</f>
        <v>0</v>
      </c>
    </row>
    <row r="61" spans="1:91" x14ac:dyDescent="0.15">
      <c r="A61" s="74">
        <v>3</v>
      </c>
      <c r="B61" s="74" t="s">
        <v>183</v>
      </c>
      <c r="CM61" s="74">
        <f>SUM(C61:CL61)</f>
        <v>0</v>
      </c>
    </row>
    <row r="62" spans="1:91" x14ac:dyDescent="0.15">
      <c r="A62" s="74">
        <v>4</v>
      </c>
      <c r="B62" s="74" t="s">
        <v>184</v>
      </c>
      <c r="CM62" s="74">
        <f>SUM(C62:CL62)</f>
        <v>0</v>
      </c>
    </row>
    <row r="64" spans="1:91" x14ac:dyDescent="0.15">
      <c r="A64" s="77" t="s">
        <v>190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</row>
    <row r="65" spans="1:91" x14ac:dyDescent="0.15">
      <c r="A65" s="74">
        <v>1</v>
      </c>
      <c r="B65" s="74" t="s">
        <v>191</v>
      </c>
      <c r="CM65" s="74">
        <f>SUM(C65:CL65)</f>
        <v>0</v>
      </c>
    </row>
    <row r="66" spans="1:91" x14ac:dyDescent="0.15">
      <c r="A66" s="74">
        <v>2</v>
      </c>
      <c r="B66" s="74" t="s">
        <v>624</v>
      </c>
      <c r="CM66" s="74">
        <f>SUM(C66:CL66)</f>
        <v>0</v>
      </c>
    </row>
    <row r="67" spans="1:91" x14ac:dyDescent="0.15">
      <c r="A67" s="74">
        <v>3</v>
      </c>
      <c r="B67" s="74" t="s">
        <v>192</v>
      </c>
      <c r="CM67" s="74">
        <f>SUM(C67:CL67)</f>
        <v>0</v>
      </c>
    </row>
    <row r="68" spans="1:91" x14ac:dyDescent="0.15">
      <c r="A68" s="74">
        <v>4</v>
      </c>
      <c r="B68" s="74" t="s">
        <v>156</v>
      </c>
      <c r="CM68" s="74">
        <f>SUM(C68:CL68)</f>
        <v>0</v>
      </c>
    </row>
    <row r="69" spans="1:91" x14ac:dyDescent="0.15">
      <c r="CM69" s="74">
        <f>SUM(CM65:CM68)</f>
        <v>0</v>
      </c>
    </row>
    <row r="70" spans="1:91" x14ac:dyDescent="0.15">
      <c r="A70" s="77" t="s">
        <v>193</v>
      </c>
      <c r="B70" s="77" t="s">
        <v>193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</row>
    <row r="71" spans="1:91" s="79" customFormat="1" ht="16.899999999999999" customHeight="1" x14ac:dyDescent="0.15">
      <c r="I71" s="80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91" s="79" customFormat="1" ht="16.899999999999999" customHeight="1" x14ac:dyDescent="0.15">
      <c r="N72" s="83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91" s="79" customFormat="1" ht="16.899999999999999" customHeight="1" x14ac:dyDescent="0.15">
      <c r="N73" s="83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91" ht="22.5" customHeight="1" x14ac:dyDescent="0.15">
      <c r="N74" s="78"/>
    </row>
  </sheetData>
  <phoneticPr fontId="1"/>
  <dataValidations count="2">
    <dataValidation imeMode="halfAlpha" allowBlank="1" showInputMessage="1" showErrorMessage="1" sqref="P3:R3 A2:XFD2 C36:R40 T4:AP9 T12:AP16 T19:AP21 T23:AP25 T27:AP34 T37:AP40 T43:BL50 C4:R34 C42:R70"/>
    <dataValidation imeMode="hiragana" allowBlank="1" showInputMessage="1" showErrorMessage="1" sqref="CN35:XFD35 CN41:XFD41 A70:B70 C71:XFD71 A72:XFD72 A41:CL41 A35:CL35"/>
  </dataValidations>
  <pageMargins left="0.7" right="0.7" top="0.75" bottom="0.75" header="0.3" footer="0.3"/>
  <pageSetup paperSize="9" orientation="portrait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view="pageBreakPreview" topLeftCell="A2" zoomScale="91" zoomScaleNormal="100" zoomScaleSheetLayoutView="91" workbookViewId="0">
      <pane ySplit="5" topLeftCell="A13" activePane="bottomLeft" state="frozen"/>
      <selection activeCell="A2" sqref="A2"/>
      <selection pane="bottomLeft" activeCell="P116" sqref="P116"/>
    </sheetView>
  </sheetViews>
  <sheetFormatPr defaultColWidth="9" defaultRowHeight="14.25" x14ac:dyDescent="0.15"/>
  <cols>
    <col min="1" max="1" width="5.75" style="55" customWidth="1"/>
    <col min="2" max="2" width="4.875" style="3" customWidth="1"/>
    <col min="3" max="3" width="5.5" style="3" customWidth="1"/>
    <col min="4" max="4" width="13.75" style="5" customWidth="1"/>
    <col min="5" max="5" width="17.125" style="2" customWidth="1"/>
    <col min="6" max="6" width="20.625" style="2" customWidth="1"/>
    <col min="7" max="7" width="12.625" style="26" customWidth="1"/>
    <col min="8" max="8" width="8.625" style="3" customWidth="1"/>
    <col min="9" max="9" width="7.625" style="3" customWidth="1"/>
    <col min="10" max="10" width="9.625" style="3" customWidth="1"/>
    <col min="11" max="11" width="14.625" style="4" customWidth="1"/>
    <col min="12" max="13" width="5.875" style="3" customWidth="1"/>
    <col min="14" max="14" width="10.875" style="3" customWidth="1"/>
    <col min="15" max="16384" width="9" style="3"/>
  </cols>
  <sheetData>
    <row r="1" spans="1:17" ht="24" customHeight="1" x14ac:dyDescent="0.15">
      <c r="B1" s="1" t="s">
        <v>72</v>
      </c>
      <c r="H1" s="52"/>
      <c r="I1" s="247"/>
      <c r="J1" s="247"/>
      <c r="K1" s="38" t="str">
        <f>TEXT(I1,"aaaa")</f>
        <v>土曜日</v>
      </c>
    </row>
    <row r="2" spans="1:17" ht="24.75" customHeight="1" x14ac:dyDescent="0.15">
      <c r="B2" s="248" t="s">
        <v>62</v>
      </c>
      <c r="C2" s="248"/>
      <c r="D2" s="60">
        <v>44048</v>
      </c>
      <c r="E2" s="64" t="s">
        <v>71</v>
      </c>
      <c r="F2" s="249"/>
      <c r="G2" s="249"/>
      <c r="H2" s="249"/>
      <c r="I2" s="249"/>
      <c r="J2" s="249"/>
      <c r="K2" s="50"/>
    </row>
    <row r="3" spans="1:17" ht="24.75" customHeight="1" x14ac:dyDescent="0.15">
      <c r="B3" s="250" t="s">
        <v>67</v>
      </c>
      <c r="C3" s="250"/>
      <c r="D3" s="53" t="s">
        <v>86</v>
      </c>
      <c r="E3" s="37" t="s">
        <v>66</v>
      </c>
      <c r="F3" s="251"/>
      <c r="G3" s="251"/>
      <c r="H3" s="251"/>
      <c r="I3" s="251"/>
      <c r="J3" s="251"/>
      <c r="K3" s="51"/>
      <c r="L3" s="34"/>
      <c r="M3" s="34"/>
      <c r="N3" s="34"/>
      <c r="O3" s="34"/>
      <c r="Q3" s="35"/>
    </row>
    <row r="4" spans="1:17" ht="9" customHeight="1" x14ac:dyDescent="0.15">
      <c r="A4" s="56"/>
      <c r="B4" s="34"/>
      <c r="C4" s="34"/>
      <c r="D4" s="48"/>
      <c r="E4" s="49"/>
      <c r="F4" s="36"/>
      <c r="G4" s="36"/>
      <c r="H4" s="36"/>
      <c r="I4" s="36"/>
      <c r="K4" s="3"/>
      <c r="L4" s="34"/>
      <c r="M4" s="34"/>
      <c r="N4" s="34"/>
      <c r="O4" s="34"/>
      <c r="Q4" s="35"/>
    </row>
    <row r="5" spans="1:17" s="9" customFormat="1" ht="19.5" customHeight="1" x14ac:dyDescent="0.15">
      <c r="A5" s="57" t="s">
        <v>68</v>
      </c>
      <c r="B5" s="44" t="s">
        <v>69</v>
      </c>
      <c r="C5" s="44" t="s">
        <v>70</v>
      </c>
      <c r="D5" s="44" t="s">
        <v>18</v>
      </c>
      <c r="E5" s="6" t="s">
        <v>19</v>
      </c>
      <c r="F5" s="6" t="s">
        <v>20</v>
      </c>
      <c r="G5" s="27" t="s">
        <v>0</v>
      </c>
      <c r="H5" s="7" t="s">
        <v>3</v>
      </c>
      <c r="I5" s="7" t="s">
        <v>2</v>
      </c>
      <c r="J5" s="7" t="s">
        <v>4</v>
      </c>
      <c r="K5" s="8" t="s">
        <v>1</v>
      </c>
    </row>
    <row r="6" spans="1:17" ht="19.5" customHeight="1" x14ac:dyDescent="0.15">
      <c r="A6" s="58"/>
      <c r="B6" s="42">
        <f>SUM(B7:B119)</f>
        <v>29</v>
      </c>
      <c r="C6" s="42"/>
      <c r="D6" s="42"/>
      <c r="E6" s="11"/>
      <c r="F6" s="11"/>
      <c r="G6" s="28" t="s">
        <v>5</v>
      </c>
      <c r="H6" s="12"/>
      <c r="I6" s="39">
        <f>I129</f>
        <v>194</v>
      </c>
      <c r="J6" s="39">
        <f>J129</f>
        <v>50054.5</v>
      </c>
      <c r="K6" s="14"/>
    </row>
    <row r="7" spans="1:17" ht="19.5" customHeight="1" x14ac:dyDescent="0.15">
      <c r="A7" s="59" t="s">
        <v>353</v>
      </c>
      <c r="B7" s="40">
        <v>1</v>
      </c>
      <c r="C7" s="45">
        <v>1</v>
      </c>
      <c r="D7" s="61" t="s">
        <v>50</v>
      </c>
      <c r="E7" s="17" t="s">
        <v>31</v>
      </c>
      <c r="F7" s="17" t="s">
        <v>356</v>
      </c>
      <c r="G7" s="31">
        <v>44470</v>
      </c>
      <c r="H7" s="18">
        <v>80</v>
      </c>
      <c r="I7" s="18">
        <v>2</v>
      </c>
      <c r="J7" s="54">
        <f>H7*I7</f>
        <v>160</v>
      </c>
      <c r="K7" s="19"/>
      <c r="L7" s="3">
        <v>60</v>
      </c>
      <c r="M7" s="3">
        <v>9</v>
      </c>
    </row>
    <row r="8" spans="1:17" ht="19.5" customHeight="1" x14ac:dyDescent="0.15">
      <c r="A8" s="59" t="s">
        <v>353</v>
      </c>
      <c r="B8" s="40"/>
      <c r="C8" s="21">
        <v>2</v>
      </c>
      <c r="D8" s="61" t="s">
        <v>50</v>
      </c>
      <c r="E8" s="21" t="s">
        <v>31</v>
      </c>
      <c r="F8" s="21" t="s">
        <v>357</v>
      </c>
      <c r="G8" s="32">
        <v>44409</v>
      </c>
      <c r="H8" s="22">
        <v>80</v>
      </c>
      <c r="I8" s="22">
        <v>2</v>
      </c>
      <c r="J8" s="54">
        <f t="shared" ref="J8:J71" si="0">H8*I8</f>
        <v>160</v>
      </c>
      <c r="K8" s="23"/>
      <c r="L8" s="3">
        <v>60</v>
      </c>
      <c r="M8" s="3">
        <v>9</v>
      </c>
    </row>
    <row r="9" spans="1:17" ht="19.5" customHeight="1" x14ac:dyDescent="0.15">
      <c r="A9" s="59" t="s">
        <v>353</v>
      </c>
      <c r="B9" s="40"/>
      <c r="C9" s="21">
        <v>3</v>
      </c>
      <c r="D9" s="62" t="s">
        <v>50</v>
      </c>
      <c r="E9" s="21" t="s">
        <v>22</v>
      </c>
      <c r="F9" s="21" t="s">
        <v>358</v>
      </c>
      <c r="G9" s="32">
        <v>44621</v>
      </c>
      <c r="H9" s="22">
        <v>231</v>
      </c>
      <c r="I9" s="22">
        <v>1</v>
      </c>
      <c r="J9" s="54">
        <f t="shared" si="0"/>
        <v>231</v>
      </c>
      <c r="K9" s="23"/>
      <c r="L9" s="3">
        <v>60</v>
      </c>
      <c r="M9" s="3">
        <v>9</v>
      </c>
    </row>
    <row r="10" spans="1:17" ht="19.5" customHeight="1" x14ac:dyDescent="0.15">
      <c r="A10" s="59" t="s">
        <v>359</v>
      </c>
      <c r="B10" s="40">
        <v>1</v>
      </c>
      <c r="C10" s="21">
        <v>1</v>
      </c>
      <c r="D10" s="62" t="s">
        <v>51</v>
      </c>
      <c r="E10" s="21" t="s">
        <v>32</v>
      </c>
      <c r="F10" s="21" t="s">
        <v>360</v>
      </c>
      <c r="G10" s="65">
        <v>44287</v>
      </c>
      <c r="H10" s="22">
        <v>145</v>
      </c>
      <c r="I10" s="22">
        <v>2</v>
      </c>
      <c r="J10" s="54">
        <f t="shared" si="0"/>
        <v>290</v>
      </c>
      <c r="K10" s="23"/>
      <c r="L10" s="3">
        <v>60</v>
      </c>
      <c r="M10" s="3">
        <v>2</v>
      </c>
    </row>
    <row r="11" spans="1:17" ht="19.5" customHeight="1" x14ac:dyDescent="0.15">
      <c r="A11" s="59" t="s">
        <v>359</v>
      </c>
      <c r="B11" s="40"/>
      <c r="C11" s="21">
        <v>2</v>
      </c>
      <c r="D11" s="62" t="s">
        <v>49</v>
      </c>
      <c r="E11" s="21" t="s">
        <v>112</v>
      </c>
      <c r="F11" s="21" t="s">
        <v>361</v>
      </c>
      <c r="G11" s="32">
        <v>44317</v>
      </c>
      <c r="H11" s="22">
        <v>80.400000000000006</v>
      </c>
      <c r="I11" s="22">
        <v>1</v>
      </c>
      <c r="J11" s="54">
        <f t="shared" si="0"/>
        <v>80.400000000000006</v>
      </c>
      <c r="K11" s="23"/>
      <c r="L11" s="3">
        <v>60</v>
      </c>
      <c r="M11" s="3">
        <v>2</v>
      </c>
    </row>
    <row r="12" spans="1:17" ht="19.5" customHeight="1" x14ac:dyDescent="0.15">
      <c r="A12" s="59" t="s">
        <v>446</v>
      </c>
      <c r="B12" s="40"/>
      <c r="C12" s="21">
        <v>3</v>
      </c>
      <c r="D12" s="62" t="s">
        <v>49</v>
      </c>
      <c r="E12" s="21" t="s">
        <v>112</v>
      </c>
      <c r="F12" s="21" t="s">
        <v>362</v>
      </c>
      <c r="G12" s="32">
        <v>44228</v>
      </c>
      <c r="H12" s="22">
        <v>63</v>
      </c>
      <c r="I12" s="22">
        <v>1</v>
      </c>
      <c r="J12" s="54">
        <f t="shared" si="0"/>
        <v>63</v>
      </c>
      <c r="K12" s="23"/>
      <c r="L12" s="3">
        <v>60</v>
      </c>
      <c r="M12" s="3">
        <v>2</v>
      </c>
    </row>
    <row r="13" spans="1:17" ht="19.5" customHeight="1" x14ac:dyDescent="0.15">
      <c r="A13" s="59" t="s">
        <v>446</v>
      </c>
      <c r="B13" s="40"/>
      <c r="C13" s="21">
        <v>4</v>
      </c>
      <c r="D13" s="62" t="s">
        <v>52</v>
      </c>
      <c r="E13" s="21" t="s">
        <v>36</v>
      </c>
      <c r="F13" s="21" t="s">
        <v>226</v>
      </c>
      <c r="G13" s="32">
        <v>44228</v>
      </c>
      <c r="H13" s="22">
        <v>45</v>
      </c>
      <c r="I13" s="22">
        <v>1</v>
      </c>
      <c r="J13" s="54">
        <f t="shared" si="0"/>
        <v>45</v>
      </c>
      <c r="K13" s="23"/>
      <c r="L13" s="3">
        <v>60</v>
      </c>
      <c r="M13" s="3">
        <v>2</v>
      </c>
    </row>
    <row r="14" spans="1:17" ht="19.5" customHeight="1" x14ac:dyDescent="0.15">
      <c r="A14" s="59" t="s">
        <v>446</v>
      </c>
      <c r="B14" s="40"/>
      <c r="C14" s="21">
        <v>5</v>
      </c>
      <c r="D14" s="62" t="s">
        <v>52</v>
      </c>
      <c r="E14" s="21" t="s">
        <v>36</v>
      </c>
      <c r="F14" s="21" t="s">
        <v>226</v>
      </c>
      <c r="G14" s="32">
        <v>44774</v>
      </c>
      <c r="H14" s="22">
        <v>220</v>
      </c>
      <c r="I14" s="22">
        <v>1</v>
      </c>
      <c r="J14" s="54">
        <f t="shared" si="0"/>
        <v>220</v>
      </c>
      <c r="K14" s="23"/>
      <c r="L14" s="3">
        <v>60</v>
      </c>
      <c r="M14" s="3">
        <v>2</v>
      </c>
    </row>
    <row r="15" spans="1:17" ht="19.5" customHeight="1" x14ac:dyDescent="0.15">
      <c r="A15" s="59" t="s">
        <v>364</v>
      </c>
      <c r="B15" s="40">
        <v>1</v>
      </c>
      <c r="C15" s="21">
        <v>1</v>
      </c>
      <c r="D15" s="62" t="s">
        <v>52</v>
      </c>
      <c r="E15" s="21" t="s">
        <v>36</v>
      </c>
      <c r="F15" s="66" t="s">
        <v>365</v>
      </c>
      <c r="G15" s="32">
        <v>44075</v>
      </c>
      <c r="H15" s="22">
        <v>20</v>
      </c>
      <c r="I15" s="22">
        <v>1</v>
      </c>
      <c r="J15" s="54">
        <f t="shared" si="0"/>
        <v>20</v>
      </c>
      <c r="K15" s="23"/>
      <c r="L15" s="3">
        <v>50</v>
      </c>
      <c r="M15" s="3">
        <v>3</v>
      </c>
    </row>
    <row r="16" spans="1:17" ht="19.5" customHeight="1" x14ac:dyDescent="0.15">
      <c r="A16" s="59" t="s">
        <v>364</v>
      </c>
      <c r="B16" s="40"/>
      <c r="C16" s="21">
        <v>2</v>
      </c>
      <c r="D16" s="62" t="s">
        <v>52</v>
      </c>
      <c r="E16" s="21" t="s">
        <v>36</v>
      </c>
      <c r="F16" s="66" t="s">
        <v>365</v>
      </c>
      <c r="G16" s="32">
        <v>44075</v>
      </c>
      <c r="H16" s="22">
        <v>30</v>
      </c>
      <c r="I16" s="22">
        <v>1</v>
      </c>
      <c r="J16" s="54">
        <f t="shared" si="0"/>
        <v>30</v>
      </c>
      <c r="K16" s="23"/>
      <c r="L16" s="3">
        <v>50</v>
      </c>
      <c r="M16" s="3">
        <v>3</v>
      </c>
    </row>
    <row r="17" spans="1:13" ht="19.5" customHeight="1" x14ac:dyDescent="0.15">
      <c r="A17" s="59" t="s">
        <v>363</v>
      </c>
      <c r="B17" s="40"/>
      <c r="C17" s="21">
        <v>3</v>
      </c>
      <c r="D17" s="62" t="s">
        <v>52</v>
      </c>
      <c r="E17" s="21" t="s">
        <v>36</v>
      </c>
      <c r="F17" s="21" t="s">
        <v>366</v>
      </c>
      <c r="G17" s="72">
        <v>44166</v>
      </c>
      <c r="H17" s="22">
        <v>50</v>
      </c>
      <c r="I17" s="22">
        <v>1</v>
      </c>
      <c r="J17" s="54">
        <f t="shared" si="0"/>
        <v>50</v>
      </c>
      <c r="K17" s="23"/>
      <c r="L17" s="3">
        <v>50</v>
      </c>
      <c r="M17" s="3">
        <v>3</v>
      </c>
    </row>
    <row r="18" spans="1:13" ht="19.5" customHeight="1" x14ac:dyDescent="0.15">
      <c r="A18" s="59" t="s">
        <v>363</v>
      </c>
      <c r="B18" s="40"/>
      <c r="C18" s="21">
        <v>4</v>
      </c>
      <c r="D18" s="62" t="s">
        <v>52</v>
      </c>
      <c r="E18" s="21" t="s">
        <v>101</v>
      </c>
      <c r="F18" s="66" t="s">
        <v>367</v>
      </c>
      <c r="G18" s="32">
        <v>44105</v>
      </c>
      <c r="H18" s="22">
        <v>12.5</v>
      </c>
      <c r="I18" s="22">
        <v>1</v>
      </c>
      <c r="J18" s="54">
        <f t="shared" si="0"/>
        <v>12.5</v>
      </c>
      <c r="K18" s="23"/>
      <c r="L18" s="3">
        <v>50</v>
      </c>
      <c r="M18" s="3">
        <v>3</v>
      </c>
    </row>
    <row r="19" spans="1:13" ht="19.5" customHeight="1" x14ac:dyDescent="0.15">
      <c r="A19" s="59" t="s">
        <v>363</v>
      </c>
      <c r="B19" s="40"/>
      <c r="C19" s="21">
        <v>5</v>
      </c>
      <c r="D19" s="62" t="s">
        <v>52</v>
      </c>
      <c r="E19" s="21" t="s">
        <v>101</v>
      </c>
      <c r="F19" s="66" t="s">
        <v>368</v>
      </c>
      <c r="G19" s="32">
        <v>44105</v>
      </c>
      <c r="H19" s="22">
        <v>12.5</v>
      </c>
      <c r="I19" s="22">
        <v>1</v>
      </c>
      <c r="J19" s="54">
        <f t="shared" si="0"/>
        <v>12.5</v>
      </c>
      <c r="K19" s="23"/>
      <c r="L19" s="3">
        <v>50</v>
      </c>
      <c r="M19" s="3">
        <v>3</v>
      </c>
    </row>
    <row r="20" spans="1:13" ht="19.5" customHeight="1" x14ac:dyDescent="0.15">
      <c r="A20" s="59" t="s">
        <v>363</v>
      </c>
      <c r="B20" s="40"/>
      <c r="C20" s="21">
        <v>6</v>
      </c>
      <c r="D20" s="62" t="s">
        <v>48</v>
      </c>
      <c r="E20" s="21" t="s">
        <v>205</v>
      </c>
      <c r="F20" s="66" t="s">
        <v>369</v>
      </c>
      <c r="G20" s="32">
        <v>44105</v>
      </c>
      <c r="H20" s="22">
        <v>25.5</v>
      </c>
      <c r="I20" s="22">
        <v>1</v>
      </c>
      <c r="J20" s="54">
        <f t="shared" si="0"/>
        <v>25.5</v>
      </c>
      <c r="K20" s="23"/>
      <c r="L20" s="3">
        <v>50</v>
      </c>
      <c r="M20" s="3">
        <v>3</v>
      </c>
    </row>
    <row r="21" spans="1:13" ht="19.5" customHeight="1" x14ac:dyDescent="0.15">
      <c r="A21" s="59" t="s">
        <v>370</v>
      </c>
      <c r="B21" s="40">
        <v>1</v>
      </c>
      <c r="C21" s="21">
        <v>1</v>
      </c>
      <c r="D21" s="62" t="s">
        <v>51</v>
      </c>
      <c r="E21" s="21" t="s">
        <v>34</v>
      </c>
      <c r="F21" s="21" t="s">
        <v>371</v>
      </c>
      <c r="G21" s="32"/>
      <c r="H21" s="22">
        <v>1000</v>
      </c>
      <c r="I21" s="22">
        <v>8</v>
      </c>
      <c r="J21" s="54">
        <f t="shared" si="0"/>
        <v>8000</v>
      </c>
      <c r="K21" s="23"/>
      <c r="L21" s="3">
        <v>60</v>
      </c>
      <c r="M21" s="3">
        <v>2</v>
      </c>
    </row>
    <row r="22" spans="1:13" ht="19.5" customHeight="1" x14ac:dyDescent="0.15">
      <c r="A22" s="59" t="s">
        <v>370</v>
      </c>
      <c r="B22" s="40"/>
      <c r="C22" s="21">
        <v>2</v>
      </c>
      <c r="D22" s="62" t="s">
        <v>51</v>
      </c>
      <c r="E22" s="21" t="s">
        <v>34</v>
      </c>
      <c r="F22" s="21" t="s">
        <v>372</v>
      </c>
      <c r="G22" s="32"/>
      <c r="H22" s="22">
        <v>1000</v>
      </c>
      <c r="I22" s="22">
        <v>2</v>
      </c>
      <c r="J22" s="54">
        <f t="shared" si="0"/>
        <v>2000</v>
      </c>
      <c r="K22" s="23"/>
      <c r="L22" s="3">
        <v>60</v>
      </c>
      <c r="M22" s="3">
        <v>2</v>
      </c>
    </row>
    <row r="23" spans="1:13" ht="19.5" customHeight="1" x14ac:dyDescent="0.15">
      <c r="A23" s="59" t="s">
        <v>374</v>
      </c>
      <c r="B23" s="40">
        <v>1</v>
      </c>
      <c r="C23" s="21">
        <v>1</v>
      </c>
      <c r="D23" s="62" t="s">
        <v>50</v>
      </c>
      <c r="E23" s="21" t="s">
        <v>95</v>
      </c>
      <c r="F23" s="21" t="s">
        <v>375</v>
      </c>
      <c r="G23" s="32">
        <v>44287</v>
      </c>
      <c r="H23" s="22">
        <v>144</v>
      </c>
      <c r="I23" s="22">
        <v>1</v>
      </c>
      <c r="J23" s="54">
        <f t="shared" si="0"/>
        <v>144</v>
      </c>
      <c r="K23" s="23"/>
      <c r="L23" s="3">
        <v>40</v>
      </c>
      <c r="M23" s="3">
        <v>4</v>
      </c>
    </row>
    <row r="24" spans="1:13" ht="19.5" customHeight="1" x14ac:dyDescent="0.15">
      <c r="A24" s="59" t="s">
        <v>374</v>
      </c>
      <c r="B24" s="40"/>
      <c r="C24" s="21">
        <v>2</v>
      </c>
      <c r="D24" s="62" t="s">
        <v>48</v>
      </c>
      <c r="E24" s="21" t="s">
        <v>233</v>
      </c>
      <c r="F24" s="21" t="s">
        <v>376</v>
      </c>
      <c r="G24" s="32">
        <v>44136</v>
      </c>
      <c r="H24" s="22">
        <v>100</v>
      </c>
      <c r="I24" s="22">
        <v>2</v>
      </c>
      <c r="J24" s="54">
        <f t="shared" si="0"/>
        <v>200</v>
      </c>
      <c r="K24" s="23"/>
      <c r="L24" s="3">
        <v>40</v>
      </c>
      <c r="M24" s="3">
        <v>4</v>
      </c>
    </row>
    <row r="25" spans="1:13" ht="19.5" customHeight="1" x14ac:dyDescent="0.15">
      <c r="A25" s="59" t="s">
        <v>373</v>
      </c>
      <c r="B25" s="40"/>
      <c r="C25" s="21">
        <v>3</v>
      </c>
      <c r="D25" s="62" t="s">
        <v>49</v>
      </c>
      <c r="E25" s="21" t="s">
        <v>221</v>
      </c>
      <c r="F25" s="21" t="s">
        <v>377</v>
      </c>
      <c r="G25" s="32">
        <v>44501</v>
      </c>
      <c r="H25" s="22">
        <v>10</v>
      </c>
      <c r="I25" s="22">
        <v>1</v>
      </c>
      <c r="J25" s="54">
        <f t="shared" si="0"/>
        <v>10</v>
      </c>
      <c r="K25" s="23"/>
      <c r="L25" s="3">
        <v>40</v>
      </c>
      <c r="M25" s="3">
        <v>4</v>
      </c>
    </row>
    <row r="26" spans="1:13" ht="19.5" customHeight="1" x14ac:dyDescent="0.15">
      <c r="A26" s="59" t="s">
        <v>373</v>
      </c>
      <c r="B26" s="40"/>
      <c r="C26" s="21">
        <v>4</v>
      </c>
      <c r="D26" s="62" t="s">
        <v>45</v>
      </c>
      <c r="E26" s="21" t="s">
        <v>378</v>
      </c>
      <c r="F26" s="66" t="s">
        <v>379</v>
      </c>
      <c r="G26" s="32">
        <v>46388</v>
      </c>
      <c r="H26" s="22">
        <v>100</v>
      </c>
      <c r="I26" s="22">
        <v>2</v>
      </c>
      <c r="J26" s="54">
        <f t="shared" si="0"/>
        <v>200</v>
      </c>
      <c r="K26" s="23"/>
      <c r="L26" s="3">
        <v>40</v>
      </c>
      <c r="M26" s="3">
        <v>4</v>
      </c>
    </row>
    <row r="27" spans="1:13" ht="19.5" customHeight="1" x14ac:dyDescent="0.15">
      <c r="A27" s="59" t="s">
        <v>380</v>
      </c>
      <c r="B27" s="40">
        <v>1</v>
      </c>
      <c r="C27" s="21">
        <v>1</v>
      </c>
      <c r="D27" s="62" t="s">
        <v>48</v>
      </c>
      <c r="E27" s="21" t="s">
        <v>201</v>
      </c>
      <c r="F27" s="21" t="s">
        <v>381</v>
      </c>
      <c r="G27" s="32">
        <v>44256</v>
      </c>
      <c r="H27" s="22">
        <v>5.5</v>
      </c>
      <c r="I27" s="22">
        <v>1</v>
      </c>
      <c r="J27" s="54">
        <f t="shared" si="0"/>
        <v>5.5</v>
      </c>
      <c r="K27" s="23"/>
      <c r="L27" s="3">
        <v>30</v>
      </c>
      <c r="M27" s="3">
        <v>1</v>
      </c>
    </row>
    <row r="28" spans="1:13" ht="19.5" customHeight="1" x14ac:dyDescent="0.15">
      <c r="A28" s="59" t="s">
        <v>380</v>
      </c>
      <c r="B28" s="40"/>
      <c r="C28" s="21">
        <v>2</v>
      </c>
      <c r="D28" s="62" t="s">
        <v>48</v>
      </c>
      <c r="E28" s="21" t="s">
        <v>124</v>
      </c>
      <c r="F28" s="21" t="s">
        <v>382</v>
      </c>
      <c r="G28" s="32">
        <v>44805</v>
      </c>
      <c r="H28" s="22">
        <v>300</v>
      </c>
      <c r="I28" s="22">
        <v>2</v>
      </c>
      <c r="J28" s="54">
        <f t="shared" si="0"/>
        <v>600</v>
      </c>
      <c r="K28" s="23"/>
      <c r="L28" s="3">
        <v>30</v>
      </c>
      <c r="M28" s="3">
        <v>1</v>
      </c>
    </row>
    <row r="29" spans="1:13" ht="19.5" customHeight="1" x14ac:dyDescent="0.15">
      <c r="A29" s="59" t="s">
        <v>384</v>
      </c>
      <c r="B29" s="40">
        <v>1</v>
      </c>
      <c r="C29" s="21">
        <v>1</v>
      </c>
      <c r="D29" s="62" t="s">
        <v>51</v>
      </c>
      <c r="E29" s="21" t="s">
        <v>34</v>
      </c>
      <c r="F29" s="21" t="s">
        <v>371</v>
      </c>
      <c r="G29" s="32"/>
      <c r="H29" s="22">
        <v>1000</v>
      </c>
      <c r="I29" s="22">
        <v>4</v>
      </c>
      <c r="J29" s="54">
        <f t="shared" si="0"/>
        <v>4000</v>
      </c>
      <c r="K29" s="23"/>
      <c r="L29" s="3">
        <v>60</v>
      </c>
      <c r="M29" s="3">
        <v>3</v>
      </c>
    </row>
    <row r="30" spans="1:13" ht="19.5" customHeight="1" x14ac:dyDescent="0.15">
      <c r="A30" s="59" t="s">
        <v>384</v>
      </c>
      <c r="B30" s="40"/>
      <c r="C30" s="21">
        <v>2</v>
      </c>
      <c r="D30" s="62" t="s">
        <v>50</v>
      </c>
      <c r="E30" s="21" t="s">
        <v>37</v>
      </c>
      <c r="F30" s="66" t="s">
        <v>385</v>
      </c>
      <c r="G30" s="32">
        <v>44075</v>
      </c>
      <c r="H30" s="22">
        <v>360</v>
      </c>
      <c r="I30" s="22">
        <v>1</v>
      </c>
      <c r="J30" s="54">
        <f t="shared" si="0"/>
        <v>360</v>
      </c>
      <c r="K30" s="23"/>
      <c r="L30" s="3">
        <v>60</v>
      </c>
      <c r="M30" s="3">
        <v>3</v>
      </c>
    </row>
    <row r="31" spans="1:13" ht="19.5" customHeight="1" x14ac:dyDescent="0.15">
      <c r="A31" s="59" t="s">
        <v>383</v>
      </c>
      <c r="B31" s="40"/>
      <c r="C31" s="21">
        <v>3</v>
      </c>
      <c r="D31" s="62" t="s">
        <v>45</v>
      </c>
      <c r="E31" s="21" t="s">
        <v>27</v>
      </c>
      <c r="F31" s="66" t="s">
        <v>386</v>
      </c>
      <c r="G31" s="32">
        <v>44075</v>
      </c>
      <c r="H31" s="22"/>
      <c r="I31" s="22"/>
      <c r="J31" s="54">
        <f t="shared" si="0"/>
        <v>0</v>
      </c>
      <c r="K31" s="23"/>
      <c r="L31" s="3">
        <v>60</v>
      </c>
      <c r="M31" s="3">
        <v>3</v>
      </c>
    </row>
    <row r="32" spans="1:13" ht="19.5" customHeight="1" x14ac:dyDescent="0.15">
      <c r="A32" s="59" t="s">
        <v>383</v>
      </c>
      <c r="B32" s="40"/>
      <c r="C32" s="21">
        <v>4</v>
      </c>
      <c r="D32" s="62" t="s">
        <v>49</v>
      </c>
      <c r="E32" s="21" t="s">
        <v>55</v>
      </c>
      <c r="F32" s="66" t="s">
        <v>387</v>
      </c>
      <c r="G32" s="32">
        <v>44105</v>
      </c>
      <c r="H32" s="22">
        <v>80</v>
      </c>
      <c r="I32" s="22">
        <v>4</v>
      </c>
      <c r="J32" s="54">
        <f t="shared" si="0"/>
        <v>320</v>
      </c>
      <c r="K32" s="23"/>
      <c r="L32" s="3">
        <v>60</v>
      </c>
      <c r="M32" s="3">
        <v>3</v>
      </c>
    </row>
    <row r="33" spans="1:13" ht="19.5" customHeight="1" x14ac:dyDescent="0.15">
      <c r="A33" s="59" t="s">
        <v>383</v>
      </c>
      <c r="B33" s="40"/>
      <c r="C33" s="21">
        <v>5</v>
      </c>
      <c r="D33" s="62" t="s">
        <v>49</v>
      </c>
      <c r="E33" s="21" t="s">
        <v>55</v>
      </c>
      <c r="F33" s="66" t="s">
        <v>388</v>
      </c>
      <c r="G33" s="32">
        <v>44105</v>
      </c>
      <c r="H33" s="22">
        <v>73</v>
      </c>
      <c r="I33" s="22">
        <v>2</v>
      </c>
      <c r="J33" s="54">
        <f t="shared" si="0"/>
        <v>146</v>
      </c>
      <c r="K33" s="23"/>
      <c r="L33" s="3">
        <v>60</v>
      </c>
      <c r="M33" s="3">
        <v>3</v>
      </c>
    </row>
    <row r="34" spans="1:13" ht="19.5" customHeight="1" x14ac:dyDescent="0.15">
      <c r="A34" s="59" t="s">
        <v>383</v>
      </c>
      <c r="B34" s="40"/>
      <c r="C34" s="21">
        <v>6</v>
      </c>
      <c r="D34" s="62" t="s">
        <v>52</v>
      </c>
      <c r="E34" s="21" t="s">
        <v>59</v>
      </c>
      <c r="F34" s="21" t="s">
        <v>389</v>
      </c>
      <c r="G34" s="32">
        <v>44136</v>
      </c>
      <c r="H34" s="22">
        <v>250</v>
      </c>
      <c r="I34" s="22">
        <v>1</v>
      </c>
      <c r="J34" s="54">
        <f t="shared" si="0"/>
        <v>250</v>
      </c>
      <c r="K34" s="23"/>
      <c r="L34" s="3">
        <v>60</v>
      </c>
      <c r="M34" s="3">
        <v>3</v>
      </c>
    </row>
    <row r="35" spans="1:13" ht="19.5" customHeight="1" x14ac:dyDescent="0.15">
      <c r="A35" s="59" t="s">
        <v>383</v>
      </c>
      <c r="B35" s="40"/>
      <c r="C35" s="21">
        <v>7</v>
      </c>
      <c r="D35" s="62" t="s">
        <v>47</v>
      </c>
      <c r="E35" s="21" t="s">
        <v>23</v>
      </c>
      <c r="F35" s="21" t="s">
        <v>390</v>
      </c>
      <c r="G35" s="32">
        <v>44470</v>
      </c>
      <c r="H35" s="22">
        <v>65</v>
      </c>
      <c r="I35" s="22">
        <v>1</v>
      </c>
      <c r="J35" s="54">
        <f t="shared" si="0"/>
        <v>65</v>
      </c>
      <c r="K35" s="23"/>
      <c r="L35" s="3">
        <v>60</v>
      </c>
      <c r="M35" s="3">
        <v>3</v>
      </c>
    </row>
    <row r="36" spans="1:13" ht="19.5" customHeight="1" x14ac:dyDescent="0.15">
      <c r="A36" s="59" t="s">
        <v>392</v>
      </c>
      <c r="B36" s="40">
        <v>1</v>
      </c>
      <c r="C36" s="21">
        <v>1</v>
      </c>
      <c r="D36" s="62" t="s">
        <v>48</v>
      </c>
      <c r="E36" s="21" t="s">
        <v>136</v>
      </c>
      <c r="F36" s="21" t="s">
        <v>393</v>
      </c>
      <c r="G36" s="32">
        <v>44470</v>
      </c>
      <c r="H36" s="22">
        <v>250</v>
      </c>
      <c r="I36" s="22">
        <v>3</v>
      </c>
      <c r="J36" s="54">
        <f t="shared" si="0"/>
        <v>750</v>
      </c>
      <c r="K36" s="23"/>
      <c r="L36" s="3">
        <v>60</v>
      </c>
      <c r="M36" s="3">
        <v>4</v>
      </c>
    </row>
    <row r="37" spans="1:13" ht="19.5" customHeight="1" x14ac:dyDescent="0.15">
      <c r="A37" s="59" t="s">
        <v>392</v>
      </c>
      <c r="B37" s="40"/>
      <c r="C37" s="21">
        <v>2</v>
      </c>
      <c r="D37" s="62" t="s">
        <v>48</v>
      </c>
      <c r="E37" s="21" t="s">
        <v>248</v>
      </c>
      <c r="F37" s="21" t="s">
        <v>394</v>
      </c>
      <c r="G37" s="32">
        <v>44470</v>
      </c>
      <c r="H37" s="22">
        <v>250</v>
      </c>
      <c r="I37" s="22">
        <v>2</v>
      </c>
      <c r="J37" s="54">
        <f t="shared" si="0"/>
        <v>500</v>
      </c>
      <c r="K37" s="23"/>
      <c r="L37" s="3">
        <v>60</v>
      </c>
      <c r="M37" s="3">
        <v>4</v>
      </c>
    </row>
    <row r="38" spans="1:13" ht="19.5" customHeight="1" x14ac:dyDescent="0.15">
      <c r="A38" s="59" t="s">
        <v>391</v>
      </c>
      <c r="B38" s="40"/>
      <c r="C38" s="21">
        <v>3</v>
      </c>
      <c r="D38" s="62" t="s">
        <v>48</v>
      </c>
      <c r="E38" s="21" t="s">
        <v>124</v>
      </c>
      <c r="F38" s="21" t="s">
        <v>382</v>
      </c>
      <c r="G38" s="32">
        <v>44136</v>
      </c>
      <c r="H38" s="22">
        <v>1000</v>
      </c>
      <c r="I38" s="22">
        <v>1</v>
      </c>
      <c r="J38" s="54">
        <f t="shared" si="0"/>
        <v>1000</v>
      </c>
      <c r="K38" s="23"/>
      <c r="L38" s="3">
        <v>60</v>
      </c>
      <c r="M38" s="3">
        <v>4</v>
      </c>
    </row>
    <row r="39" spans="1:13" ht="19.5" customHeight="1" x14ac:dyDescent="0.15">
      <c r="A39" s="59" t="s">
        <v>391</v>
      </c>
      <c r="B39" s="40"/>
      <c r="C39" s="21">
        <v>4</v>
      </c>
      <c r="D39" s="62" t="s">
        <v>48</v>
      </c>
      <c r="E39" s="21" t="s">
        <v>124</v>
      </c>
      <c r="F39" s="21" t="s">
        <v>382</v>
      </c>
      <c r="G39" s="32">
        <v>44805</v>
      </c>
      <c r="H39" s="22">
        <v>650</v>
      </c>
      <c r="I39" s="22">
        <v>1</v>
      </c>
      <c r="J39" s="54">
        <f t="shared" si="0"/>
        <v>650</v>
      </c>
      <c r="K39" s="23"/>
      <c r="L39" s="3">
        <v>60</v>
      </c>
      <c r="M39" s="3">
        <v>4</v>
      </c>
    </row>
    <row r="40" spans="1:13" ht="19.5" customHeight="1" x14ac:dyDescent="0.15">
      <c r="A40" s="59" t="s">
        <v>396</v>
      </c>
      <c r="B40" s="40">
        <v>2</v>
      </c>
      <c r="C40" s="21">
        <v>1</v>
      </c>
      <c r="D40" s="62" t="s">
        <v>50</v>
      </c>
      <c r="E40" s="21" t="s">
        <v>35</v>
      </c>
      <c r="F40" s="66" t="s">
        <v>397</v>
      </c>
      <c r="G40" s="32">
        <v>44105</v>
      </c>
      <c r="H40" s="22">
        <v>500</v>
      </c>
      <c r="I40" s="22">
        <v>1</v>
      </c>
      <c r="J40" s="54">
        <f t="shared" si="0"/>
        <v>500</v>
      </c>
      <c r="K40" s="23"/>
      <c r="L40" s="3">
        <v>30</v>
      </c>
      <c r="M40" s="3">
        <v>3</v>
      </c>
    </row>
    <row r="41" spans="1:13" ht="19.5" customHeight="1" x14ac:dyDescent="0.15">
      <c r="A41" s="59" t="s">
        <v>396</v>
      </c>
      <c r="B41" s="40"/>
      <c r="C41" s="21">
        <v>2</v>
      </c>
      <c r="D41" s="62" t="s">
        <v>48</v>
      </c>
      <c r="E41" s="21" t="s">
        <v>54</v>
      </c>
      <c r="F41" s="66" t="s">
        <v>398</v>
      </c>
      <c r="G41" s="32">
        <v>44105</v>
      </c>
      <c r="H41" s="22">
        <v>62.5</v>
      </c>
      <c r="I41" s="22">
        <v>1</v>
      </c>
      <c r="J41" s="54">
        <f t="shared" si="0"/>
        <v>62.5</v>
      </c>
      <c r="K41" s="23"/>
      <c r="L41" s="3">
        <v>30</v>
      </c>
      <c r="M41" s="3">
        <v>3</v>
      </c>
    </row>
    <row r="42" spans="1:13" ht="19.5" customHeight="1" x14ac:dyDescent="0.15">
      <c r="A42" s="59" t="s">
        <v>395</v>
      </c>
      <c r="B42" s="40"/>
      <c r="C42" s="21">
        <v>3</v>
      </c>
      <c r="D42" s="62" t="s">
        <v>48</v>
      </c>
      <c r="E42" s="21" t="s">
        <v>201</v>
      </c>
      <c r="F42" s="21" t="s">
        <v>399</v>
      </c>
      <c r="G42" s="32">
        <v>44166</v>
      </c>
      <c r="H42" s="22">
        <v>5.3</v>
      </c>
      <c r="I42" s="22">
        <v>2</v>
      </c>
      <c r="J42" s="54">
        <f t="shared" si="0"/>
        <v>10.6</v>
      </c>
      <c r="K42" s="23"/>
      <c r="L42" s="3">
        <v>30</v>
      </c>
      <c r="M42" s="3">
        <v>3</v>
      </c>
    </row>
    <row r="43" spans="1:13" ht="19.5" customHeight="1" x14ac:dyDescent="0.15">
      <c r="A43" s="59" t="s">
        <v>401</v>
      </c>
      <c r="B43" s="40">
        <v>1</v>
      </c>
      <c r="C43" s="21">
        <v>1</v>
      </c>
      <c r="D43" s="62" t="s">
        <v>48</v>
      </c>
      <c r="E43" s="21" t="s">
        <v>54</v>
      </c>
      <c r="F43" s="66" t="s">
        <v>402</v>
      </c>
      <c r="G43" s="32">
        <v>44105</v>
      </c>
      <c r="H43" s="22">
        <v>67.5</v>
      </c>
      <c r="I43" s="22">
        <v>1</v>
      </c>
      <c r="J43" s="54">
        <f t="shared" si="0"/>
        <v>67.5</v>
      </c>
      <c r="K43" s="23"/>
      <c r="L43" s="3">
        <v>60</v>
      </c>
      <c r="M43" s="3">
        <v>2</v>
      </c>
    </row>
    <row r="44" spans="1:13" ht="19.5" customHeight="1" x14ac:dyDescent="0.15">
      <c r="A44" s="59" t="s">
        <v>401</v>
      </c>
      <c r="B44" s="40"/>
      <c r="C44" s="21">
        <v>2</v>
      </c>
      <c r="D44" s="62" t="s">
        <v>48</v>
      </c>
      <c r="E44" s="21" t="s">
        <v>54</v>
      </c>
      <c r="F44" s="21" t="s">
        <v>402</v>
      </c>
      <c r="G44" s="32">
        <v>44136</v>
      </c>
      <c r="H44" s="22">
        <v>51</v>
      </c>
      <c r="I44" s="22">
        <v>1</v>
      </c>
      <c r="J44" s="54">
        <f t="shared" si="0"/>
        <v>51</v>
      </c>
      <c r="K44" s="23"/>
      <c r="L44" s="3">
        <v>60</v>
      </c>
      <c r="M44" s="3">
        <v>2</v>
      </c>
    </row>
    <row r="45" spans="1:13" ht="19.5" customHeight="1" x14ac:dyDescent="0.15">
      <c r="A45" s="59" t="s">
        <v>400</v>
      </c>
      <c r="B45" s="40"/>
      <c r="C45" s="21">
        <v>3</v>
      </c>
      <c r="D45" s="62" t="s">
        <v>48</v>
      </c>
      <c r="E45" s="21" t="s">
        <v>403</v>
      </c>
      <c r="F45" s="21" t="s">
        <v>399</v>
      </c>
      <c r="G45" s="32">
        <v>44166</v>
      </c>
      <c r="H45" s="22">
        <v>5.3</v>
      </c>
      <c r="I45" s="22">
        <v>4</v>
      </c>
      <c r="J45" s="54">
        <f t="shared" si="0"/>
        <v>21.2</v>
      </c>
      <c r="K45" s="23"/>
      <c r="L45" s="3">
        <v>60</v>
      </c>
      <c r="M45" s="3">
        <v>2</v>
      </c>
    </row>
    <row r="46" spans="1:13" ht="19.5" customHeight="1" x14ac:dyDescent="0.15">
      <c r="A46" s="59" t="s">
        <v>400</v>
      </c>
      <c r="B46" s="40"/>
      <c r="C46" s="21">
        <v>4</v>
      </c>
      <c r="D46" s="62" t="s">
        <v>48</v>
      </c>
      <c r="E46" s="21" t="s">
        <v>205</v>
      </c>
      <c r="F46" s="21" t="s">
        <v>404</v>
      </c>
      <c r="G46" s="32">
        <v>44621</v>
      </c>
      <c r="H46" s="22">
        <v>72</v>
      </c>
      <c r="I46" s="22">
        <v>1</v>
      </c>
      <c r="J46" s="54">
        <f t="shared" si="0"/>
        <v>72</v>
      </c>
      <c r="K46" s="23"/>
      <c r="L46" s="3">
        <v>60</v>
      </c>
      <c r="M46" s="3">
        <v>2</v>
      </c>
    </row>
    <row r="47" spans="1:13" ht="19.5" customHeight="1" x14ac:dyDescent="0.15">
      <c r="A47" s="59" t="s">
        <v>400</v>
      </c>
      <c r="B47" s="40"/>
      <c r="C47" s="21">
        <v>5</v>
      </c>
      <c r="D47" s="62" t="s">
        <v>51</v>
      </c>
      <c r="E47" s="21" t="s">
        <v>34</v>
      </c>
      <c r="F47" s="21" t="s">
        <v>405</v>
      </c>
      <c r="G47" s="32">
        <v>44378</v>
      </c>
      <c r="H47" s="22">
        <v>150</v>
      </c>
      <c r="I47" s="22">
        <v>1</v>
      </c>
      <c r="J47" s="54">
        <f t="shared" si="0"/>
        <v>150</v>
      </c>
      <c r="K47" s="23"/>
      <c r="L47" s="3">
        <v>60</v>
      </c>
      <c r="M47" s="3">
        <v>2</v>
      </c>
    </row>
    <row r="48" spans="1:13" ht="19.5" customHeight="1" x14ac:dyDescent="0.15">
      <c r="A48" s="59" t="s">
        <v>406</v>
      </c>
      <c r="B48" s="40">
        <v>1</v>
      </c>
      <c r="C48" s="21">
        <v>1</v>
      </c>
      <c r="D48" s="62" t="s">
        <v>45</v>
      </c>
      <c r="E48" s="21" t="s">
        <v>27</v>
      </c>
      <c r="F48" s="21" t="s">
        <v>407</v>
      </c>
      <c r="G48" s="32">
        <v>44287</v>
      </c>
      <c r="H48" s="22">
        <v>800</v>
      </c>
      <c r="I48" s="22">
        <v>1</v>
      </c>
      <c r="J48" s="54">
        <f t="shared" si="0"/>
        <v>800</v>
      </c>
      <c r="K48" s="23"/>
      <c r="L48" s="3">
        <v>30</v>
      </c>
      <c r="M48" s="3">
        <v>3</v>
      </c>
    </row>
    <row r="49" spans="1:13" ht="19.5" customHeight="1" x14ac:dyDescent="0.15">
      <c r="A49" s="59" t="s">
        <v>408</v>
      </c>
      <c r="B49" s="40">
        <v>1</v>
      </c>
      <c r="C49" s="21">
        <v>1</v>
      </c>
      <c r="D49" s="62" t="s">
        <v>45</v>
      </c>
      <c r="E49" s="21" t="s">
        <v>77</v>
      </c>
      <c r="F49" s="21" t="s">
        <v>409</v>
      </c>
      <c r="G49" s="32">
        <v>44470</v>
      </c>
      <c r="H49" s="22">
        <v>200</v>
      </c>
      <c r="I49" s="22">
        <v>3</v>
      </c>
      <c r="J49" s="54">
        <f t="shared" si="0"/>
        <v>600</v>
      </c>
      <c r="K49" s="23"/>
      <c r="L49" s="3">
        <v>20</v>
      </c>
      <c r="M49" s="3">
        <v>1</v>
      </c>
    </row>
    <row r="50" spans="1:13" ht="19.5" customHeight="1" x14ac:dyDescent="0.15">
      <c r="A50" s="59" t="s">
        <v>408</v>
      </c>
      <c r="B50" s="40"/>
      <c r="C50" s="21">
        <v>2</v>
      </c>
      <c r="D50" s="62" t="s">
        <v>48</v>
      </c>
      <c r="E50" s="21" t="s">
        <v>233</v>
      </c>
      <c r="F50" s="21" t="s">
        <v>410</v>
      </c>
      <c r="G50" s="32">
        <v>44228</v>
      </c>
      <c r="H50" s="22">
        <v>112</v>
      </c>
      <c r="I50" s="22">
        <v>4</v>
      </c>
      <c r="J50" s="54">
        <f t="shared" si="0"/>
        <v>448</v>
      </c>
      <c r="K50" s="23"/>
      <c r="L50" s="3">
        <v>20</v>
      </c>
      <c r="M50" s="3">
        <v>1</v>
      </c>
    </row>
    <row r="51" spans="1:13" ht="19.5" customHeight="1" x14ac:dyDescent="0.15">
      <c r="A51" s="59" t="s">
        <v>412</v>
      </c>
      <c r="B51" s="40">
        <v>1</v>
      </c>
      <c r="C51" s="21">
        <v>1</v>
      </c>
      <c r="D51" s="62" t="s">
        <v>51</v>
      </c>
      <c r="E51" s="21" t="s">
        <v>32</v>
      </c>
      <c r="F51" s="21" t="s">
        <v>413</v>
      </c>
      <c r="G51" s="32">
        <v>44317</v>
      </c>
      <c r="H51" s="22">
        <v>200</v>
      </c>
      <c r="I51" s="22">
        <v>1</v>
      </c>
      <c r="J51" s="54">
        <f t="shared" si="0"/>
        <v>200</v>
      </c>
      <c r="K51" s="23"/>
      <c r="L51" s="3">
        <v>30</v>
      </c>
      <c r="M51" s="3">
        <v>4</v>
      </c>
    </row>
    <row r="52" spans="1:13" ht="19.5" customHeight="1" x14ac:dyDescent="0.15">
      <c r="A52" s="59" t="s">
        <v>412</v>
      </c>
      <c r="B52" s="40"/>
      <c r="C52" s="21">
        <v>2</v>
      </c>
      <c r="D52" s="62" t="s">
        <v>45</v>
      </c>
      <c r="E52" s="21" t="s">
        <v>77</v>
      </c>
      <c r="F52" s="21" t="s">
        <v>414</v>
      </c>
      <c r="G52" s="32">
        <v>44287</v>
      </c>
      <c r="H52" s="22">
        <v>680</v>
      </c>
      <c r="I52" s="22">
        <v>1</v>
      </c>
      <c r="J52" s="54">
        <f t="shared" si="0"/>
        <v>680</v>
      </c>
      <c r="K52" s="23"/>
      <c r="L52" s="3">
        <v>30</v>
      </c>
      <c r="M52" s="3">
        <v>4</v>
      </c>
    </row>
    <row r="53" spans="1:13" ht="19.5" customHeight="1" x14ac:dyDescent="0.15">
      <c r="A53" s="59" t="s">
        <v>411</v>
      </c>
      <c r="B53" s="40"/>
      <c r="C53" s="21">
        <v>3</v>
      </c>
      <c r="D53" s="62" t="s">
        <v>45</v>
      </c>
      <c r="E53" s="21" t="s">
        <v>77</v>
      </c>
      <c r="F53" s="21" t="s">
        <v>414</v>
      </c>
      <c r="G53" s="32">
        <v>44317</v>
      </c>
      <c r="H53" s="22">
        <v>680</v>
      </c>
      <c r="I53" s="22">
        <v>1</v>
      </c>
      <c r="J53" s="54">
        <f t="shared" si="0"/>
        <v>680</v>
      </c>
      <c r="K53" s="23"/>
      <c r="L53" s="3">
        <v>30</v>
      </c>
      <c r="M53" s="3">
        <v>4</v>
      </c>
    </row>
    <row r="54" spans="1:13" ht="19.5" customHeight="1" x14ac:dyDescent="0.15">
      <c r="A54" s="59" t="s">
        <v>411</v>
      </c>
      <c r="B54" s="40"/>
      <c r="C54" s="21">
        <v>4</v>
      </c>
      <c r="D54" s="62" t="s">
        <v>49</v>
      </c>
      <c r="E54" s="21" t="s">
        <v>53</v>
      </c>
      <c r="F54" s="21" t="s">
        <v>415</v>
      </c>
      <c r="G54" s="32">
        <v>44256</v>
      </c>
      <c r="H54" s="22">
        <v>75</v>
      </c>
      <c r="I54" s="22">
        <v>1</v>
      </c>
      <c r="J54" s="54">
        <f t="shared" si="0"/>
        <v>75</v>
      </c>
      <c r="K54" s="23"/>
      <c r="L54" s="3">
        <v>30</v>
      </c>
      <c r="M54" s="3">
        <v>4</v>
      </c>
    </row>
    <row r="55" spans="1:13" ht="19.5" customHeight="1" x14ac:dyDescent="0.15">
      <c r="A55" s="59" t="s">
        <v>411</v>
      </c>
      <c r="B55" s="40"/>
      <c r="C55" s="21">
        <v>5</v>
      </c>
      <c r="D55" s="62" t="s">
        <v>49</v>
      </c>
      <c r="E55" s="21" t="s">
        <v>53</v>
      </c>
      <c r="F55" s="21" t="s">
        <v>415</v>
      </c>
      <c r="G55" s="32">
        <v>44197</v>
      </c>
      <c r="H55" s="22">
        <v>75</v>
      </c>
      <c r="I55" s="22">
        <v>3</v>
      </c>
      <c r="J55" s="54">
        <f t="shared" si="0"/>
        <v>225</v>
      </c>
      <c r="K55" s="23"/>
      <c r="L55" s="3">
        <v>30</v>
      </c>
      <c r="M55" s="3">
        <v>4</v>
      </c>
    </row>
    <row r="56" spans="1:13" ht="19.5" customHeight="1" x14ac:dyDescent="0.15">
      <c r="A56" s="59" t="s">
        <v>417</v>
      </c>
      <c r="B56" s="40">
        <v>1</v>
      </c>
      <c r="C56" s="21">
        <v>1</v>
      </c>
      <c r="D56" s="62" t="s">
        <v>52</v>
      </c>
      <c r="E56" s="21" t="s">
        <v>36</v>
      </c>
      <c r="F56" s="21" t="s">
        <v>365</v>
      </c>
      <c r="G56" s="32">
        <v>44136</v>
      </c>
      <c r="H56" s="22">
        <v>30</v>
      </c>
      <c r="I56" s="22">
        <v>2</v>
      </c>
      <c r="J56" s="54">
        <f t="shared" si="0"/>
        <v>60</v>
      </c>
      <c r="K56" s="23"/>
      <c r="L56" s="3">
        <v>30</v>
      </c>
      <c r="M56" s="3">
        <v>3</v>
      </c>
    </row>
    <row r="57" spans="1:13" ht="19.5" customHeight="1" x14ac:dyDescent="0.15">
      <c r="A57" s="59" t="s">
        <v>417</v>
      </c>
      <c r="B57" s="40"/>
      <c r="C57" s="21">
        <v>2</v>
      </c>
      <c r="D57" s="62" t="s">
        <v>52</v>
      </c>
      <c r="E57" s="21" t="s">
        <v>36</v>
      </c>
      <c r="F57" s="21" t="s">
        <v>418</v>
      </c>
      <c r="G57" s="32">
        <v>44136</v>
      </c>
      <c r="H57" s="22">
        <v>20</v>
      </c>
      <c r="I57" s="22">
        <v>1</v>
      </c>
      <c r="J57" s="54">
        <f t="shared" si="0"/>
        <v>20</v>
      </c>
      <c r="K57" s="23"/>
      <c r="L57" s="3">
        <v>30</v>
      </c>
      <c r="M57" s="3">
        <v>3</v>
      </c>
    </row>
    <row r="58" spans="1:13" ht="19.5" customHeight="1" x14ac:dyDescent="0.15">
      <c r="A58" s="59" t="s">
        <v>416</v>
      </c>
      <c r="B58" s="40"/>
      <c r="C58" s="21">
        <v>3</v>
      </c>
      <c r="D58" s="62" t="s">
        <v>52</v>
      </c>
      <c r="E58" s="21" t="s">
        <v>36</v>
      </c>
      <c r="F58" s="21" t="s">
        <v>366</v>
      </c>
      <c r="G58" s="32">
        <v>44136</v>
      </c>
      <c r="H58" s="22">
        <v>35</v>
      </c>
      <c r="I58" s="22">
        <v>1</v>
      </c>
      <c r="J58" s="54">
        <f t="shared" si="0"/>
        <v>35</v>
      </c>
      <c r="K58" s="23"/>
      <c r="L58" s="3">
        <v>30</v>
      </c>
      <c r="M58" s="3">
        <v>3</v>
      </c>
    </row>
    <row r="59" spans="1:13" ht="19.5" customHeight="1" x14ac:dyDescent="0.15">
      <c r="A59" s="59" t="s">
        <v>426</v>
      </c>
      <c r="B59" s="40">
        <v>1</v>
      </c>
      <c r="C59" s="21">
        <v>1</v>
      </c>
      <c r="D59" s="62" t="s">
        <v>51</v>
      </c>
      <c r="E59" s="21" t="s">
        <v>34</v>
      </c>
      <c r="F59" s="21" t="s">
        <v>371</v>
      </c>
      <c r="G59" s="32"/>
      <c r="H59" s="22">
        <v>1000</v>
      </c>
      <c r="I59" s="22">
        <v>1</v>
      </c>
      <c r="J59" s="54">
        <f t="shared" si="0"/>
        <v>1000</v>
      </c>
      <c r="K59" s="23"/>
      <c r="L59" s="3">
        <v>60</v>
      </c>
      <c r="M59" s="3">
        <v>4</v>
      </c>
    </row>
    <row r="60" spans="1:13" ht="19.5" customHeight="1" x14ac:dyDescent="0.15">
      <c r="A60" s="59" t="s">
        <v>426</v>
      </c>
      <c r="B60" s="40"/>
      <c r="C60" s="21">
        <v>2</v>
      </c>
      <c r="D60" s="62" t="s">
        <v>50</v>
      </c>
      <c r="E60" s="21" t="s">
        <v>31</v>
      </c>
      <c r="F60" s="21" t="s">
        <v>419</v>
      </c>
      <c r="G60" s="32">
        <v>44440</v>
      </c>
      <c r="H60" s="22">
        <v>80</v>
      </c>
      <c r="I60" s="22">
        <v>1</v>
      </c>
      <c r="J60" s="54">
        <f t="shared" si="0"/>
        <v>80</v>
      </c>
      <c r="K60" s="23"/>
      <c r="L60" s="3">
        <v>60</v>
      </c>
      <c r="M60" s="3">
        <v>4</v>
      </c>
    </row>
    <row r="61" spans="1:13" ht="19.5" customHeight="1" x14ac:dyDescent="0.15">
      <c r="A61" s="59" t="s">
        <v>425</v>
      </c>
      <c r="B61" s="40"/>
      <c r="C61" s="21">
        <v>3</v>
      </c>
      <c r="D61" s="62" t="s">
        <v>47</v>
      </c>
      <c r="E61" s="21" t="s">
        <v>58</v>
      </c>
      <c r="F61" s="66" t="s">
        <v>421</v>
      </c>
      <c r="G61" s="32">
        <v>44409</v>
      </c>
      <c r="H61" s="22">
        <v>295</v>
      </c>
      <c r="I61" s="22">
        <v>2</v>
      </c>
      <c r="J61" s="54">
        <f t="shared" si="0"/>
        <v>590</v>
      </c>
      <c r="K61" s="23"/>
      <c r="L61" s="3">
        <v>60</v>
      </c>
      <c r="M61" s="3">
        <v>4</v>
      </c>
    </row>
    <row r="62" spans="1:13" ht="19.5" customHeight="1" x14ac:dyDescent="0.15">
      <c r="A62" s="59" t="s">
        <v>425</v>
      </c>
      <c r="B62" s="40"/>
      <c r="C62" s="21">
        <v>4</v>
      </c>
      <c r="D62" s="62" t="s">
        <v>47</v>
      </c>
      <c r="E62" s="21" t="s">
        <v>23</v>
      </c>
      <c r="F62" s="21" t="s">
        <v>422</v>
      </c>
      <c r="G62" s="32">
        <v>45017</v>
      </c>
      <c r="H62" s="22">
        <v>70</v>
      </c>
      <c r="I62" s="22">
        <v>2</v>
      </c>
      <c r="J62" s="54">
        <f t="shared" si="0"/>
        <v>140</v>
      </c>
      <c r="K62" s="23"/>
      <c r="L62" s="3">
        <v>60</v>
      </c>
      <c r="M62" s="3">
        <v>4</v>
      </c>
    </row>
    <row r="63" spans="1:13" ht="19.5" customHeight="1" x14ac:dyDescent="0.15">
      <c r="A63" s="59" t="s">
        <v>425</v>
      </c>
      <c r="B63" s="40"/>
      <c r="C63" s="21">
        <v>5</v>
      </c>
      <c r="D63" s="62" t="s">
        <v>45</v>
      </c>
      <c r="E63" s="21" t="s">
        <v>77</v>
      </c>
      <c r="F63" s="21" t="s">
        <v>423</v>
      </c>
      <c r="G63" s="32">
        <v>81055</v>
      </c>
      <c r="H63" s="22">
        <v>200</v>
      </c>
      <c r="I63" s="22">
        <v>1</v>
      </c>
      <c r="J63" s="54">
        <f t="shared" si="0"/>
        <v>200</v>
      </c>
      <c r="K63" s="23"/>
      <c r="L63" s="3">
        <v>60</v>
      </c>
      <c r="M63" s="3">
        <v>4</v>
      </c>
    </row>
    <row r="64" spans="1:13" ht="19.5" customHeight="1" x14ac:dyDescent="0.15">
      <c r="A64" s="59" t="s">
        <v>425</v>
      </c>
      <c r="B64" s="40"/>
      <c r="C64" s="21">
        <v>6</v>
      </c>
      <c r="D64" s="62" t="s">
        <v>45</v>
      </c>
      <c r="E64" s="21" t="s">
        <v>77</v>
      </c>
      <c r="F64" s="21" t="s">
        <v>424</v>
      </c>
      <c r="G64" s="32">
        <v>44256</v>
      </c>
      <c r="H64" s="22">
        <v>180</v>
      </c>
      <c r="I64" s="22">
        <v>3</v>
      </c>
      <c r="J64" s="54">
        <f t="shared" si="0"/>
        <v>540</v>
      </c>
      <c r="K64" s="23"/>
      <c r="L64" s="3">
        <v>60</v>
      </c>
      <c r="M64" s="3">
        <v>4</v>
      </c>
    </row>
    <row r="65" spans="1:13" ht="19.5" customHeight="1" x14ac:dyDescent="0.15">
      <c r="A65" s="59" t="s">
        <v>428</v>
      </c>
      <c r="B65" s="40">
        <v>1</v>
      </c>
      <c r="C65" s="21">
        <v>1</v>
      </c>
      <c r="D65" s="62" t="s">
        <v>48</v>
      </c>
      <c r="E65" s="21" t="s">
        <v>124</v>
      </c>
      <c r="F65" s="21" t="s">
        <v>429</v>
      </c>
      <c r="G65" s="32">
        <v>44470</v>
      </c>
      <c r="H65" s="22">
        <v>200</v>
      </c>
      <c r="I65" s="22">
        <v>4</v>
      </c>
      <c r="J65" s="54">
        <f t="shared" si="0"/>
        <v>800</v>
      </c>
      <c r="K65" s="23"/>
      <c r="L65" s="3">
        <v>40</v>
      </c>
      <c r="M65" s="3">
        <v>5</v>
      </c>
    </row>
    <row r="66" spans="1:13" ht="19.5" customHeight="1" x14ac:dyDescent="0.15">
      <c r="A66" s="59" t="s">
        <v>428</v>
      </c>
      <c r="B66" s="40"/>
      <c r="C66" s="21">
        <v>2</v>
      </c>
      <c r="D66" s="62" t="s">
        <v>52</v>
      </c>
      <c r="E66" s="21" t="s">
        <v>59</v>
      </c>
      <c r="F66" s="21" t="s">
        <v>430</v>
      </c>
      <c r="G66" s="32">
        <v>44136</v>
      </c>
      <c r="H66" s="22">
        <v>50</v>
      </c>
      <c r="I66" s="22">
        <v>1</v>
      </c>
      <c r="J66" s="54">
        <f t="shared" si="0"/>
        <v>50</v>
      </c>
      <c r="K66" s="23"/>
      <c r="L66" s="3">
        <v>40</v>
      </c>
      <c r="M66" s="3">
        <v>5</v>
      </c>
    </row>
    <row r="67" spans="1:13" ht="19.5" customHeight="1" x14ac:dyDescent="0.15">
      <c r="A67" s="59" t="s">
        <v>427</v>
      </c>
      <c r="B67" s="40"/>
      <c r="C67" s="21">
        <v>3</v>
      </c>
      <c r="D67" s="62" t="s">
        <v>45</v>
      </c>
      <c r="E67" s="21" t="s">
        <v>94</v>
      </c>
      <c r="F67" s="21" t="s">
        <v>420</v>
      </c>
      <c r="G67" s="32">
        <v>44136</v>
      </c>
      <c r="H67" s="22">
        <v>52.8</v>
      </c>
      <c r="I67" s="22">
        <v>1</v>
      </c>
      <c r="J67" s="54">
        <f t="shared" si="0"/>
        <v>52.8</v>
      </c>
      <c r="K67" s="23"/>
      <c r="L67" s="3">
        <v>40</v>
      </c>
      <c r="M67" s="3">
        <v>5</v>
      </c>
    </row>
    <row r="68" spans="1:13" ht="19.5" customHeight="1" x14ac:dyDescent="0.15">
      <c r="A68" s="59" t="s">
        <v>427</v>
      </c>
      <c r="B68" s="40"/>
      <c r="C68" s="21">
        <v>4</v>
      </c>
      <c r="D68" s="62" t="s">
        <v>51</v>
      </c>
      <c r="E68" s="21" t="s">
        <v>40</v>
      </c>
      <c r="F68" s="21" t="s">
        <v>431</v>
      </c>
      <c r="G68" s="32">
        <v>44470</v>
      </c>
      <c r="H68" s="22">
        <v>91</v>
      </c>
      <c r="I68" s="22">
        <v>1</v>
      </c>
      <c r="J68" s="54">
        <f t="shared" si="0"/>
        <v>91</v>
      </c>
      <c r="K68" s="23"/>
      <c r="L68" s="3">
        <v>40</v>
      </c>
      <c r="M68" s="3">
        <v>5</v>
      </c>
    </row>
    <row r="69" spans="1:13" ht="19.5" customHeight="1" x14ac:dyDescent="0.15">
      <c r="A69" s="59" t="s">
        <v>427</v>
      </c>
      <c r="B69" s="40"/>
      <c r="C69" s="21">
        <v>5</v>
      </c>
      <c r="D69" s="62" t="s">
        <v>45</v>
      </c>
      <c r="E69" s="21" t="s">
        <v>94</v>
      </c>
      <c r="F69" s="21" t="s">
        <v>432</v>
      </c>
      <c r="G69" s="32">
        <v>44409</v>
      </c>
      <c r="H69" s="22">
        <v>120</v>
      </c>
      <c r="I69" s="22">
        <v>1</v>
      </c>
      <c r="J69" s="54">
        <f t="shared" si="0"/>
        <v>120</v>
      </c>
      <c r="K69" s="23"/>
      <c r="L69" s="3">
        <v>40</v>
      </c>
      <c r="M69" s="3">
        <v>5</v>
      </c>
    </row>
    <row r="70" spans="1:13" ht="19.5" customHeight="1" x14ac:dyDescent="0.15">
      <c r="A70" s="59" t="s">
        <v>427</v>
      </c>
      <c r="B70" s="40"/>
      <c r="C70" s="21">
        <v>6</v>
      </c>
      <c r="D70" s="62" t="s">
        <v>47</v>
      </c>
      <c r="E70" s="21" t="s">
        <v>23</v>
      </c>
      <c r="F70" s="21" t="s">
        <v>433</v>
      </c>
      <c r="G70" s="32">
        <v>45047</v>
      </c>
      <c r="H70" s="22">
        <v>180</v>
      </c>
      <c r="I70" s="22">
        <v>1</v>
      </c>
      <c r="J70" s="54">
        <f t="shared" si="0"/>
        <v>180</v>
      </c>
      <c r="K70" s="23"/>
      <c r="L70" s="3">
        <v>40</v>
      </c>
      <c r="M70" s="3">
        <v>5</v>
      </c>
    </row>
    <row r="71" spans="1:13" ht="19.5" customHeight="1" x14ac:dyDescent="0.15">
      <c r="A71" s="59" t="s">
        <v>427</v>
      </c>
      <c r="B71" s="40"/>
      <c r="C71" s="21">
        <v>7</v>
      </c>
      <c r="D71" s="62" t="s">
        <v>48</v>
      </c>
      <c r="E71" s="21" t="s">
        <v>29</v>
      </c>
      <c r="F71" s="21" t="s">
        <v>434</v>
      </c>
      <c r="G71" s="32">
        <v>44105</v>
      </c>
      <c r="H71" s="22">
        <v>42</v>
      </c>
      <c r="I71" s="22">
        <v>1</v>
      </c>
      <c r="J71" s="54">
        <f t="shared" si="0"/>
        <v>42</v>
      </c>
      <c r="K71" s="23"/>
      <c r="L71" s="3">
        <v>40</v>
      </c>
      <c r="M71" s="3">
        <v>5</v>
      </c>
    </row>
    <row r="72" spans="1:13" ht="19.5" customHeight="1" x14ac:dyDescent="0.15">
      <c r="A72" s="59" t="s">
        <v>436</v>
      </c>
      <c r="B72" s="40">
        <v>1</v>
      </c>
      <c r="C72" s="21">
        <v>1</v>
      </c>
      <c r="D72" s="62" t="s">
        <v>50</v>
      </c>
      <c r="E72" s="21" t="s">
        <v>95</v>
      </c>
      <c r="F72" s="21" t="s">
        <v>437</v>
      </c>
      <c r="G72" s="32">
        <v>44256</v>
      </c>
      <c r="H72" s="22">
        <v>2000</v>
      </c>
      <c r="I72" s="22">
        <v>1</v>
      </c>
      <c r="J72" s="54">
        <f t="shared" ref="J72:J127" si="1">H72*I72</f>
        <v>2000</v>
      </c>
      <c r="K72" s="23"/>
      <c r="L72" s="3">
        <v>60</v>
      </c>
      <c r="M72" s="3">
        <v>2</v>
      </c>
    </row>
    <row r="73" spans="1:13" ht="19.5" customHeight="1" x14ac:dyDescent="0.15">
      <c r="A73" s="59" t="s">
        <v>436</v>
      </c>
      <c r="B73" s="40"/>
      <c r="C73" s="21">
        <v>2</v>
      </c>
      <c r="D73" s="62" t="s">
        <v>52</v>
      </c>
      <c r="E73" s="21" t="s">
        <v>36</v>
      </c>
      <c r="F73" s="21" t="s">
        <v>438</v>
      </c>
      <c r="G73" s="32">
        <v>44228</v>
      </c>
      <c r="H73" s="22">
        <v>95</v>
      </c>
      <c r="I73" s="22">
        <v>3</v>
      </c>
      <c r="J73" s="54">
        <f t="shared" si="1"/>
        <v>285</v>
      </c>
      <c r="K73" s="23"/>
      <c r="L73" s="3">
        <v>60</v>
      </c>
      <c r="M73" s="3">
        <v>2</v>
      </c>
    </row>
    <row r="74" spans="1:13" ht="19.5" customHeight="1" x14ac:dyDescent="0.15">
      <c r="A74" s="59" t="s">
        <v>435</v>
      </c>
      <c r="B74" s="40"/>
      <c r="C74" s="21">
        <v>3</v>
      </c>
      <c r="D74" s="62" t="s">
        <v>50</v>
      </c>
      <c r="E74" s="21" t="s">
        <v>31</v>
      </c>
      <c r="F74" s="21" t="s">
        <v>439</v>
      </c>
      <c r="G74" s="32">
        <v>44228</v>
      </c>
      <c r="H74" s="22">
        <v>40</v>
      </c>
      <c r="I74" s="22">
        <v>4</v>
      </c>
      <c r="J74" s="54">
        <f t="shared" si="1"/>
        <v>160</v>
      </c>
      <c r="K74" s="23"/>
      <c r="L74" s="3">
        <v>60</v>
      </c>
      <c r="M74" s="3">
        <v>2</v>
      </c>
    </row>
    <row r="75" spans="1:13" ht="19.5" customHeight="1" x14ac:dyDescent="0.15">
      <c r="A75" s="59" t="s">
        <v>441</v>
      </c>
      <c r="B75" s="40">
        <v>1</v>
      </c>
      <c r="C75" s="21">
        <v>1</v>
      </c>
      <c r="D75" s="62" t="s">
        <v>50</v>
      </c>
      <c r="E75" s="21" t="s">
        <v>95</v>
      </c>
      <c r="F75" s="21" t="s">
        <v>442</v>
      </c>
      <c r="G75" s="32">
        <v>44317</v>
      </c>
      <c r="H75" s="22">
        <v>80</v>
      </c>
      <c r="I75" s="22">
        <v>1</v>
      </c>
      <c r="J75" s="54">
        <f t="shared" si="1"/>
        <v>80</v>
      </c>
      <c r="K75" s="23"/>
      <c r="L75" s="3">
        <v>60</v>
      </c>
      <c r="M75" s="3">
        <v>4</v>
      </c>
    </row>
    <row r="76" spans="1:13" ht="19.5" customHeight="1" x14ac:dyDescent="0.15">
      <c r="A76" s="59" t="s">
        <v>441</v>
      </c>
      <c r="B76" s="40"/>
      <c r="C76" s="21">
        <v>2</v>
      </c>
      <c r="D76" s="62" t="s">
        <v>50</v>
      </c>
      <c r="E76" s="21" t="s">
        <v>31</v>
      </c>
      <c r="F76" s="21" t="s">
        <v>443</v>
      </c>
      <c r="G76" s="32">
        <v>44105</v>
      </c>
      <c r="H76" s="22">
        <v>18</v>
      </c>
      <c r="I76" s="22">
        <v>1</v>
      </c>
      <c r="J76" s="54">
        <f t="shared" si="1"/>
        <v>18</v>
      </c>
      <c r="K76" s="23"/>
      <c r="L76" s="3">
        <v>60</v>
      </c>
      <c r="M76" s="3">
        <v>4</v>
      </c>
    </row>
    <row r="77" spans="1:13" ht="19.5" customHeight="1" x14ac:dyDescent="0.15">
      <c r="A77" s="59" t="s">
        <v>440</v>
      </c>
      <c r="B77" s="40"/>
      <c r="C77" s="21">
        <v>3</v>
      </c>
      <c r="D77" s="62" t="s">
        <v>50</v>
      </c>
      <c r="E77" s="21" t="s">
        <v>31</v>
      </c>
      <c r="F77" s="21" t="s">
        <v>439</v>
      </c>
      <c r="G77" s="32">
        <v>44287</v>
      </c>
      <c r="H77" s="22">
        <v>21</v>
      </c>
      <c r="I77" s="22">
        <v>1</v>
      </c>
      <c r="J77" s="54">
        <f t="shared" si="1"/>
        <v>21</v>
      </c>
      <c r="K77" s="23"/>
      <c r="L77" s="3">
        <v>60</v>
      </c>
      <c r="M77" s="3">
        <v>4</v>
      </c>
    </row>
    <row r="78" spans="1:13" ht="19.5" customHeight="1" x14ac:dyDescent="0.15">
      <c r="A78" s="59" t="s">
        <v>440</v>
      </c>
      <c r="B78" s="40"/>
      <c r="C78" s="21">
        <v>4</v>
      </c>
      <c r="D78" s="62" t="s">
        <v>50</v>
      </c>
      <c r="E78" s="21" t="s">
        <v>95</v>
      </c>
      <c r="F78" s="21" t="s">
        <v>444</v>
      </c>
      <c r="G78" s="32">
        <v>44105</v>
      </c>
      <c r="H78" s="22">
        <v>80</v>
      </c>
      <c r="I78" s="22">
        <v>1</v>
      </c>
      <c r="J78" s="54">
        <f t="shared" si="1"/>
        <v>80</v>
      </c>
      <c r="K78" s="23"/>
      <c r="L78" s="3">
        <v>60</v>
      </c>
      <c r="M78" s="3">
        <v>4</v>
      </c>
    </row>
    <row r="79" spans="1:13" ht="19.5" customHeight="1" x14ac:dyDescent="0.15">
      <c r="A79" s="59" t="s">
        <v>440</v>
      </c>
      <c r="B79" s="40"/>
      <c r="C79" s="21">
        <v>5</v>
      </c>
      <c r="D79" s="62" t="s">
        <v>51</v>
      </c>
      <c r="E79" s="21" t="s">
        <v>40</v>
      </c>
      <c r="F79" s="21" t="s">
        <v>445</v>
      </c>
      <c r="G79" s="32">
        <v>44166</v>
      </c>
      <c r="H79" s="22">
        <v>78</v>
      </c>
      <c r="I79" s="22">
        <v>1</v>
      </c>
      <c r="J79" s="54">
        <f t="shared" si="1"/>
        <v>78</v>
      </c>
      <c r="K79" s="23"/>
      <c r="L79" s="3">
        <v>60</v>
      </c>
      <c r="M79" s="3">
        <v>4</v>
      </c>
    </row>
    <row r="80" spans="1:13" ht="19.5" customHeight="1" x14ac:dyDescent="0.15">
      <c r="A80" s="59" t="s">
        <v>440</v>
      </c>
      <c r="B80" s="40"/>
      <c r="C80" s="21">
        <v>6</v>
      </c>
      <c r="D80" s="62" t="s">
        <v>48</v>
      </c>
      <c r="E80" s="21" t="s">
        <v>124</v>
      </c>
      <c r="F80" s="21" t="s">
        <v>382</v>
      </c>
      <c r="G80" s="32">
        <v>44166</v>
      </c>
      <c r="H80" s="22">
        <v>300</v>
      </c>
      <c r="I80" s="22">
        <v>1</v>
      </c>
      <c r="J80" s="54">
        <f t="shared" si="1"/>
        <v>300</v>
      </c>
      <c r="K80" s="23"/>
      <c r="L80" s="3">
        <v>60</v>
      </c>
      <c r="M80" s="3">
        <v>4</v>
      </c>
    </row>
    <row r="81" spans="1:13" ht="19.5" customHeight="1" x14ac:dyDescent="0.15">
      <c r="A81" s="59" t="s">
        <v>448</v>
      </c>
      <c r="B81" s="40">
        <v>1</v>
      </c>
      <c r="C81" s="21">
        <v>1</v>
      </c>
      <c r="D81" s="62" t="s">
        <v>51</v>
      </c>
      <c r="E81" s="21" t="s">
        <v>34</v>
      </c>
      <c r="F81" s="21" t="s">
        <v>449</v>
      </c>
      <c r="G81" s="32">
        <v>44197</v>
      </c>
      <c r="H81" s="22">
        <v>20</v>
      </c>
      <c r="I81" s="22">
        <v>1</v>
      </c>
      <c r="J81" s="54">
        <f t="shared" si="1"/>
        <v>20</v>
      </c>
      <c r="K81" s="23"/>
      <c r="L81" s="3">
        <v>30</v>
      </c>
      <c r="M81" s="3">
        <v>3</v>
      </c>
    </row>
    <row r="82" spans="1:13" ht="19.5" customHeight="1" x14ac:dyDescent="0.15">
      <c r="A82" s="59" t="s">
        <v>448</v>
      </c>
      <c r="B82" s="40"/>
      <c r="C82" s="21">
        <v>2</v>
      </c>
      <c r="D82" s="62" t="s">
        <v>52</v>
      </c>
      <c r="E82" s="21" t="s">
        <v>36</v>
      </c>
      <c r="F82" s="21" t="s">
        <v>450</v>
      </c>
      <c r="G82" s="32">
        <v>44105</v>
      </c>
      <c r="H82" s="22">
        <v>14</v>
      </c>
      <c r="I82" s="22">
        <v>1</v>
      </c>
      <c r="J82" s="54">
        <f t="shared" si="1"/>
        <v>14</v>
      </c>
      <c r="K82" s="23"/>
      <c r="L82" s="3">
        <v>30</v>
      </c>
      <c r="M82" s="3">
        <v>3</v>
      </c>
    </row>
    <row r="83" spans="1:13" ht="19.5" customHeight="1" x14ac:dyDescent="0.15">
      <c r="A83" s="59" t="s">
        <v>447</v>
      </c>
      <c r="B83" s="40"/>
      <c r="C83" s="21">
        <v>3</v>
      </c>
      <c r="D83" s="62" t="s">
        <v>50</v>
      </c>
      <c r="E83" s="21" t="s">
        <v>95</v>
      </c>
      <c r="F83" s="66" t="s">
        <v>451</v>
      </c>
      <c r="G83" s="32">
        <v>44562</v>
      </c>
      <c r="H83" s="22">
        <v>24</v>
      </c>
      <c r="I83" s="22">
        <v>1</v>
      </c>
      <c r="J83" s="54">
        <f t="shared" si="1"/>
        <v>24</v>
      </c>
      <c r="K83" s="23"/>
      <c r="L83" s="3">
        <v>30</v>
      </c>
      <c r="M83" s="3">
        <v>3</v>
      </c>
    </row>
    <row r="84" spans="1:13" ht="19.5" customHeight="1" x14ac:dyDescent="0.15">
      <c r="A84" s="59" t="s">
        <v>447</v>
      </c>
      <c r="B84" s="40"/>
      <c r="C84" s="21">
        <v>4</v>
      </c>
      <c r="D84" s="62" t="s">
        <v>50</v>
      </c>
      <c r="E84" s="21" t="s">
        <v>95</v>
      </c>
      <c r="F84" s="21" t="s">
        <v>452</v>
      </c>
      <c r="G84" s="32">
        <v>44531</v>
      </c>
      <c r="H84" s="22">
        <v>24</v>
      </c>
      <c r="I84" s="22">
        <v>1</v>
      </c>
      <c r="J84" s="54">
        <f t="shared" si="1"/>
        <v>24</v>
      </c>
      <c r="K84" s="23"/>
      <c r="L84" s="3">
        <v>30</v>
      </c>
      <c r="M84" s="3">
        <v>3</v>
      </c>
    </row>
    <row r="85" spans="1:13" ht="19.5" customHeight="1" x14ac:dyDescent="0.15">
      <c r="A85" s="59" t="s">
        <v>447</v>
      </c>
      <c r="B85" s="40"/>
      <c r="C85" s="21">
        <v>5</v>
      </c>
      <c r="D85" s="62" t="s">
        <v>50</v>
      </c>
      <c r="E85" s="21" t="s">
        <v>31</v>
      </c>
      <c r="F85" s="21" t="s">
        <v>439</v>
      </c>
      <c r="G85" s="32">
        <v>44378</v>
      </c>
      <c r="H85" s="22">
        <v>40</v>
      </c>
      <c r="I85" s="22">
        <v>2</v>
      </c>
      <c r="J85" s="54">
        <f t="shared" si="1"/>
        <v>80</v>
      </c>
      <c r="K85" s="23"/>
      <c r="L85" s="3">
        <v>30</v>
      </c>
      <c r="M85" s="3">
        <v>3</v>
      </c>
    </row>
    <row r="86" spans="1:13" ht="19.5" customHeight="1" x14ac:dyDescent="0.15">
      <c r="A86" s="59" t="s">
        <v>455</v>
      </c>
      <c r="B86" s="40">
        <v>1</v>
      </c>
      <c r="C86" s="21">
        <v>1</v>
      </c>
      <c r="D86" s="62" t="s">
        <v>45</v>
      </c>
      <c r="E86" s="21" t="s">
        <v>26</v>
      </c>
      <c r="F86" s="21" t="s">
        <v>456</v>
      </c>
      <c r="G86" s="32">
        <v>44228</v>
      </c>
      <c r="H86" s="22">
        <v>150</v>
      </c>
      <c r="I86" s="22">
        <v>1</v>
      </c>
      <c r="J86" s="54">
        <f t="shared" si="1"/>
        <v>150</v>
      </c>
      <c r="K86" s="23"/>
      <c r="L86" s="3">
        <v>50</v>
      </c>
      <c r="M86" s="3">
        <v>3</v>
      </c>
    </row>
    <row r="87" spans="1:13" ht="19.5" customHeight="1" x14ac:dyDescent="0.15">
      <c r="A87" s="59" t="s">
        <v>455</v>
      </c>
      <c r="B87" s="40"/>
      <c r="C87" s="21">
        <v>2</v>
      </c>
      <c r="D87" s="62" t="s">
        <v>49</v>
      </c>
      <c r="E87" s="21" t="s">
        <v>55</v>
      </c>
      <c r="F87" s="66" t="s">
        <v>457</v>
      </c>
      <c r="G87" s="32">
        <v>44105</v>
      </c>
      <c r="H87" s="22">
        <v>390</v>
      </c>
      <c r="I87" s="22">
        <v>1</v>
      </c>
      <c r="J87" s="54">
        <f t="shared" si="1"/>
        <v>390</v>
      </c>
      <c r="K87" s="23"/>
      <c r="L87" s="3">
        <v>50</v>
      </c>
      <c r="M87" s="3">
        <v>3</v>
      </c>
    </row>
    <row r="88" spans="1:13" ht="19.5" customHeight="1" x14ac:dyDescent="0.15">
      <c r="A88" s="59" t="s">
        <v>454</v>
      </c>
      <c r="B88" s="40"/>
      <c r="C88" s="21">
        <v>3</v>
      </c>
      <c r="D88" s="62" t="s">
        <v>48</v>
      </c>
      <c r="E88" s="21" t="s">
        <v>124</v>
      </c>
      <c r="F88" s="21" t="s">
        <v>458</v>
      </c>
      <c r="G88" s="32">
        <v>44621</v>
      </c>
      <c r="H88" s="22">
        <v>1000</v>
      </c>
      <c r="I88" s="22">
        <v>1</v>
      </c>
      <c r="J88" s="54">
        <f t="shared" si="1"/>
        <v>1000</v>
      </c>
      <c r="K88" s="23"/>
      <c r="L88" s="3">
        <v>50</v>
      </c>
      <c r="M88" s="3">
        <v>3</v>
      </c>
    </row>
    <row r="89" spans="1:13" ht="19.5" customHeight="1" x14ac:dyDescent="0.15">
      <c r="A89" s="59" t="s">
        <v>454</v>
      </c>
      <c r="B89" s="40"/>
      <c r="C89" s="21">
        <v>4</v>
      </c>
      <c r="D89" s="62" t="s">
        <v>48</v>
      </c>
      <c r="E89" s="21" t="s">
        <v>124</v>
      </c>
      <c r="F89" s="21" t="s">
        <v>382</v>
      </c>
      <c r="G89" s="32">
        <v>44470</v>
      </c>
      <c r="H89" s="22">
        <v>800</v>
      </c>
      <c r="I89" s="22">
        <v>1</v>
      </c>
      <c r="J89" s="54">
        <f t="shared" si="1"/>
        <v>800</v>
      </c>
      <c r="K89" s="23"/>
      <c r="L89" s="3">
        <v>50</v>
      </c>
      <c r="M89" s="3">
        <v>3</v>
      </c>
    </row>
    <row r="90" spans="1:13" ht="19.5" customHeight="1" x14ac:dyDescent="0.15">
      <c r="A90" s="59" t="s">
        <v>461</v>
      </c>
      <c r="B90" s="40">
        <v>1</v>
      </c>
      <c r="C90" s="21">
        <v>1</v>
      </c>
      <c r="D90" s="62" t="s">
        <v>49</v>
      </c>
      <c r="E90" s="21" t="s">
        <v>55</v>
      </c>
      <c r="F90" s="66" t="s">
        <v>462</v>
      </c>
      <c r="G90" s="32">
        <v>44287</v>
      </c>
      <c r="H90" s="22">
        <v>160</v>
      </c>
      <c r="I90" s="22">
        <v>2</v>
      </c>
      <c r="J90" s="54">
        <f t="shared" si="1"/>
        <v>320</v>
      </c>
      <c r="K90" s="23"/>
      <c r="L90" s="3">
        <v>50</v>
      </c>
      <c r="M90" s="3">
        <v>5</v>
      </c>
    </row>
    <row r="91" spans="1:13" ht="19.5" customHeight="1" x14ac:dyDescent="0.15">
      <c r="A91" s="59" t="s">
        <v>461</v>
      </c>
      <c r="B91" s="40"/>
      <c r="C91" s="21">
        <v>2</v>
      </c>
      <c r="D91" s="62" t="s">
        <v>50</v>
      </c>
      <c r="E91" s="21" t="s">
        <v>95</v>
      </c>
      <c r="F91" s="21" t="s">
        <v>463</v>
      </c>
      <c r="G91" s="32">
        <v>44256</v>
      </c>
      <c r="H91" s="22">
        <v>280</v>
      </c>
      <c r="I91" s="22">
        <v>1</v>
      </c>
      <c r="J91" s="54">
        <f t="shared" si="1"/>
        <v>280</v>
      </c>
      <c r="K91" s="23"/>
      <c r="L91" s="3">
        <v>50</v>
      </c>
      <c r="M91" s="3">
        <v>5</v>
      </c>
    </row>
    <row r="92" spans="1:13" ht="19.5" customHeight="1" x14ac:dyDescent="0.15">
      <c r="A92" s="59" t="s">
        <v>460</v>
      </c>
      <c r="B92" s="40"/>
      <c r="C92" s="21">
        <v>3</v>
      </c>
      <c r="D92" s="62" t="s">
        <v>50</v>
      </c>
      <c r="E92" s="21" t="s">
        <v>37</v>
      </c>
      <c r="F92" s="21" t="s">
        <v>464</v>
      </c>
      <c r="G92" s="32">
        <v>44197</v>
      </c>
      <c r="H92" s="22">
        <v>280</v>
      </c>
      <c r="I92" s="22">
        <v>1</v>
      </c>
      <c r="J92" s="54">
        <f t="shared" si="1"/>
        <v>280</v>
      </c>
      <c r="K92" s="23"/>
      <c r="L92" s="3">
        <v>50</v>
      </c>
      <c r="M92" s="3">
        <v>5</v>
      </c>
    </row>
    <row r="93" spans="1:13" ht="19.5" customHeight="1" x14ac:dyDescent="0.15">
      <c r="A93" s="59" t="s">
        <v>460</v>
      </c>
      <c r="B93" s="40"/>
      <c r="C93" s="21">
        <v>4</v>
      </c>
      <c r="D93" s="62" t="s">
        <v>49</v>
      </c>
      <c r="E93" s="21" t="s">
        <v>112</v>
      </c>
      <c r="F93" s="21" t="s">
        <v>465</v>
      </c>
      <c r="G93" s="32">
        <v>44075</v>
      </c>
      <c r="H93" s="22">
        <v>44</v>
      </c>
      <c r="I93" s="22">
        <v>1</v>
      </c>
      <c r="J93" s="54">
        <f t="shared" si="1"/>
        <v>44</v>
      </c>
      <c r="K93" s="23"/>
      <c r="L93" s="3">
        <v>50</v>
      </c>
      <c r="M93" s="3">
        <v>5</v>
      </c>
    </row>
    <row r="94" spans="1:13" ht="19.5" customHeight="1" x14ac:dyDescent="0.15">
      <c r="A94" s="59" t="s">
        <v>460</v>
      </c>
      <c r="B94" s="40"/>
      <c r="C94" s="21">
        <v>5</v>
      </c>
      <c r="D94" s="62" t="s">
        <v>49</v>
      </c>
      <c r="E94" s="21" t="s">
        <v>53</v>
      </c>
      <c r="F94" s="21" t="s">
        <v>466</v>
      </c>
      <c r="G94" s="32">
        <v>44256</v>
      </c>
      <c r="H94" s="22">
        <v>55</v>
      </c>
      <c r="I94" s="22">
        <v>1</v>
      </c>
      <c r="J94" s="54">
        <f t="shared" si="1"/>
        <v>55</v>
      </c>
      <c r="K94" s="23"/>
      <c r="L94" s="3">
        <v>50</v>
      </c>
      <c r="M94" s="3">
        <v>5</v>
      </c>
    </row>
    <row r="95" spans="1:13" ht="19.5" customHeight="1" x14ac:dyDescent="0.15">
      <c r="A95" s="59" t="s">
        <v>460</v>
      </c>
      <c r="B95" s="40"/>
      <c r="C95" s="21">
        <v>6</v>
      </c>
      <c r="D95" s="62" t="s">
        <v>49</v>
      </c>
      <c r="E95" s="21" t="s">
        <v>112</v>
      </c>
      <c r="F95" s="21" t="s">
        <v>467</v>
      </c>
      <c r="G95" s="32">
        <v>44348</v>
      </c>
      <c r="H95" s="22">
        <v>60</v>
      </c>
      <c r="I95" s="22">
        <v>1</v>
      </c>
      <c r="J95" s="54">
        <f t="shared" si="1"/>
        <v>60</v>
      </c>
      <c r="K95" s="23"/>
      <c r="L95" s="3">
        <v>50</v>
      </c>
      <c r="M95" s="3">
        <v>5</v>
      </c>
    </row>
    <row r="96" spans="1:13" ht="19.5" customHeight="1" x14ac:dyDescent="0.15">
      <c r="A96" s="59" t="s">
        <v>460</v>
      </c>
      <c r="B96" s="40"/>
      <c r="C96" s="21">
        <v>7</v>
      </c>
      <c r="D96" s="62" t="s">
        <v>52</v>
      </c>
      <c r="E96" s="21" t="s">
        <v>101</v>
      </c>
      <c r="F96" s="21" t="s">
        <v>468</v>
      </c>
      <c r="G96" s="32">
        <v>44287</v>
      </c>
      <c r="H96" s="22">
        <v>26</v>
      </c>
      <c r="I96" s="22">
        <v>1</v>
      </c>
      <c r="J96" s="54">
        <f t="shared" si="1"/>
        <v>26</v>
      </c>
      <c r="K96" s="23"/>
      <c r="L96" s="3">
        <v>50</v>
      </c>
      <c r="M96" s="3">
        <v>5</v>
      </c>
    </row>
    <row r="97" spans="1:13" ht="19.5" customHeight="1" x14ac:dyDescent="0.15">
      <c r="A97" s="59" t="s">
        <v>460</v>
      </c>
      <c r="B97" s="40"/>
      <c r="C97" s="21">
        <v>8</v>
      </c>
      <c r="D97" s="62" t="s">
        <v>52</v>
      </c>
      <c r="E97" s="21" t="s">
        <v>101</v>
      </c>
      <c r="F97" s="21" t="s">
        <v>469</v>
      </c>
      <c r="G97" s="32">
        <v>2021</v>
      </c>
      <c r="H97" s="22">
        <v>30</v>
      </c>
      <c r="I97" s="22">
        <v>1</v>
      </c>
      <c r="J97" s="54">
        <f t="shared" si="1"/>
        <v>30</v>
      </c>
      <c r="K97" s="23"/>
      <c r="L97" s="3">
        <v>50</v>
      </c>
      <c r="M97" s="3">
        <v>5</v>
      </c>
    </row>
    <row r="98" spans="1:13" ht="19.5" customHeight="1" x14ac:dyDescent="0.15">
      <c r="A98" s="59" t="s">
        <v>460</v>
      </c>
      <c r="B98" s="40"/>
      <c r="C98" s="21">
        <v>9</v>
      </c>
      <c r="D98" s="62" t="s">
        <v>50</v>
      </c>
      <c r="E98" s="21" t="s">
        <v>95</v>
      </c>
      <c r="F98" s="21" t="s">
        <v>470</v>
      </c>
      <c r="G98" s="32">
        <v>44409</v>
      </c>
      <c r="H98" s="22">
        <v>20</v>
      </c>
      <c r="I98" s="22">
        <v>1</v>
      </c>
      <c r="J98" s="54">
        <f t="shared" si="1"/>
        <v>20</v>
      </c>
      <c r="K98" s="23"/>
      <c r="L98" s="3">
        <v>50</v>
      </c>
      <c r="M98" s="3">
        <v>5</v>
      </c>
    </row>
    <row r="99" spans="1:13" ht="19.5" customHeight="1" x14ac:dyDescent="0.15">
      <c r="A99" s="59" t="s">
        <v>460</v>
      </c>
      <c r="B99" s="40"/>
      <c r="C99" s="21">
        <v>10</v>
      </c>
      <c r="D99" s="62" t="s">
        <v>50</v>
      </c>
      <c r="E99" s="21" t="s">
        <v>95</v>
      </c>
      <c r="F99" s="21" t="s">
        <v>471</v>
      </c>
      <c r="G99" s="32">
        <v>44409</v>
      </c>
      <c r="H99" s="22">
        <v>20</v>
      </c>
      <c r="I99" s="22">
        <v>1</v>
      </c>
      <c r="J99" s="54">
        <f t="shared" si="1"/>
        <v>20</v>
      </c>
      <c r="K99" s="23"/>
      <c r="L99" s="3">
        <v>50</v>
      </c>
      <c r="M99" s="3">
        <v>5</v>
      </c>
    </row>
    <row r="100" spans="1:13" ht="19.5" customHeight="1" x14ac:dyDescent="0.15">
      <c r="A100" s="59" t="s">
        <v>473</v>
      </c>
      <c r="B100" s="40">
        <v>1</v>
      </c>
      <c r="C100" s="21">
        <v>1</v>
      </c>
      <c r="D100" s="62" t="s">
        <v>52</v>
      </c>
      <c r="E100" s="21" t="s">
        <v>36</v>
      </c>
      <c r="F100" s="21" t="s">
        <v>474</v>
      </c>
      <c r="G100" s="32">
        <v>44136</v>
      </c>
      <c r="H100" s="22">
        <v>20</v>
      </c>
      <c r="I100" s="22">
        <v>1</v>
      </c>
      <c r="J100" s="54">
        <f t="shared" si="1"/>
        <v>20</v>
      </c>
      <c r="K100" s="23"/>
      <c r="L100" s="3">
        <v>60</v>
      </c>
      <c r="M100" s="3">
        <v>4</v>
      </c>
    </row>
    <row r="101" spans="1:13" ht="19.5" customHeight="1" x14ac:dyDescent="0.15">
      <c r="A101" s="59" t="s">
        <v>473</v>
      </c>
      <c r="B101" s="40"/>
      <c r="C101" s="21">
        <v>2</v>
      </c>
      <c r="D101" s="62" t="s">
        <v>48</v>
      </c>
      <c r="E101" s="21" t="s">
        <v>205</v>
      </c>
      <c r="F101" s="21" t="s">
        <v>475</v>
      </c>
      <c r="G101" s="32">
        <v>44105</v>
      </c>
      <c r="H101" s="22">
        <v>26.5</v>
      </c>
      <c r="I101" s="22">
        <v>1</v>
      </c>
      <c r="J101" s="54">
        <f t="shared" si="1"/>
        <v>26.5</v>
      </c>
      <c r="K101" s="23"/>
      <c r="L101" s="3">
        <v>60</v>
      </c>
      <c r="M101" s="3">
        <v>4</v>
      </c>
    </row>
    <row r="102" spans="1:13" ht="19.5" customHeight="1" x14ac:dyDescent="0.15">
      <c r="A102" s="59" t="s">
        <v>472</v>
      </c>
      <c r="B102" s="40"/>
      <c r="C102" s="21">
        <v>3</v>
      </c>
      <c r="D102" s="62" t="s">
        <v>45</v>
      </c>
      <c r="E102" s="21" t="s">
        <v>26</v>
      </c>
      <c r="F102" s="21" t="s">
        <v>476</v>
      </c>
      <c r="G102" s="32">
        <v>44197</v>
      </c>
      <c r="H102" s="22">
        <v>160</v>
      </c>
      <c r="I102" s="22">
        <v>1</v>
      </c>
      <c r="J102" s="54">
        <f t="shared" si="1"/>
        <v>160</v>
      </c>
      <c r="K102" s="23"/>
      <c r="L102" s="3">
        <v>60</v>
      </c>
      <c r="M102" s="3">
        <v>4</v>
      </c>
    </row>
    <row r="103" spans="1:13" ht="19.5" customHeight="1" x14ac:dyDescent="0.15">
      <c r="A103" s="59" t="s">
        <v>459</v>
      </c>
      <c r="B103" s="40">
        <v>1</v>
      </c>
      <c r="C103" s="21">
        <v>1</v>
      </c>
      <c r="D103" s="62" t="s">
        <v>48</v>
      </c>
      <c r="E103" s="21" t="s">
        <v>106</v>
      </c>
      <c r="F103" s="21" t="s">
        <v>453</v>
      </c>
      <c r="G103" s="32">
        <v>44866</v>
      </c>
      <c r="H103" s="22">
        <v>4000</v>
      </c>
      <c r="I103" s="22">
        <v>1</v>
      </c>
      <c r="J103" s="54">
        <f>H103*I103</f>
        <v>4000</v>
      </c>
      <c r="K103" s="23"/>
      <c r="L103" s="3">
        <v>40</v>
      </c>
      <c r="M103" s="3">
        <v>4</v>
      </c>
    </row>
    <row r="104" spans="1:13" ht="19.5" customHeight="1" x14ac:dyDescent="0.15">
      <c r="A104" s="59" t="s">
        <v>478</v>
      </c>
      <c r="B104" s="40">
        <v>1</v>
      </c>
      <c r="C104" s="21">
        <v>1</v>
      </c>
      <c r="D104" s="62" t="s">
        <v>48</v>
      </c>
      <c r="E104" s="21" t="s">
        <v>136</v>
      </c>
      <c r="F104" s="21" t="s">
        <v>479</v>
      </c>
      <c r="G104" s="32">
        <v>44652</v>
      </c>
      <c r="H104" s="22">
        <v>900</v>
      </c>
      <c r="I104" s="22">
        <v>1</v>
      </c>
      <c r="J104" s="54">
        <f t="shared" si="1"/>
        <v>900</v>
      </c>
      <c r="K104" s="23"/>
      <c r="L104" s="3">
        <v>60</v>
      </c>
      <c r="M104" s="3">
        <v>3</v>
      </c>
    </row>
    <row r="105" spans="1:13" ht="19.5" customHeight="1" x14ac:dyDescent="0.15">
      <c r="A105" s="59" t="s">
        <v>478</v>
      </c>
      <c r="B105" s="40"/>
      <c r="C105" s="21"/>
      <c r="D105" s="62" t="s">
        <v>48</v>
      </c>
      <c r="E105" s="21" t="s">
        <v>248</v>
      </c>
      <c r="F105" s="21" t="s">
        <v>480</v>
      </c>
      <c r="G105" s="32">
        <v>44228</v>
      </c>
      <c r="H105" s="22">
        <v>200</v>
      </c>
      <c r="I105" s="22">
        <v>1</v>
      </c>
      <c r="J105" s="54">
        <f t="shared" si="1"/>
        <v>200</v>
      </c>
      <c r="K105" s="23"/>
      <c r="L105" s="3">
        <v>60</v>
      </c>
      <c r="M105" s="3">
        <v>3</v>
      </c>
    </row>
    <row r="106" spans="1:13" ht="19.5" customHeight="1" x14ac:dyDescent="0.15">
      <c r="A106" s="59" t="s">
        <v>477</v>
      </c>
      <c r="B106" s="40"/>
      <c r="C106" s="21"/>
      <c r="D106" s="62" t="s">
        <v>48</v>
      </c>
      <c r="E106" s="21" t="s">
        <v>248</v>
      </c>
      <c r="F106" s="21" t="s">
        <v>480</v>
      </c>
      <c r="G106" s="32">
        <v>44229</v>
      </c>
      <c r="H106" s="22">
        <v>180</v>
      </c>
      <c r="I106" s="22">
        <v>2</v>
      </c>
      <c r="J106" s="54">
        <f t="shared" si="1"/>
        <v>360</v>
      </c>
      <c r="K106" s="23"/>
      <c r="L106" s="3">
        <v>60</v>
      </c>
      <c r="M106" s="3">
        <v>3</v>
      </c>
    </row>
    <row r="107" spans="1:13" ht="19.5" customHeight="1" x14ac:dyDescent="0.15">
      <c r="A107" s="59" t="s">
        <v>477</v>
      </c>
      <c r="B107" s="40"/>
      <c r="C107" s="21"/>
      <c r="D107" s="62" t="s">
        <v>45</v>
      </c>
      <c r="E107" s="21" t="s">
        <v>28</v>
      </c>
      <c r="F107" s="21" t="s">
        <v>481</v>
      </c>
      <c r="G107" s="32">
        <v>44652</v>
      </c>
      <c r="H107" s="22">
        <v>400</v>
      </c>
      <c r="I107" s="22">
        <v>1</v>
      </c>
      <c r="J107" s="54">
        <f t="shared" si="1"/>
        <v>400</v>
      </c>
      <c r="K107" s="23"/>
      <c r="L107" s="3">
        <v>60</v>
      </c>
      <c r="M107" s="3">
        <v>3</v>
      </c>
    </row>
    <row r="108" spans="1:13" ht="19.5" customHeight="1" x14ac:dyDescent="0.15">
      <c r="A108" s="59" t="s">
        <v>482</v>
      </c>
      <c r="B108" s="40">
        <v>1</v>
      </c>
      <c r="C108" s="21">
        <v>1</v>
      </c>
      <c r="D108" s="62" t="s">
        <v>50</v>
      </c>
      <c r="E108" s="21" t="s">
        <v>22</v>
      </c>
      <c r="F108" s="21" t="s">
        <v>483</v>
      </c>
      <c r="G108" s="32">
        <v>44105</v>
      </c>
      <c r="H108" s="22">
        <v>75</v>
      </c>
      <c r="I108" s="22">
        <v>1</v>
      </c>
      <c r="J108" s="54">
        <f t="shared" si="1"/>
        <v>75</v>
      </c>
      <c r="K108" s="23"/>
      <c r="L108" s="3">
        <v>20</v>
      </c>
      <c r="M108" s="3">
        <v>3</v>
      </c>
    </row>
    <row r="109" spans="1:13" ht="19.5" customHeight="1" x14ac:dyDescent="0.15">
      <c r="A109" s="59" t="s">
        <v>482</v>
      </c>
      <c r="B109" s="40"/>
      <c r="C109" s="21"/>
      <c r="D109" s="62" t="s">
        <v>50</v>
      </c>
      <c r="E109" s="21" t="s">
        <v>31</v>
      </c>
      <c r="F109" s="21" t="s">
        <v>439</v>
      </c>
      <c r="G109" s="32">
        <v>44136</v>
      </c>
      <c r="H109" s="22">
        <v>8</v>
      </c>
      <c r="I109" s="22">
        <v>16</v>
      </c>
      <c r="J109" s="54">
        <f t="shared" si="1"/>
        <v>128</v>
      </c>
      <c r="K109" s="23"/>
      <c r="L109" s="3">
        <v>20</v>
      </c>
      <c r="M109" s="3">
        <v>3</v>
      </c>
    </row>
    <row r="110" spans="1:13" ht="19.5" customHeight="1" x14ac:dyDescent="0.15">
      <c r="A110" s="59" t="s">
        <v>484</v>
      </c>
      <c r="B110" s="40">
        <v>1</v>
      </c>
      <c r="C110" s="21">
        <v>1</v>
      </c>
      <c r="D110" s="62" t="s">
        <v>48</v>
      </c>
      <c r="E110" s="21" t="s">
        <v>124</v>
      </c>
      <c r="F110" s="21" t="s">
        <v>485</v>
      </c>
      <c r="G110" s="32">
        <v>44075</v>
      </c>
      <c r="H110" s="22">
        <v>2000</v>
      </c>
      <c r="I110" s="22">
        <v>1</v>
      </c>
      <c r="J110" s="54">
        <f t="shared" si="1"/>
        <v>2000</v>
      </c>
      <c r="K110" s="23"/>
      <c r="L110" s="3">
        <v>40</v>
      </c>
      <c r="M110" s="3">
        <v>1</v>
      </c>
    </row>
    <row r="111" spans="1:13" ht="19.5" customHeight="1" x14ac:dyDescent="0.15">
      <c r="A111" s="59" t="s">
        <v>488</v>
      </c>
      <c r="B111" s="40">
        <v>1</v>
      </c>
      <c r="C111" s="21">
        <v>1</v>
      </c>
      <c r="D111" s="62" t="s">
        <v>51</v>
      </c>
      <c r="E111" s="21" t="s">
        <v>34</v>
      </c>
      <c r="F111" s="21" t="s">
        <v>371</v>
      </c>
      <c r="G111" s="32"/>
      <c r="H111" s="22">
        <v>1000</v>
      </c>
      <c r="I111" s="22">
        <v>2</v>
      </c>
      <c r="J111" s="54">
        <f t="shared" si="1"/>
        <v>2000</v>
      </c>
      <c r="K111" s="23"/>
      <c r="L111" s="3">
        <v>40</v>
      </c>
      <c r="M111" s="3">
        <v>3</v>
      </c>
    </row>
    <row r="112" spans="1:13" ht="19.5" customHeight="1" x14ac:dyDescent="0.15">
      <c r="A112" s="59" t="s">
        <v>488</v>
      </c>
      <c r="B112" s="40"/>
      <c r="C112" s="21">
        <v>2</v>
      </c>
      <c r="D112" s="62" t="s">
        <v>51</v>
      </c>
      <c r="E112" s="21" t="s">
        <v>98</v>
      </c>
      <c r="F112" s="21" t="s">
        <v>489</v>
      </c>
      <c r="G112" s="32">
        <v>44136</v>
      </c>
      <c r="H112" s="22">
        <v>48</v>
      </c>
      <c r="I112" s="22">
        <v>1</v>
      </c>
      <c r="J112" s="54">
        <f t="shared" si="1"/>
        <v>48</v>
      </c>
      <c r="K112" s="23"/>
      <c r="L112" s="3">
        <v>40</v>
      </c>
      <c r="M112" s="3">
        <v>3</v>
      </c>
    </row>
    <row r="113" spans="1:13" ht="19.5" customHeight="1" x14ac:dyDescent="0.15">
      <c r="A113" s="59" t="s">
        <v>487</v>
      </c>
      <c r="B113" s="40"/>
      <c r="C113" s="21">
        <v>3</v>
      </c>
      <c r="D113" s="62" t="s">
        <v>47</v>
      </c>
      <c r="E113" s="21" t="s">
        <v>58</v>
      </c>
      <c r="F113" s="21" t="s">
        <v>490</v>
      </c>
      <c r="G113" s="32">
        <v>44713</v>
      </c>
      <c r="H113" s="22">
        <v>180</v>
      </c>
      <c r="I113" s="22">
        <v>3</v>
      </c>
      <c r="J113" s="54">
        <f t="shared" si="1"/>
        <v>540</v>
      </c>
      <c r="K113" s="23"/>
      <c r="L113" s="3">
        <v>40</v>
      </c>
      <c r="M113" s="3">
        <v>3</v>
      </c>
    </row>
    <row r="114" spans="1:13" ht="19.5" customHeight="1" x14ac:dyDescent="0.15">
      <c r="A114" s="59" t="s">
        <v>492</v>
      </c>
      <c r="B114" s="40">
        <v>1</v>
      </c>
      <c r="C114" s="21">
        <v>1</v>
      </c>
      <c r="D114" s="62" t="s">
        <v>52</v>
      </c>
      <c r="E114" s="21" t="s">
        <v>101</v>
      </c>
      <c r="F114" s="21" t="s">
        <v>493</v>
      </c>
      <c r="G114" s="32">
        <v>44256</v>
      </c>
      <c r="H114" s="22"/>
      <c r="I114" s="22"/>
      <c r="J114" s="54">
        <f t="shared" si="1"/>
        <v>0</v>
      </c>
      <c r="K114" s="23"/>
      <c r="L114" s="3">
        <v>20</v>
      </c>
      <c r="M114" s="3">
        <v>1</v>
      </c>
    </row>
    <row r="115" spans="1:13" ht="19.5" customHeight="1" x14ac:dyDescent="0.15">
      <c r="A115" s="59" t="s">
        <v>492</v>
      </c>
      <c r="B115" s="40"/>
      <c r="C115" s="21"/>
      <c r="D115" s="62" t="s">
        <v>51</v>
      </c>
      <c r="E115" s="21" t="s">
        <v>34</v>
      </c>
      <c r="F115" s="21" t="s">
        <v>449</v>
      </c>
      <c r="G115" s="32">
        <v>44409</v>
      </c>
      <c r="H115" s="22">
        <v>20</v>
      </c>
      <c r="I115" s="22">
        <v>1</v>
      </c>
      <c r="J115" s="54">
        <f t="shared" si="1"/>
        <v>20</v>
      </c>
      <c r="K115" s="23"/>
      <c r="L115" s="3">
        <v>20</v>
      </c>
      <c r="M115" s="3">
        <v>1</v>
      </c>
    </row>
    <row r="116" spans="1:13" ht="19.5" customHeight="1" x14ac:dyDescent="0.15">
      <c r="A116" s="59" t="s">
        <v>491</v>
      </c>
      <c r="B116" s="40"/>
      <c r="C116" s="21"/>
      <c r="D116" s="62" t="s">
        <v>45</v>
      </c>
      <c r="E116" s="21" t="s">
        <v>494</v>
      </c>
      <c r="F116" s="21" t="s">
        <v>495</v>
      </c>
      <c r="G116" s="32">
        <v>44409</v>
      </c>
      <c r="H116" s="22">
        <v>180</v>
      </c>
      <c r="I116" s="22">
        <v>1</v>
      </c>
      <c r="J116" s="54">
        <f t="shared" si="1"/>
        <v>180</v>
      </c>
      <c r="K116" s="23"/>
      <c r="L116" s="3">
        <v>20</v>
      </c>
      <c r="M116" s="3">
        <v>1</v>
      </c>
    </row>
    <row r="117" spans="1:13" ht="19.5" customHeight="1" x14ac:dyDescent="0.15">
      <c r="A117" s="59" t="s">
        <v>491</v>
      </c>
      <c r="B117" s="40"/>
      <c r="C117" s="21"/>
      <c r="D117" s="62" t="s">
        <v>48</v>
      </c>
      <c r="E117" s="21" t="s">
        <v>233</v>
      </c>
      <c r="F117" s="21" t="s">
        <v>496</v>
      </c>
      <c r="G117" s="32">
        <v>44105</v>
      </c>
      <c r="H117" s="22">
        <v>404</v>
      </c>
      <c r="I117" s="22">
        <v>1</v>
      </c>
      <c r="J117" s="54">
        <f t="shared" si="1"/>
        <v>404</v>
      </c>
      <c r="K117" s="23"/>
      <c r="L117" s="3">
        <v>20</v>
      </c>
      <c r="M117" s="3">
        <v>1</v>
      </c>
    </row>
    <row r="118" spans="1:13" ht="19.5" customHeight="1" x14ac:dyDescent="0.15">
      <c r="A118" s="59" t="s">
        <v>491</v>
      </c>
      <c r="B118" s="40"/>
      <c r="C118" s="21"/>
      <c r="D118" s="62" t="s">
        <v>52</v>
      </c>
      <c r="E118" s="21" t="s">
        <v>60</v>
      </c>
      <c r="F118" s="21" t="s">
        <v>497</v>
      </c>
      <c r="G118" s="32">
        <v>44136</v>
      </c>
      <c r="H118" s="22">
        <v>10</v>
      </c>
      <c r="I118" s="22">
        <v>1</v>
      </c>
      <c r="J118" s="54">
        <f t="shared" si="1"/>
        <v>10</v>
      </c>
      <c r="K118" s="23"/>
      <c r="L118" s="3">
        <v>20</v>
      </c>
      <c r="M118" s="3">
        <v>1</v>
      </c>
    </row>
    <row r="119" spans="1:13" ht="19.5" customHeight="1" x14ac:dyDescent="0.15">
      <c r="A119" s="59" t="s">
        <v>491</v>
      </c>
      <c r="B119" s="40"/>
      <c r="C119" s="21"/>
      <c r="D119" s="62" t="s">
        <v>52</v>
      </c>
      <c r="E119" s="21" t="s">
        <v>22</v>
      </c>
      <c r="F119" s="21" t="s">
        <v>498</v>
      </c>
      <c r="G119" s="32">
        <v>44256</v>
      </c>
      <c r="H119" s="22">
        <v>150</v>
      </c>
      <c r="I119" s="22">
        <v>1</v>
      </c>
      <c r="J119" s="54">
        <f t="shared" si="1"/>
        <v>150</v>
      </c>
      <c r="K119" s="23"/>
      <c r="L119" s="3">
        <v>20</v>
      </c>
      <c r="M119" s="3">
        <v>1</v>
      </c>
    </row>
    <row r="120" spans="1:13" ht="19.5" customHeight="1" x14ac:dyDescent="0.15">
      <c r="A120" s="59" t="s">
        <v>500</v>
      </c>
      <c r="B120" s="40">
        <v>1</v>
      </c>
      <c r="C120" s="21">
        <v>1</v>
      </c>
      <c r="D120" s="62" t="s">
        <v>47</v>
      </c>
      <c r="E120" s="21" t="s">
        <v>23</v>
      </c>
      <c r="F120" s="21" t="s">
        <v>501</v>
      </c>
      <c r="G120" s="32">
        <v>44348</v>
      </c>
      <c r="H120" s="22">
        <v>190</v>
      </c>
      <c r="I120" s="22">
        <v>3</v>
      </c>
      <c r="J120" s="54">
        <f t="shared" si="1"/>
        <v>570</v>
      </c>
      <c r="K120" s="23"/>
      <c r="L120" s="3">
        <v>60</v>
      </c>
      <c r="M120" s="3">
        <v>2</v>
      </c>
    </row>
    <row r="121" spans="1:13" ht="19.5" customHeight="1" x14ac:dyDescent="0.15">
      <c r="A121" s="59" t="s">
        <v>500</v>
      </c>
      <c r="B121" s="40"/>
      <c r="C121" s="21">
        <v>2</v>
      </c>
      <c r="D121" s="62" t="s">
        <v>47</v>
      </c>
      <c r="E121" s="21" t="s">
        <v>23</v>
      </c>
      <c r="F121" s="66" t="s">
        <v>502</v>
      </c>
      <c r="G121" s="32">
        <v>44044</v>
      </c>
      <c r="H121" s="22">
        <v>120</v>
      </c>
      <c r="I121" s="22">
        <v>2</v>
      </c>
      <c r="J121" s="54">
        <f t="shared" si="1"/>
        <v>240</v>
      </c>
      <c r="K121" s="23"/>
      <c r="L121" s="3">
        <v>60</v>
      </c>
      <c r="M121" s="3">
        <v>2</v>
      </c>
    </row>
    <row r="122" spans="1:13" ht="19.5" customHeight="1" x14ac:dyDescent="0.15">
      <c r="A122" s="59" t="s">
        <v>499</v>
      </c>
      <c r="B122" s="40"/>
      <c r="C122" s="21">
        <v>3</v>
      </c>
      <c r="D122" s="62" t="s">
        <v>47</v>
      </c>
      <c r="E122" s="21" t="s">
        <v>23</v>
      </c>
      <c r="F122" s="21" t="s">
        <v>503</v>
      </c>
      <c r="G122" s="32">
        <v>44774</v>
      </c>
      <c r="H122" s="22">
        <v>120</v>
      </c>
      <c r="I122" s="22">
        <v>1</v>
      </c>
      <c r="J122" s="54">
        <f t="shared" si="1"/>
        <v>120</v>
      </c>
      <c r="K122" s="23"/>
      <c r="L122" s="3">
        <v>60</v>
      </c>
      <c r="M122" s="3">
        <v>2</v>
      </c>
    </row>
    <row r="123" spans="1:13" ht="19.5" customHeight="1" x14ac:dyDescent="0.15">
      <c r="A123" s="59" t="s">
        <v>499</v>
      </c>
      <c r="B123" s="40"/>
      <c r="C123" s="21">
        <v>4</v>
      </c>
      <c r="D123" s="62" t="s">
        <v>48</v>
      </c>
      <c r="E123" s="21" t="s">
        <v>106</v>
      </c>
      <c r="F123" s="21" t="s">
        <v>453</v>
      </c>
      <c r="G123" s="32">
        <v>44440</v>
      </c>
      <c r="H123" s="22">
        <v>200</v>
      </c>
      <c r="I123" s="22">
        <v>5</v>
      </c>
      <c r="J123" s="54">
        <f t="shared" si="1"/>
        <v>1000</v>
      </c>
      <c r="K123" s="23"/>
      <c r="L123" s="3">
        <v>60</v>
      </c>
      <c r="M123" s="3">
        <v>2</v>
      </c>
    </row>
    <row r="124" spans="1:13" ht="19.5" customHeight="1" x14ac:dyDescent="0.15">
      <c r="A124" s="59" t="s">
        <v>499</v>
      </c>
      <c r="B124" s="40"/>
      <c r="C124" s="21">
        <v>5</v>
      </c>
      <c r="D124" s="62" t="s">
        <v>45</v>
      </c>
      <c r="E124" s="21" t="s">
        <v>77</v>
      </c>
      <c r="F124" s="21" t="s">
        <v>414</v>
      </c>
      <c r="G124" s="32">
        <v>44197</v>
      </c>
      <c r="H124" s="22">
        <v>200</v>
      </c>
      <c r="I124" s="22">
        <v>3</v>
      </c>
      <c r="J124" s="54">
        <f t="shared" si="1"/>
        <v>600</v>
      </c>
      <c r="K124" s="23"/>
      <c r="L124" s="3">
        <v>60</v>
      </c>
      <c r="M124" s="3">
        <v>2</v>
      </c>
    </row>
    <row r="125" spans="1:13" ht="19.5" customHeight="1" x14ac:dyDescent="0.15">
      <c r="A125" s="59"/>
      <c r="B125" s="40"/>
      <c r="C125" s="21"/>
      <c r="D125" s="62"/>
      <c r="E125" s="21"/>
      <c r="F125" s="21"/>
      <c r="G125" s="32"/>
      <c r="H125" s="22"/>
      <c r="I125" s="22"/>
      <c r="J125" s="54">
        <f t="shared" si="1"/>
        <v>0</v>
      </c>
      <c r="K125" s="23"/>
    </row>
    <row r="126" spans="1:13" ht="19.5" customHeight="1" x14ac:dyDescent="0.15">
      <c r="A126" s="59"/>
      <c r="B126" s="40"/>
      <c r="C126" s="21"/>
      <c r="D126" s="62"/>
      <c r="E126" s="21"/>
      <c r="F126" s="21"/>
      <c r="G126" s="32"/>
      <c r="H126" s="22"/>
      <c r="I126" s="22"/>
      <c r="J126" s="54">
        <f t="shared" si="1"/>
        <v>0</v>
      </c>
      <c r="K126" s="23"/>
    </row>
    <row r="127" spans="1:13" ht="19.5" customHeight="1" x14ac:dyDescent="0.15">
      <c r="A127" s="59"/>
      <c r="B127" s="40"/>
      <c r="C127" s="21"/>
      <c r="D127" s="62"/>
      <c r="E127" s="21"/>
      <c r="F127" s="21"/>
      <c r="G127" s="32"/>
      <c r="H127" s="22"/>
      <c r="I127" s="22"/>
      <c r="J127" s="54">
        <f t="shared" si="1"/>
        <v>0</v>
      </c>
      <c r="K127" s="23"/>
    </row>
    <row r="128" spans="1:13" ht="19.5" customHeight="1" x14ac:dyDescent="0.15">
      <c r="A128" s="59"/>
      <c r="B128" s="40"/>
      <c r="C128" s="43"/>
      <c r="D128" s="62"/>
      <c r="E128" s="21"/>
      <c r="F128" s="21"/>
      <c r="G128" s="32"/>
      <c r="H128" s="22"/>
      <c r="I128" s="22"/>
      <c r="J128" s="54">
        <f t="shared" ref="J128" si="2">H128*I128</f>
        <v>0</v>
      </c>
      <c r="K128" s="23"/>
    </row>
    <row r="129" spans="1:17" ht="18.75" customHeight="1" x14ac:dyDescent="0.15">
      <c r="A129" s="58"/>
      <c r="B129" s="11">
        <f>SUM(B7:B128)</f>
        <v>30</v>
      </c>
      <c r="C129" s="42"/>
      <c r="D129" s="42"/>
      <c r="E129" s="11" t="s">
        <v>5</v>
      </c>
      <c r="F129" s="11" t="s">
        <v>5</v>
      </c>
      <c r="G129" s="29"/>
      <c r="H129" s="12"/>
      <c r="I129" s="13">
        <f>SUM(I7:I128)</f>
        <v>194</v>
      </c>
      <c r="J129" s="13">
        <f>SUM(J7:J128)</f>
        <v>50054.5</v>
      </c>
      <c r="K129" s="14"/>
    </row>
    <row r="130" spans="1:17" s="4" customFormat="1" ht="26.25" customHeight="1" x14ac:dyDescent="0.15">
      <c r="A130" s="55"/>
      <c r="B130" s="3"/>
      <c r="C130" s="3"/>
      <c r="D130" s="24"/>
      <c r="E130" s="2"/>
      <c r="F130" s="2"/>
      <c r="G130" s="30"/>
      <c r="H130" s="25"/>
      <c r="I130" s="9"/>
      <c r="J130" s="3"/>
      <c r="L130" s="3"/>
      <c r="M130" s="3"/>
      <c r="N130" s="3"/>
      <c r="O130" s="3"/>
      <c r="P130" s="3"/>
      <c r="Q130" s="3"/>
    </row>
    <row r="133" spans="1:17" s="4" customFormat="1" ht="19.5" customHeight="1" x14ac:dyDescent="0.15">
      <c r="A133" s="55"/>
      <c r="B133" s="3"/>
      <c r="C133" s="3"/>
      <c r="D133" s="5"/>
      <c r="E133" s="41" t="s">
        <v>17</v>
      </c>
      <c r="F133" s="10" t="s">
        <v>2</v>
      </c>
      <c r="G133" s="10" t="s">
        <v>6</v>
      </c>
      <c r="H133" s="3"/>
      <c r="I133" s="3"/>
      <c r="J133" s="3"/>
      <c r="L133" s="3"/>
      <c r="M133" s="3"/>
      <c r="N133" s="3"/>
      <c r="O133" s="3"/>
      <c r="P133" s="3"/>
      <c r="Q133" s="3"/>
    </row>
    <row r="134" spans="1:17" s="4" customFormat="1" ht="19.5" customHeight="1" x14ac:dyDescent="0.15">
      <c r="A134" s="55"/>
      <c r="B134" s="3"/>
      <c r="C134" s="3"/>
      <c r="D134" s="5"/>
      <c r="E134" s="46" t="s">
        <v>8</v>
      </c>
      <c r="F134" s="20">
        <f t="shared" ref="F134:F142" si="3">SUMIF(D$7:D$128,J134,I$7:I$128)</f>
        <v>0</v>
      </c>
      <c r="G134" s="20">
        <f t="shared" ref="G134:G142" si="4">SUMIF(D$7:D$128,J134,J$7:J$128)</f>
        <v>0</v>
      </c>
      <c r="H134" s="3"/>
      <c r="I134" s="3"/>
      <c r="J134" s="16" t="s">
        <v>46</v>
      </c>
      <c r="L134" s="3"/>
      <c r="M134" s="3"/>
      <c r="N134" s="3"/>
      <c r="O134" s="3"/>
      <c r="P134" s="3"/>
      <c r="Q134" s="3"/>
    </row>
    <row r="135" spans="1:17" s="4" customFormat="1" ht="19.5" customHeight="1" x14ac:dyDescent="0.15">
      <c r="A135" s="55"/>
      <c r="B135" s="3"/>
      <c r="C135" s="3"/>
      <c r="D135" s="5"/>
      <c r="E135" s="46" t="s">
        <v>9</v>
      </c>
      <c r="F135" s="20">
        <f t="shared" si="3"/>
        <v>15</v>
      </c>
      <c r="G135" s="20">
        <f t="shared" si="4"/>
        <v>2445</v>
      </c>
      <c r="H135" s="3"/>
      <c r="I135" s="3"/>
      <c r="J135" s="16" t="s">
        <v>47</v>
      </c>
      <c r="L135" s="3"/>
      <c r="M135" s="3"/>
      <c r="N135" s="3"/>
      <c r="O135" s="3"/>
      <c r="P135" s="3"/>
      <c r="Q135" s="3"/>
    </row>
    <row r="136" spans="1:17" s="4" customFormat="1" ht="19.5" customHeight="1" x14ac:dyDescent="0.15">
      <c r="A136" s="55"/>
      <c r="B136" s="3"/>
      <c r="C136" s="3"/>
      <c r="D136" s="5"/>
      <c r="E136" s="46" t="s">
        <v>10</v>
      </c>
      <c r="F136" s="20">
        <f t="shared" si="3"/>
        <v>21</v>
      </c>
      <c r="G136" s="20">
        <f t="shared" si="4"/>
        <v>5362.8</v>
      </c>
      <c r="H136" s="3"/>
      <c r="I136" s="3"/>
      <c r="J136" s="16" t="s">
        <v>45</v>
      </c>
      <c r="L136" s="3"/>
      <c r="M136" s="3"/>
      <c r="N136" s="3"/>
      <c r="O136" s="3"/>
      <c r="P136" s="3"/>
      <c r="Q136" s="3"/>
    </row>
    <row r="137" spans="1:17" s="4" customFormat="1" ht="19.5" customHeight="1" x14ac:dyDescent="0.15">
      <c r="A137" s="55"/>
      <c r="B137" s="3"/>
      <c r="C137" s="3"/>
      <c r="D137" s="5"/>
      <c r="E137" s="46" t="s">
        <v>14</v>
      </c>
      <c r="F137" s="20">
        <f t="shared" si="3"/>
        <v>48</v>
      </c>
      <c r="G137" s="20">
        <f t="shared" si="4"/>
        <v>16296.3</v>
      </c>
      <c r="H137" s="3"/>
      <c r="I137" s="3"/>
      <c r="J137" s="16" t="s">
        <v>48</v>
      </c>
      <c r="L137" s="3"/>
      <c r="M137" s="3"/>
      <c r="N137" s="3"/>
      <c r="O137" s="3"/>
      <c r="P137" s="3"/>
      <c r="Q137" s="3"/>
    </row>
    <row r="138" spans="1:17" s="4" customFormat="1" ht="19.5" customHeight="1" x14ac:dyDescent="0.15">
      <c r="A138" s="55"/>
      <c r="B138" s="3"/>
      <c r="C138" s="3"/>
      <c r="D138" s="5"/>
      <c r="E138" s="46" t="s">
        <v>11</v>
      </c>
      <c r="F138" s="20">
        <f t="shared" si="3"/>
        <v>19</v>
      </c>
      <c r="G138" s="20">
        <f t="shared" si="4"/>
        <v>1788.4</v>
      </c>
      <c r="H138" s="3"/>
      <c r="I138" s="3"/>
      <c r="J138" s="16" t="s">
        <v>49</v>
      </c>
      <c r="L138" s="3"/>
      <c r="M138" s="3"/>
      <c r="N138" s="3"/>
      <c r="O138" s="3"/>
      <c r="P138" s="3"/>
      <c r="Q138" s="3"/>
    </row>
    <row r="139" spans="1:17" s="4" customFormat="1" ht="19.5" customHeight="1" x14ac:dyDescent="0.15">
      <c r="A139" s="55"/>
      <c r="B139" s="3"/>
      <c r="C139" s="3"/>
      <c r="D139" s="5"/>
      <c r="E139" s="46" t="s">
        <v>13</v>
      </c>
      <c r="F139" s="20">
        <f t="shared" si="3"/>
        <v>43</v>
      </c>
      <c r="G139" s="20">
        <f t="shared" si="4"/>
        <v>4925</v>
      </c>
      <c r="H139" s="3"/>
      <c r="I139" s="3"/>
      <c r="J139" s="16" t="s">
        <v>50</v>
      </c>
      <c r="L139" s="3"/>
      <c r="M139" s="3"/>
      <c r="N139" s="3"/>
      <c r="O139" s="3"/>
      <c r="P139" s="3"/>
      <c r="Q139" s="3"/>
    </row>
    <row r="140" spans="1:17" s="4" customFormat="1" ht="19.5" customHeight="1" x14ac:dyDescent="0.15">
      <c r="A140" s="55"/>
      <c r="B140" s="3"/>
      <c r="C140" s="3"/>
      <c r="D140" s="5"/>
      <c r="E140" s="46" t="s">
        <v>12</v>
      </c>
      <c r="F140" s="20">
        <f t="shared" si="3"/>
        <v>26</v>
      </c>
      <c r="G140" s="20">
        <f t="shared" si="4"/>
        <v>17897</v>
      </c>
      <c r="H140" s="3"/>
      <c r="I140" s="3"/>
      <c r="J140" s="16" t="s">
        <v>51</v>
      </c>
      <c r="L140" s="3"/>
      <c r="M140" s="3"/>
      <c r="N140" s="3"/>
      <c r="O140" s="3"/>
      <c r="P140" s="3"/>
      <c r="Q140" s="3"/>
    </row>
    <row r="141" spans="1:17" s="4" customFormat="1" ht="19.5" customHeight="1" x14ac:dyDescent="0.15">
      <c r="A141" s="55"/>
      <c r="B141" s="3"/>
      <c r="C141" s="3"/>
      <c r="D141" s="5"/>
      <c r="E141" s="46" t="s">
        <v>15</v>
      </c>
      <c r="F141" s="20">
        <f t="shared" si="3"/>
        <v>0</v>
      </c>
      <c r="G141" s="20">
        <f t="shared" si="4"/>
        <v>0</v>
      </c>
      <c r="H141" s="3"/>
      <c r="I141" s="3"/>
      <c r="J141" s="16" t="s">
        <v>61</v>
      </c>
      <c r="L141" s="3"/>
      <c r="M141" s="3"/>
      <c r="N141" s="3"/>
      <c r="O141" s="3"/>
      <c r="P141" s="3"/>
      <c r="Q141" s="3"/>
    </row>
    <row r="142" spans="1:17" s="4" customFormat="1" ht="19.5" customHeight="1" x14ac:dyDescent="0.15">
      <c r="A142" s="55"/>
      <c r="B142" s="3"/>
      <c r="C142" s="3"/>
      <c r="D142" s="5"/>
      <c r="E142" s="46" t="s">
        <v>16</v>
      </c>
      <c r="F142" s="20">
        <f t="shared" si="3"/>
        <v>22</v>
      </c>
      <c r="G142" s="20">
        <f t="shared" si="4"/>
        <v>1340</v>
      </c>
      <c r="H142" s="3"/>
      <c r="I142" s="3"/>
      <c r="J142" s="16" t="s">
        <v>52</v>
      </c>
      <c r="L142" s="3"/>
      <c r="M142" s="3"/>
      <c r="N142" s="3"/>
      <c r="O142" s="3"/>
      <c r="P142" s="3"/>
      <c r="Q142" s="3"/>
    </row>
    <row r="143" spans="1:17" s="4" customFormat="1" ht="19.5" customHeight="1" x14ac:dyDescent="0.15">
      <c r="A143" s="55"/>
      <c r="B143" s="3"/>
      <c r="C143" s="3"/>
      <c r="D143" s="5"/>
      <c r="E143" s="47" t="s">
        <v>7</v>
      </c>
      <c r="F143" s="15">
        <f>SUM(F134:F142)</f>
        <v>194</v>
      </c>
      <c r="G143" s="15">
        <f>SUM(G134:G142)</f>
        <v>50054.5</v>
      </c>
      <c r="H143" s="3"/>
      <c r="I143" s="3"/>
      <c r="J143" s="3"/>
      <c r="L143" s="3"/>
      <c r="M143" s="3"/>
      <c r="N143" s="3"/>
      <c r="O143" s="3"/>
      <c r="P143" s="3"/>
      <c r="Q143" s="3"/>
    </row>
    <row r="144" spans="1:17" s="4" customFormat="1" ht="15.75" customHeight="1" x14ac:dyDescent="0.15">
      <c r="A144" s="55"/>
      <c r="B144" s="3"/>
      <c r="C144" s="3"/>
      <c r="D144" s="5"/>
      <c r="E144" s="2"/>
      <c r="F144" s="2"/>
      <c r="G144" s="26"/>
      <c r="H144" s="3"/>
      <c r="I144" s="3"/>
      <c r="J144" s="3"/>
      <c r="L144" s="3"/>
      <c r="M144" s="3"/>
      <c r="N144" s="3"/>
      <c r="O144" s="3"/>
      <c r="P144" s="3"/>
      <c r="Q144" s="3"/>
    </row>
    <row r="145" spans="1:17" s="4" customFormat="1" ht="19.5" customHeight="1" x14ac:dyDescent="0.15">
      <c r="A145" s="55"/>
      <c r="B145" s="3"/>
      <c r="C145" s="3"/>
      <c r="D145" s="5"/>
      <c r="E145" s="33" t="s">
        <v>63</v>
      </c>
      <c r="F145" s="33" t="s">
        <v>65</v>
      </c>
      <c r="G145" s="26"/>
      <c r="H145" s="3"/>
      <c r="I145" s="3"/>
      <c r="J145" s="3"/>
      <c r="L145" s="3"/>
      <c r="M145" s="3"/>
      <c r="N145" s="3"/>
      <c r="O145" s="3"/>
      <c r="P145" s="3"/>
      <c r="Q145" s="3"/>
    </row>
    <row r="146" spans="1:17" s="26" customFormat="1" ht="19.5" customHeight="1" x14ac:dyDescent="0.15">
      <c r="A146" s="55"/>
      <c r="B146" s="3"/>
      <c r="C146" s="3"/>
      <c r="D146" s="5"/>
      <c r="E146" s="33" t="s">
        <v>64</v>
      </c>
      <c r="F146" s="33" t="s">
        <v>304</v>
      </c>
      <c r="H146" s="3"/>
      <c r="I146" s="3"/>
      <c r="J146" s="3"/>
      <c r="K146" s="4"/>
      <c r="L146" s="3"/>
      <c r="M146" s="3"/>
      <c r="N146" s="3"/>
      <c r="O146" s="3"/>
      <c r="P146" s="3"/>
      <c r="Q146" s="3"/>
    </row>
    <row r="147" spans="1:17" s="26" customFormat="1" ht="15.75" customHeight="1" x14ac:dyDescent="0.15">
      <c r="A147" s="55"/>
      <c r="B147" s="3"/>
      <c r="C147" s="3"/>
      <c r="D147" s="5"/>
      <c r="E147" s="2"/>
      <c r="F147" s="2"/>
      <c r="H147" s="3"/>
      <c r="I147" s="3"/>
      <c r="J147" s="3"/>
      <c r="K147" s="4"/>
      <c r="L147" s="3"/>
      <c r="M147" s="3"/>
      <c r="N147" s="3"/>
      <c r="O147" s="3"/>
      <c r="P147" s="3"/>
      <c r="Q147" s="3"/>
    </row>
  </sheetData>
  <mergeCells count="5">
    <mergeCell ref="I1:J1"/>
    <mergeCell ref="B2:C2"/>
    <mergeCell ref="F2:J2"/>
    <mergeCell ref="B3:C3"/>
    <mergeCell ref="F3:J3"/>
  </mergeCells>
  <phoneticPr fontId="1"/>
  <conditionalFormatting sqref="G7:G128">
    <cfRule type="cellIs" dxfId="455" priority="1" operator="equal">
      <formula>44136</formula>
    </cfRule>
    <cfRule type="cellIs" dxfId="454" priority="2" operator="equal">
      <formula>44105</formula>
    </cfRule>
    <cfRule type="cellIs" dxfId="453" priority="3" operator="equal">
      <formula>44075</formula>
    </cfRule>
  </conditionalFormatting>
  <dataValidations count="5">
    <dataValidation type="list" allowBlank="1" showInputMessage="1" showErrorMessage="1" sqref="P11">
      <formula1>"[分類]"</formula1>
    </dataValidation>
    <dataValidation type="list" allowBlank="1" showInputMessage="1" showErrorMessage="1" sqref="J134:J142 D7:D128">
      <formula1>分類</formula1>
    </dataValidation>
    <dataValidation type="list" allowBlank="1" showInputMessage="1" showErrorMessage="1" sqref="E7:E44 E46:E118 E120:E128">
      <formula1>INDIRECT(D7)</formula1>
    </dataValidation>
    <dataValidation imeMode="halfAlpha" allowBlank="1" showInputMessage="1" showErrorMessage="1" sqref="G1:G6 G129:G1048576 A15:A85 B7:C85 A86:C128 G7:I128"/>
    <dataValidation imeMode="hiragana" allowBlank="1" showInputMessage="1" showErrorMessage="1" sqref="F7:F128"/>
  </dataValidations>
  <pageMargins left="1.03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topLeftCell="A127" workbookViewId="0">
      <selection activeCell="M352" sqref="A1:M352"/>
    </sheetView>
  </sheetViews>
  <sheetFormatPr defaultRowHeight="13.5" x14ac:dyDescent="0.15"/>
  <cols>
    <col min="2" max="2" width="6" bestFit="1" customWidth="1"/>
    <col min="3" max="3" width="10.5" bestFit="1" customWidth="1"/>
    <col min="7" max="7" width="12.875" bestFit="1" customWidth="1"/>
    <col min="12" max="13" width="6" bestFit="1" customWidth="1"/>
  </cols>
  <sheetData>
    <row r="1" spans="1:13" ht="14.25" x14ac:dyDescent="0.15">
      <c r="A1" s="57" t="s">
        <v>68</v>
      </c>
      <c r="B1" s="44" t="s">
        <v>69</v>
      </c>
      <c r="C1" s="44" t="s">
        <v>70</v>
      </c>
      <c r="D1" s="44" t="s">
        <v>18</v>
      </c>
      <c r="E1" s="6" t="s">
        <v>19</v>
      </c>
      <c r="F1" s="6" t="s">
        <v>20</v>
      </c>
      <c r="G1" s="27" t="s">
        <v>0</v>
      </c>
      <c r="H1" s="7" t="s">
        <v>3</v>
      </c>
      <c r="I1" s="7" t="s">
        <v>2</v>
      </c>
      <c r="J1" s="7" t="s">
        <v>4</v>
      </c>
      <c r="K1" s="8" t="s">
        <v>1</v>
      </c>
      <c r="L1" s="9" t="s">
        <v>354</v>
      </c>
      <c r="M1" s="9" t="s">
        <v>355</v>
      </c>
    </row>
    <row r="2" spans="1:13" ht="14.25" x14ac:dyDescent="0.15">
      <c r="A2" s="58"/>
      <c r="B2" s="42"/>
      <c r="C2" s="42"/>
      <c r="D2" s="42"/>
      <c r="E2" s="11"/>
      <c r="F2" s="11"/>
      <c r="G2" s="28" t="s">
        <v>5</v>
      </c>
      <c r="H2" s="12"/>
      <c r="I2" s="39">
        <f>I60</f>
        <v>1</v>
      </c>
      <c r="J2" s="39">
        <f>J60</f>
        <v>46.4</v>
      </c>
      <c r="K2" s="14"/>
      <c r="L2" s="3"/>
      <c r="M2" s="3"/>
    </row>
    <row r="3" spans="1:13" ht="14.25" x14ac:dyDescent="0.15">
      <c r="A3" s="59" t="s">
        <v>73</v>
      </c>
      <c r="B3" s="40">
        <v>1</v>
      </c>
      <c r="C3" s="45">
        <v>1</v>
      </c>
      <c r="D3" s="61" t="s">
        <v>48</v>
      </c>
      <c r="E3" s="17" t="s">
        <v>29</v>
      </c>
      <c r="F3" s="17" t="s">
        <v>74</v>
      </c>
      <c r="G3" s="31">
        <v>44136</v>
      </c>
      <c r="H3" s="68">
        <v>76</v>
      </c>
      <c r="I3" s="18">
        <v>1</v>
      </c>
      <c r="J3" s="70">
        <f t="shared" ref="J3:J62" si="0">H3*I3</f>
        <v>76</v>
      </c>
      <c r="K3" s="19"/>
      <c r="L3" s="3">
        <v>50</v>
      </c>
      <c r="M3" s="3">
        <v>4</v>
      </c>
    </row>
    <row r="4" spans="1:13" ht="14.25" x14ac:dyDescent="0.15">
      <c r="A4" s="59" t="s">
        <v>73</v>
      </c>
      <c r="B4" s="40"/>
      <c r="C4" s="21">
        <v>2</v>
      </c>
      <c r="D4" s="62" t="s">
        <v>61</v>
      </c>
      <c r="E4" s="21" t="s">
        <v>41</v>
      </c>
      <c r="F4" s="21" t="s">
        <v>75</v>
      </c>
      <c r="G4" s="32">
        <v>44317</v>
      </c>
      <c r="H4" s="69">
        <v>400</v>
      </c>
      <c r="I4" s="22">
        <v>1</v>
      </c>
      <c r="J4" s="71">
        <f t="shared" si="0"/>
        <v>400</v>
      </c>
      <c r="K4" s="23"/>
      <c r="L4" s="3">
        <v>50</v>
      </c>
      <c r="M4" s="3">
        <v>4</v>
      </c>
    </row>
    <row r="5" spans="1:13" ht="14.25" x14ac:dyDescent="0.15">
      <c r="A5" s="59" t="s">
        <v>73</v>
      </c>
      <c r="B5" s="40"/>
      <c r="C5" s="21">
        <v>3</v>
      </c>
      <c r="D5" s="62" t="s">
        <v>51</v>
      </c>
      <c r="E5" s="21" t="s">
        <v>43</v>
      </c>
      <c r="F5" s="21" t="s">
        <v>76</v>
      </c>
      <c r="G5" s="32">
        <v>44348</v>
      </c>
      <c r="H5" s="69">
        <v>90</v>
      </c>
      <c r="I5" s="22">
        <v>1</v>
      </c>
      <c r="J5" s="71">
        <f t="shared" si="0"/>
        <v>90</v>
      </c>
      <c r="K5" s="23"/>
      <c r="L5" s="3">
        <v>50</v>
      </c>
      <c r="M5" s="3">
        <v>4</v>
      </c>
    </row>
    <row r="6" spans="1:13" ht="14.25" x14ac:dyDescent="0.15">
      <c r="A6" s="59" t="s">
        <v>73</v>
      </c>
      <c r="B6" s="40"/>
      <c r="C6" s="21">
        <v>4</v>
      </c>
      <c r="D6" s="62" t="s">
        <v>45</v>
      </c>
      <c r="E6" s="21" t="s">
        <v>77</v>
      </c>
      <c r="F6" s="66" t="s">
        <v>78</v>
      </c>
      <c r="G6" s="63">
        <v>44075</v>
      </c>
      <c r="H6" s="69">
        <v>180</v>
      </c>
      <c r="I6" s="22">
        <v>1</v>
      </c>
      <c r="J6" s="71">
        <f t="shared" si="0"/>
        <v>180</v>
      </c>
      <c r="K6" s="23"/>
      <c r="L6" s="3">
        <v>50</v>
      </c>
      <c r="M6" s="3">
        <v>4</v>
      </c>
    </row>
    <row r="7" spans="1:13" ht="14.25" x14ac:dyDescent="0.15">
      <c r="A7" s="59" t="s">
        <v>73</v>
      </c>
      <c r="B7" s="40"/>
      <c r="C7" s="21">
        <v>5</v>
      </c>
      <c r="D7" s="62" t="s">
        <v>45</v>
      </c>
      <c r="E7" s="21" t="s">
        <v>77</v>
      </c>
      <c r="F7" s="21" t="s">
        <v>79</v>
      </c>
      <c r="G7" s="32">
        <v>44652</v>
      </c>
      <c r="H7" s="69">
        <v>145</v>
      </c>
      <c r="I7" s="22">
        <v>1</v>
      </c>
      <c r="J7" s="71">
        <f t="shared" si="0"/>
        <v>145</v>
      </c>
      <c r="K7" s="23"/>
      <c r="L7" s="3">
        <v>50</v>
      </c>
      <c r="M7" s="3">
        <v>4</v>
      </c>
    </row>
    <row r="8" spans="1:13" ht="14.25" x14ac:dyDescent="0.15">
      <c r="A8" s="59" t="s">
        <v>80</v>
      </c>
      <c r="B8" s="40">
        <v>1</v>
      </c>
      <c r="C8" s="21">
        <v>1</v>
      </c>
      <c r="D8" s="62" t="s">
        <v>49</v>
      </c>
      <c r="E8" s="21" t="s">
        <v>53</v>
      </c>
      <c r="F8" s="21" t="s">
        <v>89</v>
      </c>
      <c r="G8" s="32">
        <v>44197</v>
      </c>
      <c r="H8" s="69">
        <v>30</v>
      </c>
      <c r="I8" s="22">
        <v>1</v>
      </c>
      <c r="J8" s="71">
        <f t="shared" si="0"/>
        <v>30</v>
      </c>
      <c r="K8" s="23"/>
      <c r="L8" s="3">
        <v>99</v>
      </c>
      <c r="M8" s="3">
        <v>9</v>
      </c>
    </row>
    <row r="9" spans="1:13" ht="14.25" x14ac:dyDescent="0.15">
      <c r="A9" s="59" t="s">
        <v>80</v>
      </c>
      <c r="B9" s="40"/>
      <c r="C9" s="21">
        <v>2</v>
      </c>
      <c r="D9" s="62" t="s">
        <v>45</v>
      </c>
      <c r="E9" s="21" t="s">
        <v>27</v>
      </c>
      <c r="F9" s="21" t="s">
        <v>121</v>
      </c>
      <c r="G9" s="32">
        <v>44197</v>
      </c>
      <c r="H9" s="69">
        <v>540</v>
      </c>
      <c r="I9" s="22">
        <v>2</v>
      </c>
      <c r="J9" s="71">
        <f t="shared" si="0"/>
        <v>1080</v>
      </c>
      <c r="K9" s="23"/>
      <c r="L9" s="3">
        <v>99</v>
      </c>
      <c r="M9" s="3">
        <v>9</v>
      </c>
    </row>
    <row r="10" spans="1:13" ht="14.25" x14ac:dyDescent="0.15">
      <c r="A10" s="59" t="s">
        <v>80</v>
      </c>
      <c r="B10" s="40"/>
      <c r="C10" s="21">
        <v>3</v>
      </c>
      <c r="D10" s="62" t="s">
        <v>45</v>
      </c>
      <c r="E10" s="21" t="s">
        <v>27</v>
      </c>
      <c r="F10" s="21" t="s">
        <v>121</v>
      </c>
      <c r="G10" s="32">
        <v>44166</v>
      </c>
      <c r="H10" s="69">
        <v>600</v>
      </c>
      <c r="I10" s="22">
        <v>1</v>
      </c>
      <c r="J10" s="71">
        <f t="shared" si="0"/>
        <v>600</v>
      </c>
      <c r="K10" s="23"/>
      <c r="L10" s="3">
        <v>99</v>
      </c>
      <c r="M10" s="3">
        <v>9</v>
      </c>
    </row>
    <row r="11" spans="1:13" ht="14.25" x14ac:dyDescent="0.15">
      <c r="A11" s="59" t="s">
        <v>80</v>
      </c>
      <c r="B11" s="40"/>
      <c r="C11" s="21">
        <v>4</v>
      </c>
      <c r="D11" s="62" t="s">
        <v>45</v>
      </c>
      <c r="E11" s="21" t="s">
        <v>94</v>
      </c>
      <c r="F11" s="21" t="s">
        <v>92</v>
      </c>
      <c r="G11" s="32">
        <v>44287</v>
      </c>
      <c r="H11" s="69">
        <v>48</v>
      </c>
      <c r="I11" s="22">
        <v>1</v>
      </c>
      <c r="J11" s="71">
        <f t="shared" si="0"/>
        <v>48</v>
      </c>
      <c r="K11" s="23"/>
      <c r="L11" s="3">
        <v>99</v>
      </c>
      <c r="M11" s="3">
        <v>9</v>
      </c>
    </row>
    <row r="12" spans="1:13" ht="14.25" x14ac:dyDescent="0.15">
      <c r="A12" s="59" t="s">
        <v>80</v>
      </c>
      <c r="B12" s="40"/>
      <c r="C12" s="21">
        <v>5</v>
      </c>
      <c r="D12" s="62" t="s">
        <v>45</v>
      </c>
      <c r="E12" s="21" t="s">
        <v>94</v>
      </c>
      <c r="F12" s="21" t="s">
        <v>92</v>
      </c>
      <c r="G12" s="32">
        <v>44287</v>
      </c>
      <c r="H12" s="69">
        <v>46</v>
      </c>
      <c r="I12" s="22">
        <v>1</v>
      </c>
      <c r="J12" s="71">
        <f t="shared" si="0"/>
        <v>46</v>
      </c>
      <c r="K12" s="23"/>
      <c r="L12" s="3">
        <v>99</v>
      </c>
      <c r="M12" s="3">
        <v>9</v>
      </c>
    </row>
    <row r="13" spans="1:13" ht="14.25" x14ac:dyDescent="0.15">
      <c r="A13" s="59" t="s">
        <v>80</v>
      </c>
      <c r="B13" s="40"/>
      <c r="C13" s="21">
        <v>6</v>
      </c>
      <c r="D13" s="62" t="s">
        <v>47</v>
      </c>
      <c r="E13" s="21" t="s">
        <v>82</v>
      </c>
      <c r="F13" s="66" t="s">
        <v>83</v>
      </c>
      <c r="G13" s="63">
        <v>44075</v>
      </c>
      <c r="H13" s="69">
        <v>220</v>
      </c>
      <c r="I13" s="22">
        <v>1</v>
      </c>
      <c r="J13" s="71">
        <f t="shared" si="0"/>
        <v>220</v>
      </c>
      <c r="K13" s="23"/>
      <c r="L13" s="3">
        <v>99</v>
      </c>
      <c r="M13" s="3">
        <v>9</v>
      </c>
    </row>
    <row r="14" spans="1:13" ht="14.25" x14ac:dyDescent="0.15">
      <c r="A14" s="59" t="s">
        <v>80</v>
      </c>
      <c r="B14" s="40"/>
      <c r="C14" s="21">
        <v>7</v>
      </c>
      <c r="D14" s="62" t="s">
        <v>47</v>
      </c>
      <c r="E14" s="21" t="s">
        <v>82</v>
      </c>
      <c r="F14" s="66" t="s">
        <v>84</v>
      </c>
      <c r="G14" s="32">
        <v>44075</v>
      </c>
      <c r="H14" s="69">
        <v>210</v>
      </c>
      <c r="I14" s="22">
        <v>1</v>
      </c>
      <c r="J14" s="71">
        <f t="shared" si="0"/>
        <v>210</v>
      </c>
      <c r="K14" s="23"/>
      <c r="L14" s="3">
        <v>99</v>
      </c>
      <c r="M14" s="3">
        <v>9</v>
      </c>
    </row>
    <row r="15" spans="1:13" ht="14.25" x14ac:dyDescent="0.15">
      <c r="A15" s="59" t="s">
        <v>81</v>
      </c>
      <c r="B15" s="40">
        <v>1</v>
      </c>
      <c r="C15" s="21">
        <v>1</v>
      </c>
      <c r="D15" s="62" t="s">
        <v>48</v>
      </c>
      <c r="E15" s="21" t="s">
        <v>54</v>
      </c>
      <c r="F15" s="21" t="s">
        <v>85</v>
      </c>
      <c r="G15" s="32">
        <v>44228</v>
      </c>
      <c r="H15" s="69">
        <v>305.5</v>
      </c>
      <c r="I15" s="22">
        <v>1</v>
      </c>
      <c r="J15" s="71">
        <f t="shared" si="0"/>
        <v>305.5</v>
      </c>
      <c r="K15" s="23"/>
      <c r="L15" s="3">
        <v>60</v>
      </c>
      <c r="M15" s="3">
        <v>3</v>
      </c>
    </row>
    <row r="16" spans="1:13" ht="14.25" x14ac:dyDescent="0.15">
      <c r="A16" s="59" t="s">
        <v>87</v>
      </c>
      <c r="B16" s="40">
        <v>1</v>
      </c>
      <c r="C16" s="21">
        <v>1</v>
      </c>
      <c r="D16" s="62" t="s">
        <v>52</v>
      </c>
      <c r="E16" s="21" t="s">
        <v>22</v>
      </c>
      <c r="F16" s="21" t="s">
        <v>88</v>
      </c>
      <c r="G16" s="32">
        <v>44136</v>
      </c>
      <c r="H16" s="69">
        <v>1280</v>
      </c>
      <c r="I16" s="22">
        <v>1</v>
      </c>
      <c r="J16" s="71">
        <f t="shared" si="0"/>
        <v>1280</v>
      </c>
      <c r="K16" s="23"/>
      <c r="L16" s="3">
        <v>60</v>
      </c>
      <c r="M16" s="3">
        <v>3</v>
      </c>
    </row>
    <row r="17" spans="1:13" ht="14.25" x14ac:dyDescent="0.15">
      <c r="A17" s="59" t="s">
        <v>87</v>
      </c>
      <c r="B17" s="40"/>
      <c r="C17" s="21">
        <v>2</v>
      </c>
      <c r="D17" s="62" t="s">
        <v>50</v>
      </c>
      <c r="E17" s="21" t="s">
        <v>37</v>
      </c>
      <c r="F17" s="21" t="s">
        <v>90</v>
      </c>
      <c r="G17" s="32">
        <v>44197</v>
      </c>
      <c r="H17" s="69">
        <v>1000</v>
      </c>
      <c r="I17" s="22">
        <v>1</v>
      </c>
      <c r="J17" s="71">
        <f t="shared" si="0"/>
        <v>1000</v>
      </c>
      <c r="K17" s="23"/>
      <c r="L17" s="3">
        <v>60</v>
      </c>
      <c r="M17" s="3">
        <v>3</v>
      </c>
    </row>
    <row r="18" spans="1:13" ht="14.25" x14ac:dyDescent="0.15">
      <c r="A18" s="59" t="s">
        <v>87</v>
      </c>
      <c r="B18" s="40"/>
      <c r="C18" s="21">
        <v>3</v>
      </c>
      <c r="D18" s="62" t="s">
        <v>50</v>
      </c>
      <c r="E18" s="21" t="s">
        <v>37</v>
      </c>
      <c r="F18" s="21" t="s">
        <v>91</v>
      </c>
      <c r="G18" s="32">
        <v>44166</v>
      </c>
      <c r="H18" s="69">
        <v>1000</v>
      </c>
      <c r="I18" s="22">
        <v>1</v>
      </c>
      <c r="J18" s="71">
        <f t="shared" si="0"/>
        <v>1000</v>
      </c>
      <c r="K18" s="23"/>
      <c r="L18" s="3">
        <v>60</v>
      </c>
      <c r="M18" s="3">
        <v>3</v>
      </c>
    </row>
    <row r="19" spans="1:13" ht="14.25" x14ac:dyDescent="0.15">
      <c r="A19" s="59" t="s">
        <v>93</v>
      </c>
      <c r="B19" s="40">
        <v>1</v>
      </c>
      <c r="C19" s="21">
        <v>1</v>
      </c>
      <c r="D19" s="62" t="s">
        <v>50</v>
      </c>
      <c r="E19" s="21" t="s">
        <v>95</v>
      </c>
      <c r="F19" s="21" t="s">
        <v>96</v>
      </c>
      <c r="G19" s="32">
        <v>44197</v>
      </c>
      <c r="H19" s="69">
        <v>128</v>
      </c>
      <c r="I19" s="22">
        <v>1</v>
      </c>
      <c r="J19" s="71">
        <f t="shared" si="0"/>
        <v>128</v>
      </c>
      <c r="K19" s="23"/>
      <c r="L19" s="3">
        <v>60</v>
      </c>
      <c r="M19" s="3">
        <v>2</v>
      </c>
    </row>
    <row r="20" spans="1:13" ht="14.25" x14ac:dyDescent="0.15">
      <c r="A20" s="59" t="s">
        <v>93</v>
      </c>
      <c r="B20" s="40"/>
      <c r="C20" s="21">
        <v>2</v>
      </c>
      <c r="D20" s="62" t="s">
        <v>48</v>
      </c>
      <c r="E20" s="21" t="s">
        <v>106</v>
      </c>
      <c r="F20" s="21" t="s">
        <v>97</v>
      </c>
      <c r="G20" s="32">
        <v>44378</v>
      </c>
      <c r="H20" s="69">
        <v>500</v>
      </c>
      <c r="I20" s="22">
        <v>1</v>
      </c>
      <c r="J20" s="71">
        <f t="shared" si="0"/>
        <v>500</v>
      </c>
      <c r="K20" s="23"/>
      <c r="L20" s="3">
        <v>60</v>
      </c>
      <c r="M20" s="3">
        <v>2</v>
      </c>
    </row>
    <row r="21" spans="1:13" ht="14.25" x14ac:dyDescent="0.15">
      <c r="A21" s="59" t="s">
        <v>93</v>
      </c>
      <c r="B21" s="40"/>
      <c r="C21" s="21">
        <v>3</v>
      </c>
      <c r="D21" s="62" t="s">
        <v>51</v>
      </c>
      <c r="E21" s="21" t="s">
        <v>98</v>
      </c>
      <c r="F21" s="21" t="s">
        <v>99</v>
      </c>
      <c r="G21" s="32">
        <v>44136</v>
      </c>
      <c r="H21" s="69">
        <v>48</v>
      </c>
      <c r="I21" s="22">
        <v>1</v>
      </c>
      <c r="J21" s="71">
        <f t="shared" si="0"/>
        <v>48</v>
      </c>
      <c r="K21" s="23"/>
      <c r="L21" s="3">
        <v>60</v>
      </c>
      <c r="M21" s="3">
        <v>2</v>
      </c>
    </row>
    <row r="22" spans="1:13" ht="14.25" x14ac:dyDescent="0.15">
      <c r="A22" s="59" t="s">
        <v>93</v>
      </c>
      <c r="B22" s="40"/>
      <c r="C22" s="21">
        <v>4</v>
      </c>
      <c r="D22" s="62" t="s">
        <v>49</v>
      </c>
      <c r="E22" s="21" t="s">
        <v>53</v>
      </c>
      <c r="F22" s="21" t="s">
        <v>100</v>
      </c>
      <c r="G22" s="32">
        <v>44136</v>
      </c>
      <c r="H22" s="69">
        <v>60</v>
      </c>
      <c r="I22" s="22">
        <v>1</v>
      </c>
      <c r="J22" s="71">
        <f t="shared" si="0"/>
        <v>60</v>
      </c>
      <c r="K22" s="23"/>
      <c r="L22" s="3">
        <v>60</v>
      </c>
      <c r="M22" s="3">
        <v>2</v>
      </c>
    </row>
    <row r="23" spans="1:13" ht="14.25" x14ac:dyDescent="0.15">
      <c r="A23" s="59" t="s">
        <v>93</v>
      </c>
      <c r="B23" s="40"/>
      <c r="C23" s="21">
        <v>5</v>
      </c>
      <c r="D23" s="62" t="s">
        <v>52</v>
      </c>
      <c r="E23" s="21" t="s">
        <v>101</v>
      </c>
      <c r="F23" s="66" t="s">
        <v>102</v>
      </c>
      <c r="G23" s="32">
        <v>44075</v>
      </c>
      <c r="H23" s="69">
        <v>32.799999999999997</v>
      </c>
      <c r="I23" s="22">
        <v>1</v>
      </c>
      <c r="J23" s="71">
        <f t="shared" si="0"/>
        <v>32.799999999999997</v>
      </c>
      <c r="K23" s="23"/>
      <c r="L23" s="3">
        <v>60</v>
      </c>
      <c r="M23" s="3">
        <v>2</v>
      </c>
    </row>
    <row r="24" spans="1:13" ht="14.25" x14ac:dyDescent="0.15">
      <c r="A24" s="59" t="s">
        <v>93</v>
      </c>
      <c r="B24" s="40"/>
      <c r="C24" s="21">
        <v>6</v>
      </c>
      <c r="D24" s="62" t="s">
        <v>51</v>
      </c>
      <c r="E24" s="21" t="s">
        <v>34</v>
      </c>
      <c r="F24" s="21" t="s">
        <v>103</v>
      </c>
      <c r="G24" s="32">
        <v>44136</v>
      </c>
      <c r="H24" s="69">
        <v>200</v>
      </c>
      <c r="I24" s="22">
        <v>1</v>
      </c>
      <c r="J24" s="71">
        <f t="shared" si="0"/>
        <v>200</v>
      </c>
      <c r="K24" s="23"/>
      <c r="L24" s="3">
        <v>60</v>
      </c>
      <c r="M24" s="3">
        <v>2</v>
      </c>
    </row>
    <row r="25" spans="1:13" ht="14.25" x14ac:dyDescent="0.15">
      <c r="A25" s="59" t="s">
        <v>93</v>
      </c>
      <c r="B25" s="40"/>
      <c r="C25" s="21">
        <v>7</v>
      </c>
      <c r="D25" s="62" t="s">
        <v>51</v>
      </c>
      <c r="E25" s="21" t="s">
        <v>34</v>
      </c>
      <c r="F25" s="21" t="s">
        <v>103</v>
      </c>
      <c r="G25" s="32">
        <v>44197</v>
      </c>
      <c r="H25" s="69">
        <v>500</v>
      </c>
      <c r="I25" s="22">
        <v>1</v>
      </c>
      <c r="J25" s="71">
        <f t="shared" si="0"/>
        <v>500</v>
      </c>
      <c r="K25" s="23"/>
      <c r="L25" s="3">
        <v>60</v>
      </c>
      <c r="M25" s="3">
        <v>2</v>
      </c>
    </row>
    <row r="26" spans="1:13" ht="14.25" x14ac:dyDescent="0.15">
      <c r="A26" s="59" t="s">
        <v>93</v>
      </c>
      <c r="B26" s="40"/>
      <c r="C26" s="21">
        <v>8</v>
      </c>
      <c r="D26" s="62" t="s">
        <v>51</v>
      </c>
      <c r="E26" s="21" t="s">
        <v>98</v>
      </c>
      <c r="F26" s="21" t="s">
        <v>104</v>
      </c>
      <c r="G26" s="32">
        <v>44136</v>
      </c>
      <c r="H26" s="69">
        <v>500</v>
      </c>
      <c r="I26" s="22">
        <v>1</v>
      </c>
      <c r="J26" s="71">
        <f t="shared" si="0"/>
        <v>500</v>
      </c>
      <c r="K26" s="23"/>
      <c r="L26" s="3">
        <v>60</v>
      </c>
      <c r="M26" s="3">
        <v>2</v>
      </c>
    </row>
    <row r="27" spans="1:13" ht="14.25" x14ac:dyDescent="0.15">
      <c r="A27" s="59" t="s">
        <v>105</v>
      </c>
      <c r="B27" s="40">
        <v>1</v>
      </c>
      <c r="C27" s="21">
        <v>1</v>
      </c>
      <c r="D27" s="62" t="s">
        <v>48</v>
      </c>
      <c r="E27" s="21" t="s">
        <v>54</v>
      </c>
      <c r="F27" s="21" t="s">
        <v>107</v>
      </c>
      <c r="G27" s="32">
        <v>44256</v>
      </c>
      <c r="H27" s="69">
        <v>153.69999999999999</v>
      </c>
      <c r="I27" s="22">
        <v>2</v>
      </c>
      <c r="J27" s="71">
        <f t="shared" si="0"/>
        <v>307.39999999999998</v>
      </c>
      <c r="K27" s="23"/>
      <c r="L27" s="3">
        <v>60</v>
      </c>
      <c r="M27" s="3">
        <v>3</v>
      </c>
    </row>
    <row r="28" spans="1:13" ht="14.25" x14ac:dyDescent="0.15">
      <c r="A28" s="59" t="s">
        <v>108</v>
      </c>
      <c r="B28" s="40">
        <v>1</v>
      </c>
      <c r="C28" s="21">
        <v>1</v>
      </c>
      <c r="D28" s="62" t="s">
        <v>50</v>
      </c>
      <c r="E28" s="21" t="s">
        <v>31</v>
      </c>
      <c r="F28" s="21" t="s">
        <v>109</v>
      </c>
      <c r="G28" s="32">
        <v>44166</v>
      </c>
      <c r="H28" s="69">
        <v>40</v>
      </c>
      <c r="I28" s="22">
        <v>2</v>
      </c>
      <c r="J28" s="71">
        <f t="shared" si="0"/>
        <v>80</v>
      </c>
      <c r="K28" s="23"/>
      <c r="L28" s="3">
        <v>60</v>
      </c>
      <c r="M28" s="3">
        <v>3</v>
      </c>
    </row>
    <row r="29" spans="1:13" ht="14.25" x14ac:dyDescent="0.15">
      <c r="A29" s="59" t="s">
        <v>108</v>
      </c>
      <c r="B29" s="40"/>
      <c r="C29" s="21">
        <v>2</v>
      </c>
      <c r="D29" s="62" t="s">
        <v>49</v>
      </c>
      <c r="E29" s="21" t="s">
        <v>111</v>
      </c>
      <c r="F29" s="21" t="s">
        <v>110</v>
      </c>
      <c r="G29" s="32">
        <v>44197</v>
      </c>
      <c r="H29" s="69">
        <v>72</v>
      </c>
      <c r="I29" s="22">
        <v>1</v>
      </c>
      <c r="J29" s="71">
        <f t="shared" si="0"/>
        <v>72</v>
      </c>
      <c r="K29" s="23"/>
      <c r="L29" s="3">
        <v>60</v>
      </c>
      <c r="M29" s="3">
        <v>3</v>
      </c>
    </row>
    <row r="30" spans="1:13" ht="14.25" x14ac:dyDescent="0.15">
      <c r="A30" s="59" t="s">
        <v>108</v>
      </c>
      <c r="B30" s="40"/>
      <c r="C30" s="21">
        <v>3</v>
      </c>
      <c r="D30" s="62" t="s">
        <v>49</v>
      </c>
      <c r="E30" s="21" t="s">
        <v>112</v>
      </c>
      <c r="F30" s="21" t="s">
        <v>113</v>
      </c>
      <c r="G30" s="32">
        <v>44105</v>
      </c>
      <c r="H30" s="69">
        <v>76</v>
      </c>
      <c r="I30" s="22">
        <v>2</v>
      </c>
      <c r="J30" s="71">
        <f t="shared" si="0"/>
        <v>152</v>
      </c>
      <c r="K30" s="23"/>
      <c r="L30" s="3">
        <v>60</v>
      </c>
      <c r="M30" s="3">
        <v>3</v>
      </c>
    </row>
    <row r="31" spans="1:13" ht="14.25" x14ac:dyDescent="0.15">
      <c r="A31" s="59" t="s">
        <v>108</v>
      </c>
      <c r="B31" s="40"/>
      <c r="C31" s="21">
        <v>4</v>
      </c>
      <c r="D31" s="62" t="s">
        <v>47</v>
      </c>
      <c r="E31" s="21" t="s">
        <v>23</v>
      </c>
      <c r="F31" s="21" t="s">
        <v>114</v>
      </c>
      <c r="G31" s="32">
        <v>44805</v>
      </c>
      <c r="H31" s="69">
        <v>150</v>
      </c>
      <c r="I31" s="22">
        <v>1</v>
      </c>
      <c r="J31" s="71">
        <f t="shared" si="0"/>
        <v>150</v>
      </c>
      <c r="K31" s="23"/>
      <c r="L31" s="3">
        <v>60</v>
      </c>
      <c r="M31" s="3">
        <v>3</v>
      </c>
    </row>
    <row r="32" spans="1:13" ht="14.25" x14ac:dyDescent="0.15">
      <c r="A32" s="59" t="s">
        <v>108</v>
      </c>
      <c r="B32" s="40"/>
      <c r="C32" s="21">
        <v>5</v>
      </c>
      <c r="D32" s="62" t="s">
        <v>47</v>
      </c>
      <c r="E32" s="21" t="s">
        <v>23</v>
      </c>
      <c r="F32" s="21" t="s">
        <v>115</v>
      </c>
      <c r="G32" s="32">
        <v>44287</v>
      </c>
      <c r="H32" s="69">
        <v>70</v>
      </c>
      <c r="I32" s="22">
        <v>1</v>
      </c>
      <c r="J32" s="71">
        <f t="shared" si="0"/>
        <v>70</v>
      </c>
      <c r="K32" s="23"/>
      <c r="L32" s="3">
        <v>60</v>
      </c>
      <c r="M32" s="3">
        <v>3</v>
      </c>
    </row>
    <row r="33" spans="1:13" ht="14.25" x14ac:dyDescent="0.15">
      <c r="A33" s="59" t="s">
        <v>108</v>
      </c>
      <c r="B33" s="40"/>
      <c r="C33" s="21">
        <v>6</v>
      </c>
      <c r="D33" s="62" t="s">
        <v>47</v>
      </c>
      <c r="E33" s="21" t="s">
        <v>23</v>
      </c>
      <c r="F33" s="21" t="s">
        <v>116</v>
      </c>
      <c r="G33" s="32">
        <v>44896</v>
      </c>
      <c r="H33" s="69">
        <v>45</v>
      </c>
      <c r="I33" s="22">
        <v>1</v>
      </c>
      <c r="J33" s="71">
        <f t="shared" si="0"/>
        <v>45</v>
      </c>
      <c r="K33" s="23"/>
      <c r="L33" s="3">
        <v>60</v>
      </c>
      <c r="M33" s="3">
        <v>3</v>
      </c>
    </row>
    <row r="34" spans="1:13" ht="14.25" x14ac:dyDescent="0.15">
      <c r="A34" s="59" t="s">
        <v>108</v>
      </c>
      <c r="B34" s="40"/>
      <c r="C34" s="21">
        <v>7</v>
      </c>
      <c r="D34" s="62" t="s">
        <v>47</v>
      </c>
      <c r="E34" s="21" t="s">
        <v>23</v>
      </c>
      <c r="F34" s="21" t="s">
        <v>117</v>
      </c>
      <c r="G34" s="32">
        <v>44743</v>
      </c>
      <c r="H34" s="69">
        <v>100</v>
      </c>
      <c r="I34" s="22">
        <v>1</v>
      </c>
      <c r="J34" s="71">
        <f t="shared" si="0"/>
        <v>100</v>
      </c>
      <c r="K34" s="23"/>
      <c r="L34" s="3">
        <v>60</v>
      </c>
      <c r="M34" s="3">
        <v>3</v>
      </c>
    </row>
    <row r="35" spans="1:13" ht="14.25" x14ac:dyDescent="0.15">
      <c r="A35" s="59" t="s">
        <v>108</v>
      </c>
      <c r="B35" s="40"/>
      <c r="C35" s="21">
        <v>8</v>
      </c>
      <c r="D35" s="62" t="s">
        <v>47</v>
      </c>
      <c r="E35" s="21" t="s">
        <v>118</v>
      </c>
      <c r="F35" s="21" t="s">
        <v>119</v>
      </c>
      <c r="G35" s="32">
        <v>44378</v>
      </c>
      <c r="H35" s="69">
        <v>100</v>
      </c>
      <c r="I35" s="22">
        <v>1</v>
      </c>
      <c r="J35" s="71">
        <f t="shared" si="0"/>
        <v>100</v>
      </c>
      <c r="K35" s="23"/>
      <c r="L35" s="3">
        <v>60</v>
      </c>
      <c r="M35" s="3">
        <v>3</v>
      </c>
    </row>
    <row r="36" spans="1:13" ht="14.25" x14ac:dyDescent="0.15">
      <c r="A36" s="59" t="s">
        <v>120</v>
      </c>
      <c r="B36" s="40">
        <v>1</v>
      </c>
      <c r="C36" s="21">
        <v>1</v>
      </c>
      <c r="D36" s="62" t="s">
        <v>47</v>
      </c>
      <c r="E36" s="21" t="s">
        <v>23</v>
      </c>
      <c r="F36" s="21" t="s">
        <v>122</v>
      </c>
      <c r="G36" s="32">
        <v>44743</v>
      </c>
      <c r="H36" s="69">
        <v>150</v>
      </c>
      <c r="I36" s="22">
        <v>15</v>
      </c>
      <c r="J36" s="71">
        <f t="shared" si="0"/>
        <v>2250</v>
      </c>
      <c r="K36" s="23"/>
      <c r="L36" s="3">
        <v>50</v>
      </c>
      <c r="M36" s="3">
        <v>5</v>
      </c>
    </row>
    <row r="37" spans="1:13" ht="14.25" x14ac:dyDescent="0.15">
      <c r="A37" s="59" t="s">
        <v>123</v>
      </c>
      <c r="B37" s="40">
        <v>1</v>
      </c>
      <c r="C37" s="21">
        <v>1</v>
      </c>
      <c r="D37" s="62" t="s">
        <v>48</v>
      </c>
      <c r="E37" s="21" t="s">
        <v>124</v>
      </c>
      <c r="F37" s="21" t="s">
        <v>125</v>
      </c>
      <c r="G37" s="32">
        <v>44136</v>
      </c>
      <c r="H37" s="69">
        <v>200</v>
      </c>
      <c r="I37" s="22">
        <v>10</v>
      </c>
      <c r="J37" s="71">
        <f t="shared" si="0"/>
        <v>2000</v>
      </c>
      <c r="K37" s="23"/>
      <c r="L37" s="3">
        <v>40</v>
      </c>
      <c r="M37" s="3">
        <v>3</v>
      </c>
    </row>
    <row r="38" spans="1:13" ht="14.25" x14ac:dyDescent="0.15">
      <c r="A38" s="59" t="s">
        <v>123</v>
      </c>
      <c r="B38" s="40"/>
      <c r="C38" s="21">
        <v>2</v>
      </c>
      <c r="D38" s="62" t="s">
        <v>52</v>
      </c>
      <c r="E38" s="21" t="s">
        <v>38</v>
      </c>
      <c r="F38" s="21" t="s">
        <v>126</v>
      </c>
      <c r="G38" s="32">
        <v>44256</v>
      </c>
      <c r="H38" s="69">
        <v>40</v>
      </c>
      <c r="I38" s="22">
        <v>1</v>
      </c>
      <c r="J38" s="71">
        <f t="shared" si="0"/>
        <v>40</v>
      </c>
      <c r="K38" s="23"/>
      <c r="L38" s="3">
        <v>40</v>
      </c>
      <c r="M38" s="3">
        <v>3</v>
      </c>
    </row>
    <row r="39" spans="1:13" ht="14.25" x14ac:dyDescent="0.15">
      <c r="A39" s="59" t="s">
        <v>123</v>
      </c>
      <c r="B39" s="40"/>
      <c r="C39" s="21">
        <v>3</v>
      </c>
      <c r="D39" s="62" t="s">
        <v>52</v>
      </c>
      <c r="E39" s="21" t="s">
        <v>36</v>
      </c>
      <c r="F39" s="21" t="s">
        <v>127</v>
      </c>
      <c r="G39" s="32">
        <v>44256</v>
      </c>
      <c r="H39" s="69">
        <v>60</v>
      </c>
      <c r="I39" s="22">
        <v>1</v>
      </c>
      <c r="J39" s="71">
        <f t="shared" si="0"/>
        <v>60</v>
      </c>
      <c r="K39" s="23"/>
      <c r="L39" s="3">
        <v>40</v>
      </c>
      <c r="M39" s="3">
        <v>3</v>
      </c>
    </row>
    <row r="40" spans="1:13" ht="14.25" x14ac:dyDescent="0.15">
      <c r="A40" s="59" t="s">
        <v>123</v>
      </c>
      <c r="B40" s="40"/>
      <c r="C40" s="21">
        <v>4</v>
      </c>
      <c r="D40" s="62" t="s">
        <v>50</v>
      </c>
      <c r="E40" s="21" t="s">
        <v>31</v>
      </c>
      <c r="F40" s="21" t="s">
        <v>109</v>
      </c>
      <c r="G40" s="32">
        <v>44228</v>
      </c>
      <c r="H40" s="69">
        <v>8</v>
      </c>
      <c r="I40" s="22">
        <v>3</v>
      </c>
      <c r="J40" s="71">
        <f t="shared" si="0"/>
        <v>24</v>
      </c>
      <c r="K40" s="23"/>
      <c r="L40" s="3">
        <v>40</v>
      </c>
      <c r="M40" s="3">
        <v>3</v>
      </c>
    </row>
    <row r="41" spans="1:13" ht="14.25" x14ac:dyDescent="0.15">
      <c r="A41" s="59" t="s">
        <v>123</v>
      </c>
      <c r="B41" s="40"/>
      <c r="C41" s="21">
        <v>5</v>
      </c>
      <c r="D41" s="62" t="s">
        <v>50</v>
      </c>
      <c r="E41" s="21" t="s">
        <v>95</v>
      </c>
      <c r="F41" s="21" t="s">
        <v>128</v>
      </c>
      <c r="G41" s="32">
        <v>44105</v>
      </c>
      <c r="H41" s="69">
        <v>80</v>
      </c>
      <c r="I41" s="22">
        <v>2</v>
      </c>
      <c r="J41" s="71">
        <f t="shared" si="0"/>
        <v>160</v>
      </c>
      <c r="K41" s="23"/>
      <c r="L41" s="3">
        <v>40</v>
      </c>
      <c r="M41" s="3">
        <v>3</v>
      </c>
    </row>
    <row r="42" spans="1:13" ht="14.25" x14ac:dyDescent="0.15">
      <c r="A42" s="59" t="s">
        <v>129</v>
      </c>
      <c r="B42" s="40">
        <v>1</v>
      </c>
      <c r="C42" s="21">
        <v>1</v>
      </c>
      <c r="D42" s="62" t="s">
        <v>47</v>
      </c>
      <c r="E42" s="21" t="s">
        <v>24</v>
      </c>
      <c r="F42" s="21" t="s">
        <v>130</v>
      </c>
      <c r="G42" s="32">
        <v>44440</v>
      </c>
      <c r="H42" s="69">
        <v>340</v>
      </c>
      <c r="I42" s="22">
        <v>5</v>
      </c>
      <c r="J42" s="71">
        <f t="shared" si="0"/>
        <v>1700</v>
      </c>
      <c r="K42" s="23"/>
      <c r="L42" s="3">
        <v>30</v>
      </c>
      <c r="M42" s="3">
        <v>3</v>
      </c>
    </row>
    <row r="43" spans="1:13" ht="14.25" x14ac:dyDescent="0.15">
      <c r="A43" s="59" t="s">
        <v>129</v>
      </c>
      <c r="B43" s="40"/>
      <c r="C43" s="21">
        <v>2</v>
      </c>
      <c r="D43" s="62" t="s">
        <v>47</v>
      </c>
      <c r="E43" s="21" t="s">
        <v>24</v>
      </c>
      <c r="F43" s="21" t="s">
        <v>131</v>
      </c>
      <c r="G43" s="32">
        <v>44348</v>
      </c>
      <c r="H43" s="69">
        <v>170</v>
      </c>
      <c r="I43" s="22">
        <v>1</v>
      </c>
      <c r="J43" s="71">
        <f t="shared" si="0"/>
        <v>170</v>
      </c>
      <c r="K43" s="23"/>
      <c r="L43" s="3">
        <v>30</v>
      </c>
      <c r="M43" s="3">
        <v>3</v>
      </c>
    </row>
    <row r="44" spans="1:13" ht="14.25" x14ac:dyDescent="0.15">
      <c r="A44" s="59" t="s">
        <v>129</v>
      </c>
      <c r="B44" s="40"/>
      <c r="C44" s="21">
        <v>3</v>
      </c>
      <c r="D44" s="62" t="s">
        <v>49</v>
      </c>
      <c r="E44" s="21" t="s">
        <v>132</v>
      </c>
      <c r="F44" s="21" t="s">
        <v>133</v>
      </c>
      <c r="G44" s="32">
        <v>44409</v>
      </c>
      <c r="H44" s="69">
        <v>100</v>
      </c>
      <c r="I44" s="22">
        <v>4</v>
      </c>
      <c r="J44" s="71">
        <f t="shared" si="0"/>
        <v>400</v>
      </c>
      <c r="K44" s="23"/>
      <c r="L44" s="3">
        <v>30</v>
      </c>
      <c r="M44" s="3">
        <v>3</v>
      </c>
    </row>
    <row r="45" spans="1:13" ht="14.25" x14ac:dyDescent="0.15">
      <c r="A45" s="59" t="s">
        <v>129</v>
      </c>
      <c r="B45" s="40"/>
      <c r="C45" s="21">
        <v>4</v>
      </c>
      <c r="D45" s="62" t="s">
        <v>48</v>
      </c>
      <c r="E45" s="21" t="s">
        <v>44</v>
      </c>
      <c r="F45" s="21" t="s">
        <v>134</v>
      </c>
      <c r="G45" s="32">
        <v>44256</v>
      </c>
      <c r="H45" s="69">
        <v>30</v>
      </c>
      <c r="I45" s="22">
        <v>4</v>
      </c>
      <c r="J45" s="71">
        <f t="shared" si="0"/>
        <v>120</v>
      </c>
      <c r="K45" s="23"/>
      <c r="L45" s="3">
        <v>30</v>
      </c>
      <c r="M45" s="3">
        <v>3</v>
      </c>
    </row>
    <row r="46" spans="1:13" ht="14.25" x14ac:dyDescent="0.15">
      <c r="A46" s="59" t="s">
        <v>129</v>
      </c>
      <c r="B46" s="40"/>
      <c r="C46" s="21">
        <v>5</v>
      </c>
      <c r="D46" s="62" t="s">
        <v>48</v>
      </c>
      <c r="E46" s="21" t="s">
        <v>44</v>
      </c>
      <c r="F46" s="21" t="s">
        <v>134</v>
      </c>
      <c r="G46" s="32">
        <v>44257</v>
      </c>
      <c r="H46" s="69">
        <v>20</v>
      </c>
      <c r="I46" s="22">
        <v>3</v>
      </c>
      <c r="J46" s="71">
        <f t="shared" si="0"/>
        <v>60</v>
      </c>
      <c r="K46" s="23"/>
      <c r="L46" s="3">
        <v>30</v>
      </c>
      <c r="M46" s="3">
        <v>3</v>
      </c>
    </row>
    <row r="47" spans="1:13" ht="14.25" x14ac:dyDescent="0.15">
      <c r="A47" s="59" t="s">
        <v>129</v>
      </c>
      <c r="B47" s="40"/>
      <c r="C47" s="21">
        <v>6</v>
      </c>
      <c r="D47" s="62" t="s">
        <v>48</v>
      </c>
      <c r="E47" s="21" t="s">
        <v>44</v>
      </c>
      <c r="F47" s="21" t="s">
        <v>134</v>
      </c>
      <c r="G47" s="32">
        <v>44258</v>
      </c>
      <c r="H47" s="69">
        <v>18</v>
      </c>
      <c r="I47" s="22">
        <v>2</v>
      </c>
      <c r="J47" s="71">
        <f t="shared" si="0"/>
        <v>36</v>
      </c>
      <c r="K47" s="23"/>
      <c r="L47" s="3">
        <v>30</v>
      </c>
      <c r="M47" s="3">
        <v>3</v>
      </c>
    </row>
    <row r="48" spans="1:13" ht="14.25" x14ac:dyDescent="0.15">
      <c r="A48" s="59" t="s">
        <v>135</v>
      </c>
      <c r="B48" s="40">
        <v>1</v>
      </c>
      <c r="C48" s="21">
        <v>1</v>
      </c>
      <c r="D48" s="62" t="s">
        <v>48</v>
      </c>
      <c r="E48" s="21" t="s">
        <v>136</v>
      </c>
      <c r="F48" s="21" t="s">
        <v>137</v>
      </c>
      <c r="G48" s="32">
        <v>44348</v>
      </c>
      <c r="H48" s="69">
        <v>3</v>
      </c>
      <c r="I48" s="22">
        <v>180</v>
      </c>
      <c r="J48" s="71">
        <f t="shared" si="0"/>
        <v>540</v>
      </c>
      <c r="K48" s="23"/>
      <c r="L48" s="3">
        <v>60</v>
      </c>
      <c r="M48" s="3">
        <v>2</v>
      </c>
    </row>
    <row r="49" spans="1:13" ht="14.25" x14ac:dyDescent="0.15">
      <c r="A49" s="59" t="s">
        <v>135</v>
      </c>
      <c r="B49" s="40"/>
      <c r="C49" s="21">
        <v>2</v>
      </c>
      <c r="D49" s="62" t="s">
        <v>47</v>
      </c>
      <c r="E49" s="21" t="s">
        <v>58</v>
      </c>
      <c r="F49" s="21" t="s">
        <v>138</v>
      </c>
      <c r="G49" s="32">
        <v>44136</v>
      </c>
      <c r="H49" s="69">
        <v>160</v>
      </c>
      <c r="I49" s="22">
        <v>1</v>
      </c>
      <c r="J49" s="71">
        <f t="shared" si="0"/>
        <v>160</v>
      </c>
      <c r="K49" s="23"/>
      <c r="L49" s="3">
        <v>60</v>
      </c>
      <c r="M49" s="3">
        <v>2</v>
      </c>
    </row>
    <row r="50" spans="1:13" ht="14.25" x14ac:dyDescent="0.15">
      <c r="A50" s="59" t="s">
        <v>139</v>
      </c>
      <c r="B50" s="40">
        <v>1</v>
      </c>
      <c r="C50" s="21">
        <v>1</v>
      </c>
      <c r="D50" s="62" t="s">
        <v>49</v>
      </c>
      <c r="E50" s="21" t="s">
        <v>132</v>
      </c>
      <c r="F50" s="21" t="s">
        <v>140</v>
      </c>
      <c r="G50" s="32">
        <v>44166</v>
      </c>
      <c r="H50" s="69">
        <v>110</v>
      </c>
      <c r="I50" s="22">
        <v>1</v>
      </c>
      <c r="J50" s="71">
        <f t="shared" si="0"/>
        <v>110</v>
      </c>
      <c r="K50" s="23"/>
      <c r="L50" s="3">
        <v>60</v>
      </c>
      <c r="M50" s="3">
        <v>1</v>
      </c>
    </row>
    <row r="51" spans="1:13" ht="14.25" x14ac:dyDescent="0.15">
      <c r="A51" s="59" t="s">
        <v>139</v>
      </c>
      <c r="B51" s="40"/>
      <c r="C51" s="21">
        <v>2</v>
      </c>
      <c r="D51" s="62" t="s">
        <v>51</v>
      </c>
      <c r="E51" s="21" t="s">
        <v>22</v>
      </c>
      <c r="F51" s="21" t="s">
        <v>141</v>
      </c>
      <c r="G51" s="32">
        <v>44287</v>
      </c>
      <c r="H51" s="69">
        <v>75</v>
      </c>
      <c r="I51" s="22">
        <v>1</v>
      </c>
      <c r="J51" s="71">
        <f t="shared" si="0"/>
        <v>75</v>
      </c>
      <c r="K51" s="23"/>
      <c r="L51" s="3">
        <v>60</v>
      </c>
      <c r="M51" s="3">
        <v>1</v>
      </c>
    </row>
    <row r="52" spans="1:13" ht="14.25" x14ac:dyDescent="0.15">
      <c r="A52" s="59" t="s">
        <v>139</v>
      </c>
      <c r="B52" s="40"/>
      <c r="C52" s="21">
        <v>3</v>
      </c>
      <c r="D52" s="62" t="s">
        <v>45</v>
      </c>
      <c r="E52" s="21" t="s">
        <v>94</v>
      </c>
      <c r="F52" s="21" t="s">
        <v>92</v>
      </c>
      <c r="G52" s="32">
        <v>44348</v>
      </c>
      <c r="H52" s="69">
        <v>250</v>
      </c>
      <c r="I52" s="22">
        <v>1</v>
      </c>
      <c r="J52" s="71">
        <f t="shared" si="0"/>
        <v>250</v>
      </c>
      <c r="K52" s="23"/>
      <c r="L52" s="3">
        <v>60</v>
      </c>
      <c r="M52" s="3">
        <v>1</v>
      </c>
    </row>
    <row r="53" spans="1:13" ht="14.25" x14ac:dyDescent="0.15">
      <c r="A53" s="59" t="s">
        <v>139</v>
      </c>
      <c r="B53" s="40"/>
      <c r="C53" s="21">
        <v>4</v>
      </c>
      <c r="D53" s="62" t="s">
        <v>45</v>
      </c>
      <c r="E53" s="21" t="s">
        <v>57</v>
      </c>
      <c r="F53" s="21" t="s">
        <v>142</v>
      </c>
      <c r="G53" s="32">
        <v>44317</v>
      </c>
      <c r="H53" s="69">
        <v>100</v>
      </c>
      <c r="I53" s="22">
        <v>1</v>
      </c>
      <c r="J53" s="71">
        <f t="shared" si="0"/>
        <v>100</v>
      </c>
      <c r="K53" s="23"/>
      <c r="L53" s="3">
        <v>60</v>
      </c>
      <c r="M53" s="3">
        <v>1</v>
      </c>
    </row>
    <row r="54" spans="1:13" ht="14.25" x14ac:dyDescent="0.15">
      <c r="A54" s="59" t="s">
        <v>143</v>
      </c>
      <c r="B54" s="40">
        <v>1</v>
      </c>
      <c r="C54" s="21">
        <v>1</v>
      </c>
      <c r="D54" s="62" t="s">
        <v>51</v>
      </c>
      <c r="E54" s="21" t="s">
        <v>34</v>
      </c>
      <c r="F54" s="21" t="s">
        <v>197</v>
      </c>
      <c r="G54" s="32"/>
      <c r="H54" s="69">
        <v>1000</v>
      </c>
      <c r="I54" s="22">
        <v>6</v>
      </c>
      <c r="J54" s="71">
        <f t="shared" si="0"/>
        <v>6000</v>
      </c>
      <c r="K54" s="23"/>
      <c r="L54" s="3">
        <v>30</v>
      </c>
      <c r="M54" s="3">
        <v>3</v>
      </c>
    </row>
    <row r="55" spans="1:13" ht="14.25" x14ac:dyDescent="0.15">
      <c r="A55" s="59" t="s">
        <v>143</v>
      </c>
      <c r="B55" s="40"/>
      <c r="C55" s="21">
        <v>2</v>
      </c>
      <c r="D55" s="62" t="s">
        <v>51</v>
      </c>
      <c r="E55" s="21" t="s">
        <v>34</v>
      </c>
      <c r="F55" s="21" t="s">
        <v>198</v>
      </c>
      <c r="G55" s="32"/>
      <c r="H55" s="69">
        <v>1000</v>
      </c>
      <c r="I55" s="22">
        <v>6</v>
      </c>
      <c r="J55" s="71">
        <f t="shared" si="0"/>
        <v>6000</v>
      </c>
      <c r="K55" s="23"/>
      <c r="L55" s="3">
        <v>30</v>
      </c>
      <c r="M55" s="3">
        <v>3</v>
      </c>
    </row>
    <row r="56" spans="1:13" ht="14.25" x14ac:dyDescent="0.15">
      <c r="A56" s="59" t="s">
        <v>199</v>
      </c>
      <c r="B56" s="40">
        <v>1</v>
      </c>
      <c r="C56" s="21">
        <v>1</v>
      </c>
      <c r="D56" s="62" t="s">
        <v>51</v>
      </c>
      <c r="E56" s="21" t="s">
        <v>34</v>
      </c>
      <c r="F56" s="21" t="s">
        <v>197</v>
      </c>
      <c r="G56" s="32"/>
      <c r="H56" s="69">
        <v>1000</v>
      </c>
      <c r="I56" s="22">
        <v>1</v>
      </c>
      <c r="J56" s="71">
        <f t="shared" si="0"/>
        <v>1000</v>
      </c>
      <c r="K56" s="23"/>
      <c r="L56" s="3">
        <v>40</v>
      </c>
      <c r="M56" s="3">
        <v>1</v>
      </c>
    </row>
    <row r="57" spans="1:13" ht="14.25" x14ac:dyDescent="0.15">
      <c r="A57" s="59" t="s">
        <v>199</v>
      </c>
      <c r="B57" s="40"/>
      <c r="C57" s="21">
        <v>2</v>
      </c>
      <c r="D57" s="62" t="s">
        <v>50</v>
      </c>
      <c r="E57" s="21" t="s">
        <v>31</v>
      </c>
      <c r="F57" s="21" t="s">
        <v>200</v>
      </c>
      <c r="G57" s="32">
        <v>44470</v>
      </c>
      <c r="H57" s="69">
        <v>80</v>
      </c>
      <c r="I57" s="22">
        <v>4</v>
      </c>
      <c r="J57" s="71">
        <f t="shared" si="0"/>
        <v>320</v>
      </c>
      <c r="K57" s="23"/>
      <c r="L57" s="3">
        <v>40</v>
      </c>
      <c r="M57" s="3">
        <v>1</v>
      </c>
    </row>
    <row r="58" spans="1:13" ht="14.25" x14ac:dyDescent="0.15">
      <c r="A58" s="59" t="s">
        <v>199</v>
      </c>
      <c r="B58" s="40"/>
      <c r="C58" s="21">
        <v>3</v>
      </c>
      <c r="D58" s="62" t="s">
        <v>48</v>
      </c>
      <c r="E58" s="21" t="s">
        <v>201</v>
      </c>
      <c r="F58" s="21" t="s">
        <v>202</v>
      </c>
      <c r="G58" s="32">
        <v>44105</v>
      </c>
      <c r="H58" s="69">
        <v>309.60000000000002</v>
      </c>
      <c r="I58" s="22">
        <v>1</v>
      </c>
      <c r="J58" s="71">
        <f t="shared" si="0"/>
        <v>309.60000000000002</v>
      </c>
      <c r="K58" s="23"/>
      <c r="L58" s="3">
        <v>40</v>
      </c>
      <c r="M58" s="3">
        <v>1</v>
      </c>
    </row>
    <row r="59" spans="1:13" ht="14.25" x14ac:dyDescent="0.15">
      <c r="A59" s="59" t="s">
        <v>203</v>
      </c>
      <c r="B59" s="40">
        <v>1</v>
      </c>
      <c r="C59" s="21">
        <v>1</v>
      </c>
      <c r="D59" s="62" t="s">
        <v>46</v>
      </c>
      <c r="E59" s="21" t="s">
        <v>21</v>
      </c>
      <c r="F59" s="21" t="s">
        <v>204</v>
      </c>
      <c r="G59" s="32"/>
      <c r="H59" s="69">
        <v>14000</v>
      </c>
      <c r="I59" s="22">
        <v>1</v>
      </c>
      <c r="J59" s="71">
        <f t="shared" si="0"/>
        <v>14000</v>
      </c>
      <c r="K59" s="23"/>
      <c r="L59" s="3">
        <v>60</v>
      </c>
      <c r="M59" s="3">
        <v>2</v>
      </c>
    </row>
    <row r="60" spans="1:13" ht="14.25" x14ac:dyDescent="0.15">
      <c r="A60" s="59" t="s">
        <v>303</v>
      </c>
      <c r="B60" s="40">
        <v>1</v>
      </c>
      <c r="C60" s="45">
        <v>1</v>
      </c>
      <c r="D60" s="61" t="s">
        <v>48</v>
      </c>
      <c r="E60" s="17" t="s">
        <v>205</v>
      </c>
      <c r="F60" s="17" t="s">
        <v>102</v>
      </c>
      <c r="G60" s="31">
        <v>44136</v>
      </c>
      <c r="H60" s="68">
        <v>46.4</v>
      </c>
      <c r="I60" s="18">
        <v>1</v>
      </c>
      <c r="J60" s="71">
        <f t="shared" si="0"/>
        <v>46.4</v>
      </c>
      <c r="K60" s="19"/>
      <c r="L60" s="3">
        <v>50</v>
      </c>
      <c r="M60" s="3">
        <v>2</v>
      </c>
    </row>
    <row r="61" spans="1:13" ht="14.25" x14ac:dyDescent="0.15">
      <c r="A61" s="59" t="s">
        <v>303</v>
      </c>
      <c r="B61" s="40"/>
      <c r="C61" s="21">
        <v>2</v>
      </c>
      <c r="D61" s="62" t="s">
        <v>50</v>
      </c>
      <c r="E61" s="21" t="s">
        <v>95</v>
      </c>
      <c r="F61" s="21" t="s">
        <v>206</v>
      </c>
      <c r="G61" s="32">
        <v>44136</v>
      </c>
      <c r="H61" s="69">
        <v>100</v>
      </c>
      <c r="I61" s="22">
        <v>1</v>
      </c>
      <c r="J61" s="71">
        <f t="shared" si="0"/>
        <v>100</v>
      </c>
      <c r="K61" s="23"/>
      <c r="L61" s="3">
        <v>50</v>
      </c>
      <c r="M61" s="3">
        <v>2</v>
      </c>
    </row>
    <row r="62" spans="1:13" ht="14.25" x14ac:dyDescent="0.15">
      <c r="A62" s="59" t="s">
        <v>504</v>
      </c>
      <c r="B62" s="40"/>
      <c r="C62" s="21">
        <v>3</v>
      </c>
      <c r="D62" s="62" t="s">
        <v>50</v>
      </c>
      <c r="E62" s="21" t="s">
        <v>95</v>
      </c>
      <c r="F62" s="21" t="s">
        <v>207</v>
      </c>
      <c r="G62" s="32">
        <v>44317</v>
      </c>
      <c r="H62" s="69">
        <v>20</v>
      </c>
      <c r="I62" s="22">
        <v>1</v>
      </c>
      <c r="J62" s="71">
        <f t="shared" si="0"/>
        <v>20</v>
      </c>
      <c r="K62" s="23"/>
      <c r="L62" s="3">
        <v>50</v>
      </c>
      <c r="M62" s="3">
        <v>2</v>
      </c>
    </row>
    <row r="63" spans="1:13" ht="14.25" x14ac:dyDescent="0.15">
      <c r="A63" s="59" t="s">
        <v>504</v>
      </c>
      <c r="B63" s="40"/>
      <c r="C63" s="21">
        <v>4</v>
      </c>
      <c r="D63" s="62" t="s">
        <v>50</v>
      </c>
      <c r="E63" s="21" t="s">
        <v>95</v>
      </c>
      <c r="F63" s="21" t="s">
        <v>208</v>
      </c>
      <c r="G63" s="65">
        <v>44348</v>
      </c>
      <c r="H63" s="69">
        <v>20</v>
      </c>
      <c r="I63" s="22">
        <v>1</v>
      </c>
      <c r="J63" s="71">
        <f>H63*I63</f>
        <v>20</v>
      </c>
      <c r="K63" s="23"/>
      <c r="L63" s="3">
        <v>50</v>
      </c>
      <c r="M63" s="3">
        <v>2</v>
      </c>
    </row>
    <row r="64" spans="1:13" ht="14.25" x14ac:dyDescent="0.15">
      <c r="A64" s="59" t="s">
        <v>504</v>
      </c>
      <c r="B64" s="40"/>
      <c r="C64" s="21">
        <v>5</v>
      </c>
      <c r="D64" s="62" t="s">
        <v>51</v>
      </c>
      <c r="E64" s="21" t="s">
        <v>98</v>
      </c>
      <c r="F64" s="21" t="s">
        <v>209</v>
      </c>
      <c r="G64" s="32">
        <v>44228</v>
      </c>
      <c r="H64" s="69">
        <v>96</v>
      </c>
      <c r="I64" s="22">
        <v>3</v>
      </c>
      <c r="J64" s="71">
        <f t="shared" ref="J64:J133" si="1">H64*I64</f>
        <v>288</v>
      </c>
      <c r="K64" s="23"/>
      <c r="L64" s="3">
        <v>50</v>
      </c>
      <c r="M64" s="3">
        <v>2</v>
      </c>
    </row>
    <row r="65" spans="1:13" ht="14.25" x14ac:dyDescent="0.15">
      <c r="A65" s="59" t="s">
        <v>504</v>
      </c>
      <c r="B65" s="40"/>
      <c r="C65" s="21">
        <v>6</v>
      </c>
      <c r="D65" s="62" t="s">
        <v>52</v>
      </c>
      <c r="E65" s="21" t="s">
        <v>101</v>
      </c>
      <c r="F65" s="66" t="s">
        <v>210</v>
      </c>
      <c r="G65" s="32">
        <v>44075</v>
      </c>
      <c r="H65" s="69">
        <v>30</v>
      </c>
      <c r="I65" s="22">
        <v>1</v>
      </c>
      <c r="J65" s="71">
        <f t="shared" si="1"/>
        <v>30</v>
      </c>
      <c r="K65" s="23"/>
      <c r="L65" s="3">
        <v>50</v>
      </c>
      <c r="M65" s="3">
        <v>2</v>
      </c>
    </row>
    <row r="66" spans="1:13" ht="14.25" x14ac:dyDescent="0.15">
      <c r="A66" s="59" t="s">
        <v>504</v>
      </c>
      <c r="B66" s="40"/>
      <c r="C66" s="21">
        <v>7</v>
      </c>
      <c r="D66" s="62" t="s">
        <v>52</v>
      </c>
      <c r="E66" s="21" t="s">
        <v>101</v>
      </c>
      <c r="F66" s="21" t="s">
        <v>210</v>
      </c>
      <c r="G66" s="32">
        <v>44197</v>
      </c>
      <c r="H66" s="69">
        <v>20</v>
      </c>
      <c r="I66" s="22">
        <v>1</v>
      </c>
      <c r="J66" s="71">
        <f t="shared" si="1"/>
        <v>20</v>
      </c>
      <c r="K66" s="23"/>
      <c r="L66" s="3">
        <v>50</v>
      </c>
      <c r="M66" s="3">
        <v>2</v>
      </c>
    </row>
    <row r="67" spans="1:13" ht="14.25" x14ac:dyDescent="0.15">
      <c r="A67" s="59" t="s">
        <v>504</v>
      </c>
      <c r="B67" s="40"/>
      <c r="C67" s="21">
        <v>8</v>
      </c>
      <c r="D67" s="62" t="s">
        <v>52</v>
      </c>
      <c r="E67" s="21" t="s">
        <v>101</v>
      </c>
      <c r="F67" s="21" t="s">
        <v>210</v>
      </c>
      <c r="G67" s="32">
        <v>44228</v>
      </c>
      <c r="H67" s="69">
        <v>20</v>
      </c>
      <c r="I67" s="22">
        <v>1</v>
      </c>
      <c r="J67" s="71">
        <f t="shared" si="1"/>
        <v>20</v>
      </c>
      <c r="K67" s="23"/>
      <c r="L67" s="3">
        <v>50</v>
      </c>
      <c r="M67" s="3">
        <v>2</v>
      </c>
    </row>
    <row r="68" spans="1:13" ht="14.25" x14ac:dyDescent="0.15">
      <c r="A68" s="59" t="s">
        <v>504</v>
      </c>
      <c r="B68" s="40"/>
      <c r="C68" s="21">
        <v>9</v>
      </c>
      <c r="D68" s="62" t="s">
        <v>52</v>
      </c>
      <c r="E68" s="21" t="s">
        <v>101</v>
      </c>
      <c r="F68" s="21" t="s">
        <v>210</v>
      </c>
      <c r="G68" s="32">
        <v>44228</v>
      </c>
      <c r="H68" s="69">
        <v>20</v>
      </c>
      <c r="I68" s="22">
        <v>1</v>
      </c>
      <c r="J68" s="71">
        <f t="shared" si="1"/>
        <v>20</v>
      </c>
      <c r="K68" s="23"/>
      <c r="L68" s="3">
        <v>50</v>
      </c>
      <c r="M68" s="3">
        <v>2</v>
      </c>
    </row>
    <row r="69" spans="1:13" ht="14.25" x14ac:dyDescent="0.15">
      <c r="A69" s="59" t="s">
        <v>504</v>
      </c>
      <c r="B69" s="40"/>
      <c r="C69" s="21">
        <v>10</v>
      </c>
      <c r="D69" s="62" t="s">
        <v>50</v>
      </c>
      <c r="E69" s="21" t="s">
        <v>95</v>
      </c>
      <c r="F69" s="21" t="s">
        <v>211</v>
      </c>
      <c r="G69" s="32">
        <v>44166</v>
      </c>
      <c r="H69" s="69">
        <v>720</v>
      </c>
      <c r="I69" s="22">
        <v>1</v>
      </c>
      <c r="J69" s="71">
        <f t="shared" si="1"/>
        <v>720</v>
      </c>
      <c r="K69" s="23"/>
      <c r="L69" s="3">
        <v>50</v>
      </c>
      <c r="M69" s="3">
        <v>2</v>
      </c>
    </row>
    <row r="70" spans="1:13" ht="14.25" x14ac:dyDescent="0.15">
      <c r="A70" s="59" t="s">
        <v>212</v>
      </c>
      <c r="B70" s="40">
        <v>1</v>
      </c>
      <c r="C70" s="21">
        <v>1</v>
      </c>
      <c r="D70" s="62" t="s">
        <v>51</v>
      </c>
      <c r="E70" s="21" t="s">
        <v>40</v>
      </c>
      <c r="F70" s="21" t="s">
        <v>213</v>
      </c>
      <c r="G70" s="63">
        <v>44105</v>
      </c>
      <c r="H70" s="69">
        <v>80</v>
      </c>
      <c r="I70" s="22">
        <v>1</v>
      </c>
      <c r="J70" s="71">
        <f t="shared" si="1"/>
        <v>80</v>
      </c>
      <c r="K70" s="23"/>
      <c r="L70" s="3">
        <v>50</v>
      </c>
      <c r="M70" s="3">
        <v>3</v>
      </c>
    </row>
    <row r="71" spans="1:13" ht="14.25" x14ac:dyDescent="0.15">
      <c r="A71" s="59" t="s">
        <v>212</v>
      </c>
      <c r="B71" s="40"/>
      <c r="C71" s="21">
        <v>2</v>
      </c>
      <c r="D71" s="62" t="s">
        <v>51</v>
      </c>
      <c r="E71" s="21" t="s">
        <v>34</v>
      </c>
      <c r="F71" s="21" t="s">
        <v>197</v>
      </c>
      <c r="G71" s="32"/>
      <c r="H71" s="69">
        <v>1000</v>
      </c>
      <c r="I71" s="22">
        <v>1</v>
      </c>
      <c r="J71" s="71">
        <f t="shared" si="1"/>
        <v>1000</v>
      </c>
      <c r="K71" s="23"/>
      <c r="L71" s="3">
        <v>50</v>
      </c>
      <c r="M71" s="3">
        <v>3</v>
      </c>
    </row>
    <row r="72" spans="1:13" ht="14.25" x14ac:dyDescent="0.15">
      <c r="A72" s="59" t="s">
        <v>212</v>
      </c>
      <c r="B72" s="40"/>
      <c r="C72" s="21">
        <v>3</v>
      </c>
      <c r="D72" s="62" t="s">
        <v>51</v>
      </c>
      <c r="E72" s="21" t="s">
        <v>214</v>
      </c>
      <c r="F72" s="21" t="s">
        <v>215</v>
      </c>
      <c r="G72" s="32">
        <v>44166</v>
      </c>
      <c r="H72" s="69">
        <v>400</v>
      </c>
      <c r="I72" s="22">
        <v>1</v>
      </c>
      <c r="J72" s="71">
        <f t="shared" si="1"/>
        <v>400</v>
      </c>
      <c r="K72" s="23"/>
      <c r="L72" s="3">
        <v>50</v>
      </c>
      <c r="M72" s="3">
        <v>3</v>
      </c>
    </row>
    <row r="73" spans="1:13" ht="14.25" x14ac:dyDescent="0.15">
      <c r="A73" s="59" t="s">
        <v>216</v>
      </c>
      <c r="B73" s="40">
        <v>1</v>
      </c>
      <c r="C73" s="21">
        <v>1</v>
      </c>
      <c r="D73" s="62" t="s">
        <v>50</v>
      </c>
      <c r="E73" s="21" t="s">
        <v>35</v>
      </c>
      <c r="F73" s="21" t="s">
        <v>217</v>
      </c>
      <c r="G73" s="32">
        <v>44652</v>
      </c>
      <c r="H73" s="69">
        <v>720</v>
      </c>
      <c r="I73" s="22">
        <v>1</v>
      </c>
      <c r="J73" s="71">
        <f t="shared" si="1"/>
        <v>720</v>
      </c>
      <c r="K73" s="23"/>
      <c r="L73" s="3">
        <v>60</v>
      </c>
      <c r="M73" s="3">
        <v>4</v>
      </c>
    </row>
    <row r="74" spans="1:13" ht="14.25" x14ac:dyDescent="0.15">
      <c r="A74" s="59" t="s">
        <v>216</v>
      </c>
      <c r="B74" s="40"/>
      <c r="C74" s="21">
        <v>2</v>
      </c>
      <c r="D74" s="62" t="s">
        <v>51</v>
      </c>
      <c r="E74" s="21" t="s">
        <v>40</v>
      </c>
      <c r="F74" s="66" t="s">
        <v>218</v>
      </c>
      <c r="G74" s="32">
        <v>44470</v>
      </c>
      <c r="H74" s="69">
        <v>50</v>
      </c>
      <c r="I74" s="22">
        <v>4</v>
      </c>
      <c r="J74" s="71">
        <f t="shared" si="1"/>
        <v>200</v>
      </c>
      <c r="K74" s="23"/>
      <c r="L74" s="3">
        <v>60</v>
      </c>
      <c r="M74" s="3">
        <v>4</v>
      </c>
    </row>
    <row r="75" spans="1:13" ht="14.25" x14ac:dyDescent="0.15">
      <c r="A75" s="59" t="s">
        <v>216</v>
      </c>
      <c r="B75" s="40"/>
      <c r="C75" s="21">
        <v>3</v>
      </c>
      <c r="D75" s="62" t="s">
        <v>45</v>
      </c>
      <c r="E75" s="21" t="s">
        <v>22</v>
      </c>
      <c r="F75" s="66" t="s">
        <v>219</v>
      </c>
      <c r="G75" s="32">
        <v>44075</v>
      </c>
      <c r="H75" s="69">
        <v>64</v>
      </c>
      <c r="I75" s="22">
        <v>4</v>
      </c>
      <c r="J75" s="71">
        <f t="shared" si="1"/>
        <v>256</v>
      </c>
      <c r="K75" s="23"/>
      <c r="L75" s="3">
        <v>60</v>
      </c>
      <c r="M75" s="3">
        <v>4</v>
      </c>
    </row>
    <row r="76" spans="1:13" ht="14.25" x14ac:dyDescent="0.15">
      <c r="A76" s="59" t="s">
        <v>216</v>
      </c>
      <c r="B76" s="40"/>
      <c r="C76" s="21">
        <v>4</v>
      </c>
      <c r="D76" s="62" t="s">
        <v>50</v>
      </c>
      <c r="E76" s="21" t="s">
        <v>31</v>
      </c>
      <c r="F76" s="21" t="s">
        <v>220</v>
      </c>
      <c r="G76" s="32">
        <v>44228</v>
      </c>
      <c r="H76" s="69">
        <v>330</v>
      </c>
      <c r="I76" s="22">
        <v>1</v>
      </c>
      <c r="J76" s="71">
        <f t="shared" si="1"/>
        <v>330</v>
      </c>
      <c r="K76" s="23"/>
      <c r="L76" s="3">
        <v>60</v>
      </c>
      <c r="M76" s="3">
        <v>4</v>
      </c>
    </row>
    <row r="77" spans="1:13" ht="14.25" x14ac:dyDescent="0.15">
      <c r="A77" s="59" t="s">
        <v>216</v>
      </c>
      <c r="B77" s="40"/>
      <c r="C77" s="21">
        <v>5</v>
      </c>
      <c r="D77" s="62" t="s">
        <v>52</v>
      </c>
      <c r="E77" s="21" t="s">
        <v>101</v>
      </c>
      <c r="F77" s="21" t="s">
        <v>210</v>
      </c>
      <c r="G77" s="32">
        <v>44256</v>
      </c>
      <c r="H77" s="69">
        <v>31</v>
      </c>
      <c r="I77" s="22">
        <v>1</v>
      </c>
      <c r="J77" s="71">
        <f t="shared" si="1"/>
        <v>31</v>
      </c>
      <c r="K77" s="23"/>
      <c r="L77" s="3">
        <v>60</v>
      </c>
      <c r="M77" s="3">
        <v>4</v>
      </c>
    </row>
    <row r="78" spans="1:13" ht="14.25" x14ac:dyDescent="0.15">
      <c r="A78" s="59" t="s">
        <v>216</v>
      </c>
      <c r="B78" s="40"/>
      <c r="C78" s="21">
        <v>6</v>
      </c>
      <c r="D78" s="62" t="s">
        <v>50</v>
      </c>
      <c r="E78" s="21" t="s">
        <v>95</v>
      </c>
      <c r="F78" s="21" t="s">
        <v>208</v>
      </c>
      <c r="G78" s="32">
        <v>44378</v>
      </c>
      <c r="H78" s="69">
        <v>36</v>
      </c>
      <c r="I78" s="22">
        <v>1</v>
      </c>
      <c r="J78" s="71">
        <f t="shared" si="1"/>
        <v>36</v>
      </c>
      <c r="K78" s="23"/>
      <c r="L78" s="3">
        <v>60</v>
      </c>
      <c r="M78" s="3">
        <v>4</v>
      </c>
    </row>
    <row r="79" spans="1:13" ht="14.25" x14ac:dyDescent="0.15">
      <c r="A79" s="59" t="s">
        <v>216</v>
      </c>
      <c r="B79" s="40"/>
      <c r="C79" s="21">
        <v>7</v>
      </c>
      <c r="D79" s="62" t="s">
        <v>49</v>
      </c>
      <c r="E79" s="21" t="s">
        <v>221</v>
      </c>
      <c r="F79" s="66" t="s">
        <v>222</v>
      </c>
      <c r="G79" s="32">
        <v>44075</v>
      </c>
      <c r="H79" s="69">
        <v>75</v>
      </c>
      <c r="I79" s="22">
        <v>1</v>
      </c>
      <c r="J79" s="71">
        <f t="shared" si="1"/>
        <v>75</v>
      </c>
      <c r="K79" s="23"/>
      <c r="L79" s="3">
        <v>60</v>
      </c>
      <c r="M79" s="3">
        <v>4</v>
      </c>
    </row>
    <row r="80" spans="1:13" ht="14.25" x14ac:dyDescent="0.15">
      <c r="A80" s="59" t="s">
        <v>216</v>
      </c>
      <c r="B80" s="40"/>
      <c r="C80" s="21">
        <v>8</v>
      </c>
      <c r="D80" s="62" t="s">
        <v>48</v>
      </c>
      <c r="E80" s="21" t="s">
        <v>205</v>
      </c>
      <c r="F80" s="21" t="s">
        <v>223</v>
      </c>
      <c r="G80" s="32">
        <v>44409</v>
      </c>
      <c r="H80" s="69">
        <v>30.5</v>
      </c>
      <c r="I80" s="22">
        <v>1</v>
      </c>
      <c r="J80" s="71">
        <f t="shared" si="1"/>
        <v>30.5</v>
      </c>
      <c r="K80" s="23"/>
      <c r="L80" s="3">
        <v>60</v>
      </c>
      <c r="M80" s="3">
        <v>4</v>
      </c>
    </row>
    <row r="81" spans="1:13" ht="14.25" x14ac:dyDescent="0.15">
      <c r="A81" s="59" t="s">
        <v>216</v>
      </c>
      <c r="B81" s="40"/>
      <c r="C81" s="21">
        <v>9</v>
      </c>
      <c r="D81" s="62" t="s">
        <v>49</v>
      </c>
      <c r="E81" s="21" t="s">
        <v>112</v>
      </c>
      <c r="F81" s="21" t="s">
        <v>224</v>
      </c>
      <c r="G81" s="32">
        <v>44197</v>
      </c>
      <c r="H81" s="69">
        <v>60</v>
      </c>
      <c r="I81" s="22">
        <v>1</v>
      </c>
      <c r="J81" s="71">
        <f t="shared" si="1"/>
        <v>60</v>
      </c>
      <c r="K81" s="23"/>
      <c r="L81" s="3">
        <v>60</v>
      </c>
      <c r="M81" s="3">
        <v>4</v>
      </c>
    </row>
    <row r="82" spans="1:13" ht="14.25" x14ac:dyDescent="0.15">
      <c r="A82" s="59" t="s">
        <v>216</v>
      </c>
      <c r="B82" s="40"/>
      <c r="C82" s="21">
        <v>10</v>
      </c>
      <c r="D82" s="62" t="s">
        <v>52</v>
      </c>
      <c r="E82" s="21" t="s">
        <v>33</v>
      </c>
      <c r="F82" s="21" t="s">
        <v>225</v>
      </c>
      <c r="G82" s="32">
        <v>44136</v>
      </c>
      <c r="H82" s="69">
        <v>90</v>
      </c>
      <c r="I82" s="22">
        <v>2</v>
      </c>
      <c r="J82" s="71">
        <f t="shared" si="1"/>
        <v>180</v>
      </c>
      <c r="K82" s="23"/>
      <c r="L82" s="3">
        <v>60</v>
      </c>
      <c r="M82" s="3">
        <v>4</v>
      </c>
    </row>
    <row r="83" spans="1:13" ht="14.25" x14ac:dyDescent="0.15">
      <c r="A83" s="59" t="s">
        <v>216</v>
      </c>
      <c r="B83" s="40"/>
      <c r="C83" s="21">
        <v>11</v>
      </c>
      <c r="D83" s="62" t="s">
        <v>52</v>
      </c>
      <c r="E83" s="21" t="s">
        <v>33</v>
      </c>
      <c r="F83" s="21" t="s">
        <v>226</v>
      </c>
      <c r="G83" s="32">
        <v>44621</v>
      </c>
      <c r="H83" s="69">
        <v>130</v>
      </c>
      <c r="I83" s="22">
        <v>1</v>
      </c>
      <c r="J83" s="71">
        <f t="shared" si="1"/>
        <v>130</v>
      </c>
      <c r="K83" s="23"/>
      <c r="L83" s="3">
        <v>60</v>
      </c>
      <c r="M83" s="3">
        <v>4</v>
      </c>
    </row>
    <row r="84" spans="1:13" ht="14.25" x14ac:dyDescent="0.15">
      <c r="A84" s="59" t="s">
        <v>216</v>
      </c>
      <c r="B84" s="40"/>
      <c r="C84" s="21">
        <v>12</v>
      </c>
      <c r="D84" s="62" t="s">
        <v>48</v>
      </c>
      <c r="E84" s="21" t="s">
        <v>205</v>
      </c>
      <c r="F84" s="21" t="s">
        <v>223</v>
      </c>
      <c r="G84" s="32">
        <v>44621</v>
      </c>
      <c r="H84" s="69">
        <v>72</v>
      </c>
      <c r="I84" s="22">
        <v>1</v>
      </c>
      <c r="J84" s="71">
        <f t="shared" si="1"/>
        <v>72</v>
      </c>
      <c r="K84" s="23"/>
      <c r="L84" s="3">
        <v>60</v>
      </c>
      <c r="M84" s="3">
        <v>4</v>
      </c>
    </row>
    <row r="85" spans="1:13" ht="14.25" x14ac:dyDescent="0.15">
      <c r="A85" s="59" t="s">
        <v>227</v>
      </c>
      <c r="B85" s="40">
        <v>1</v>
      </c>
      <c r="C85" s="21">
        <v>1</v>
      </c>
      <c r="D85" s="62" t="s">
        <v>52</v>
      </c>
      <c r="E85" s="21" t="s">
        <v>22</v>
      </c>
      <c r="F85" s="21" t="s">
        <v>228</v>
      </c>
      <c r="G85" s="32">
        <v>44378</v>
      </c>
      <c r="H85" s="69">
        <v>230</v>
      </c>
      <c r="I85" s="22">
        <v>1</v>
      </c>
      <c r="J85" s="71">
        <f t="shared" si="1"/>
        <v>230</v>
      </c>
      <c r="K85" s="23"/>
      <c r="L85" s="3">
        <v>40</v>
      </c>
      <c r="M85" s="3">
        <v>4</v>
      </c>
    </row>
    <row r="86" spans="1:13" ht="14.25" x14ac:dyDescent="0.15">
      <c r="A86" s="59" t="s">
        <v>227</v>
      </c>
      <c r="B86" s="40"/>
      <c r="C86" s="21">
        <v>2</v>
      </c>
      <c r="D86" s="62" t="s">
        <v>49</v>
      </c>
      <c r="E86" s="21" t="s">
        <v>221</v>
      </c>
      <c r="F86" s="21" t="s">
        <v>229</v>
      </c>
      <c r="G86" s="32">
        <v>44197</v>
      </c>
      <c r="H86" s="69">
        <v>70</v>
      </c>
      <c r="I86" s="22">
        <v>1</v>
      </c>
      <c r="J86" s="71">
        <f t="shared" si="1"/>
        <v>70</v>
      </c>
      <c r="K86" s="23"/>
      <c r="L86" s="3">
        <v>40</v>
      </c>
      <c r="M86" s="3">
        <v>4</v>
      </c>
    </row>
    <row r="87" spans="1:13" ht="14.25" x14ac:dyDescent="0.15">
      <c r="A87" s="59" t="s">
        <v>230</v>
      </c>
      <c r="B87" s="40">
        <v>2</v>
      </c>
      <c r="C87" s="21">
        <v>1</v>
      </c>
      <c r="D87" s="62" t="s">
        <v>47</v>
      </c>
      <c r="E87" s="21" t="s">
        <v>25</v>
      </c>
      <c r="F87" s="21" t="s">
        <v>231</v>
      </c>
      <c r="G87" s="32">
        <v>44593</v>
      </c>
      <c r="H87" s="69">
        <v>140</v>
      </c>
      <c r="I87" s="22">
        <v>3</v>
      </c>
      <c r="J87" s="71">
        <f t="shared" si="1"/>
        <v>420</v>
      </c>
      <c r="K87" s="23"/>
      <c r="L87" s="3">
        <v>60</v>
      </c>
      <c r="M87" s="3">
        <v>3</v>
      </c>
    </row>
    <row r="88" spans="1:13" ht="14.25" x14ac:dyDescent="0.15">
      <c r="A88" s="59" t="s">
        <v>230</v>
      </c>
      <c r="B88" s="40"/>
      <c r="C88" s="21">
        <v>2</v>
      </c>
      <c r="D88" s="62" t="s">
        <v>50</v>
      </c>
      <c r="E88" s="21" t="s">
        <v>95</v>
      </c>
      <c r="F88" s="21" t="s">
        <v>232</v>
      </c>
      <c r="G88" s="32">
        <v>44621</v>
      </c>
      <c r="H88" s="69">
        <v>12.6</v>
      </c>
      <c r="I88" s="22">
        <v>1</v>
      </c>
      <c r="J88" s="71">
        <f t="shared" si="1"/>
        <v>12.6</v>
      </c>
      <c r="K88" s="23"/>
      <c r="L88" s="3">
        <v>60</v>
      </c>
      <c r="M88" s="3">
        <v>3</v>
      </c>
    </row>
    <row r="89" spans="1:13" ht="14.25" x14ac:dyDescent="0.15">
      <c r="A89" s="59" t="s">
        <v>230</v>
      </c>
      <c r="B89" s="40"/>
      <c r="C89" s="21">
        <v>3</v>
      </c>
      <c r="D89" s="62" t="s">
        <v>48</v>
      </c>
      <c r="E89" s="21" t="s">
        <v>233</v>
      </c>
      <c r="F89" s="66" t="s">
        <v>234</v>
      </c>
      <c r="G89" s="32">
        <v>44075</v>
      </c>
      <c r="H89" s="69">
        <v>1272</v>
      </c>
      <c r="I89" s="22">
        <v>1</v>
      </c>
      <c r="J89" s="71">
        <f t="shared" si="1"/>
        <v>1272</v>
      </c>
      <c r="K89" s="23"/>
      <c r="L89" s="3">
        <v>60</v>
      </c>
      <c r="M89" s="3">
        <v>3</v>
      </c>
    </row>
    <row r="90" spans="1:13" ht="14.25" x14ac:dyDescent="0.15">
      <c r="A90" s="59" t="s">
        <v>235</v>
      </c>
      <c r="B90" s="40">
        <v>1</v>
      </c>
      <c r="C90" s="21">
        <v>1</v>
      </c>
      <c r="D90" s="62" t="s">
        <v>49</v>
      </c>
      <c r="E90" s="21" t="s">
        <v>53</v>
      </c>
      <c r="F90" s="66" t="s">
        <v>236</v>
      </c>
      <c r="G90" s="32">
        <v>44075</v>
      </c>
      <c r="H90" s="69">
        <v>130</v>
      </c>
      <c r="I90" s="22">
        <v>1</v>
      </c>
      <c r="J90" s="71">
        <f t="shared" si="1"/>
        <v>130</v>
      </c>
      <c r="K90" s="23"/>
      <c r="L90" s="3">
        <v>99</v>
      </c>
      <c r="M90" s="3">
        <v>9</v>
      </c>
    </row>
    <row r="91" spans="1:13" ht="14.25" x14ac:dyDescent="0.15">
      <c r="A91" s="59" t="s">
        <v>235</v>
      </c>
      <c r="B91" s="40"/>
      <c r="C91" s="21">
        <v>2</v>
      </c>
      <c r="D91" s="62" t="s">
        <v>45</v>
      </c>
      <c r="E91" s="21" t="s">
        <v>22</v>
      </c>
      <c r="F91" s="66" t="s">
        <v>237</v>
      </c>
      <c r="G91" s="32">
        <v>44075</v>
      </c>
      <c r="H91" s="69">
        <v>254</v>
      </c>
      <c r="I91" s="22">
        <v>1</v>
      </c>
      <c r="J91" s="71">
        <f t="shared" si="1"/>
        <v>254</v>
      </c>
      <c r="K91" s="23"/>
      <c r="L91" s="3">
        <v>99</v>
      </c>
      <c r="M91" s="3">
        <v>9</v>
      </c>
    </row>
    <row r="92" spans="1:13" ht="14.25" x14ac:dyDescent="0.15">
      <c r="A92" s="59" t="s">
        <v>235</v>
      </c>
      <c r="B92" s="40"/>
      <c r="C92" s="21">
        <v>3</v>
      </c>
      <c r="D92" s="62" t="s">
        <v>45</v>
      </c>
      <c r="E92" s="21" t="s">
        <v>22</v>
      </c>
      <c r="F92" s="21" t="s">
        <v>238</v>
      </c>
      <c r="G92" s="32">
        <v>44136</v>
      </c>
      <c r="H92" s="69">
        <v>220</v>
      </c>
      <c r="I92" s="22">
        <v>1</v>
      </c>
      <c r="J92" s="71">
        <f t="shared" si="1"/>
        <v>220</v>
      </c>
      <c r="K92" s="23"/>
      <c r="L92" s="3">
        <v>99</v>
      </c>
      <c r="M92" s="3">
        <v>9</v>
      </c>
    </row>
    <row r="93" spans="1:13" ht="14.25" x14ac:dyDescent="0.15">
      <c r="A93" s="59" t="s">
        <v>235</v>
      </c>
      <c r="B93" s="40"/>
      <c r="C93" s="21">
        <v>4</v>
      </c>
      <c r="D93" s="62" t="s">
        <v>48</v>
      </c>
      <c r="E93" s="21" t="s">
        <v>29</v>
      </c>
      <c r="F93" s="66" t="s">
        <v>239</v>
      </c>
      <c r="G93" s="32">
        <v>44075</v>
      </c>
      <c r="H93" s="69">
        <v>86</v>
      </c>
      <c r="I93" s="22">
        <v>1</v>
      </c>
      <c r="J93" s="71">
        <f t="shared" si="1"/>
        <v>86</v>
      </c>
      <c r="K93" s="23"/>
      <c r="L93" s="3">
        <v>99</v>
      </c>
      <c r="M93" s="3">
        <v>9</v>
      </c>
    </row>
    <row r="94" spans="1:13" ht="14.25" x14ac:dyDescent="0.15">
      <c r="A94" s="59" t="s">
        <v>235</v>
      </c>
      <c r="B94" s="40"/>
      <c r="C94" s="21">
        <v>5</v>
      </c>
      <c r="D94" s="62" t="s">
        <v>48</v>
      </c>
      <c r="E94" s="21" t="s">
        <v>29</v>
      </c>
      <c r="F94" s="66" t="s">
        <v>240</v>
      </c>
      <c r="G94" s="32">
        <v>44105</v>
      </c>
      <c r="H94" s="69">
        <v>86</v>
      </c>
      <c r="I94" s="22">
        <v>1</v>
      </c>
      <c r="J94" s="71">
        <f t="shared" si="1"/>
        <v>86</v>
      </c>
      <c r="K94" s="23"/>
      <c r="L94" s="3">
        <v>99</v>
      </c>
      <c r="M94" s="3">
        <v>9</v>
      </c>
    </row>
    <row r="95" spans="1:13" ht="14.25" x14ac:dyDescent="0.15">
      <c r="A95" s="59" t="s">
        <v>235</v>
      </c>
      <c r="B95" s="40"/>
      <c r="C95" s="21">
        <v>6</v>
      </c>
      <c r="D95" s="62" t="s">
        <v>48</v>
      </c>
      <c r="E95" s="21" t="s">
        <v>22</v>
      </c>
      <c r="F95" s="66" t="s">
        <v>241</v>
      </c>
      <c r="G95" s="32">
        <v>44075</v>
      </c>
      <c r="H95" s="69">
        <v>102</v>
      </c>
      <c r="I95" s="22">
        <v>1</v>
      </c>
      <c r="J95" s="71">
        <f t="shared" si="1"/>
        <v>102</v>
      </c>
      <c r="K95" s="23"/>
      <c r="L95" s="3">
        <v>99</v>
      </c>
      <c r="M95" s="3">
        <v>9</v>
      </c>
    </row>
    <row r="96" spans="1:13" ht="14.25" x14ac:dyDescent="0.15">
      <c r="A96" s="59" t="s">
        <v>235</v>
      </c>
      <c r="B96" s="40"/>
      <c r="C96" s="21">
        <v>7</v>
      </c>
      <c r="D96" s="62" t="s">
        <v>51</v>
      </c>
      <c r="E96" s="21" t="s">
        <v>42</v>
      </c>
      <c r="F96" s="66" t="s">
        <v>302</v>
      </c>
      <c r="G96" s="32">
        <v>44075</v>
      </c>
      <c r="H96" s="69">
        <v>420</v>
      </c>
      <c r="I96" s="22">
        <v>1</v>
      </c>
      <c r="J96" s="71">
        <f t="shared" si="1"/>
        <v>420</v>
      </c>
      <c r="K96" s="23"/>
      <c r="L96" s="3">
        <v>99</v>
      </c>
      <c r="M96" s="3">
        <v>9</v>
      </c>
    </row>
    <row r="97" spans="1:13" ht="14.25" x14ac:dyDescent="0.15">
      <c r="A97" s="59" t="s">
        <v>235</v>
      </c>
      <c r="B97" s="40"/>
      <c r="C97" s="21">
        <v>8</v>
      </c>
      <c r="D97" s="62" t="s">
        <v>51</v>
      </c>
      <c r="E97" s="21" t="s">
        <v>34</v>
      </c>
      <c r="F97" s="21" t="s">
        <v>242</v>
      </c>
      <c r="G97" s="32">
        <v>44197</v>
      </c>
      <c r="H97" s="69">
        <v>500</v>
      </c>
      <c r="I97" s="22">
        <v>1</v>
      </c>
      <c r="J97" s="71">
        <f t="shared" si="1"/>
        <v>500</v>
      </c>
      <c r="K97" s="23"/>
      <c r="L97" s="3">
        <v>99</v>
      </c>
      <c r="M97" s="3">
        <v>9</v>
      </c>
    </row>
    <row r="98" spans="1:13" ht="14.25" x14ac:dyDescent="0.15">
      <c r="A98" s="59" t="s">
        <v>235</v>
      </c>
      <c r="B98" s="40"/>
      <c r="C98" s="21">
        <v>9</v>
      </c>
      <c r="D98" s="62" t="s">
        <v>49</v>
      </c>
      <c r="E98" s="21" t="s">
        <v>22</v>
      </c>
      <c r="F98" s="66" t="s">
        <v>243</v>
      </c>
      <c r="G98" s="32">
        <v>44075</v>
      </c>
      <c r="H98" s="69">
        <v>154</v>
      </c>
      <c r="I98" s="22">
        <v>1</v>
      </c>
      <c r="J98" s="71">
        <f t="shared" si="1"/>
        <v>154</v>
      </c>
      <c r="K98" s="23"/>
      <c r="L98" s="3">
        <v>99</v>
      </c>
      <c r="M98" s="3">
        <v>9</v>
      </c>
    </row>
    <row r="99" spans="1:13" ht="14.25" x14ac:dyDescent="0.15">
      <c r="A99" s="59" t="s">
        <v>235</v>
      </c>
      <c r="B99" s="40"/>
      <c r="C99" s="21">
        <v>10</v>
      </c>
      <c r="D99" s="62" t="s">
        <v>49</v>
      </c>
      <c r="E99" s="21" t="s">
        <v>132</v>
      </c>
      <c r="F99" s="66" t="s">
        <v>305</v>
      </c>
      <c r="G99" s="32">
        <v>44075</v>
      </c>
      <c r="H99" s="69">
        <v>210</v>
      </c>
      <c r="I99" s="22">
        <v>1</v>
      </c>
      <c r="J99" s="71">
        <f t="shared" si="1"/>
        <v>210</v>
      </c>
      <c r="K99" s="23"/>
      <c r="L99" s="3">
        <v>99</v>
      </c>
      <c r="M99" s="3">
        <v>9</v>
      </c>
    </row>
    <row r="100" spans="1:13" ht="14.25" x14ac:dyDescent="0.15">
      <c r="A100" s="59" t="s">
        <v>244</v>
      </c>
      <c r="B100" s="40">
        <v>2</v>
      </c>
      <c r="C100" s="21">
        <v>1</v>
      </c>
      <c r="D100" s="62" t="s">
        <v>49</v>
      </c>
      <c r="E100" s="21" t="s">
        <v>30</v>
      </c>
      <c r="F100" s="21" t="s">
        <v>100</v>
      </c>
      <c r="G100" s="32">
        <v>44166</v>
      </c>
      <c r="H100" s="69">
        <v>120</v>
      </c>
      <c r="I100" s="22">
        <v>1</v>
      </c>
      <c r="J100" s="71">
        <f t="shared" si="1"/>
        <v>120</v>
      </c>
      <c r="K100" s="23"/>
      <c r="L100" s="3">
        <v>99</v>
      </c>
      <c r="M100" s="3">
        <v>9</v>
      </c>
    </row>
    <row r="101" spans="1:13" ht="14.25" x14ac:dyDescent="0.15">
      <c r="A101" s="59" t="s">
        <v>244</v>
      </c>
      <c r="B101" s="40"/>
      <c r="C101" s="21">
        <v>2</v>
      </c>
      <c r="D101" s="62" t="s">
        <v>49</v>
      </c>
      <c r="E101" s="21" t="s">
        <v>30</v>
      </c>
      <c r="F101" s="21" t="s">
        <v>100</v>
      </c>
      <c r="G101" s="32">
        <v>44166</v>
      </c>
      <c r="H101" s="69">
        <v>100</v>
      </c>
      <c r="I101" s="22">
        <v>1</v>
      </c>
      <c r="J101" s="71">
        <f t="shared" si="1"/>
        <v>100</v>
      </c>
      <c r="K101" s="23"/>
      <c r="L101" s="3">
        <v>99</v>
      </c>
      <c r="M101" s="3">
        <v>9</v>
      </c>
    </row>
    <row r="102" spans="1:13" ht="14.25" x14ac:dyDescent="0.15">
      <c r="A102" s="59" t="s">
        <v>244</v>
      </c>
      <c r="B102" s="40"/>
      <c r="C102" s="21">
        <v>3</v>
      </c>
      <c r="D102" s="62" t="s">
        <v>49</v>
      </c>
      <c r="E102" s="21" t="s">
        <v>30</v>
      </c>
      <c r="F102" s="66" t="s">
        <v>324</v>
      </c>
      <c r="G102" s="32">
        <v>44075</v>
      </c>
      <c r="H102" s="69">
        <v>60</v>
      </c>
      <c r="I102" s="22">
        <v>1</v>
      </c>
      <c r="J102" s="71">
        <f t="shared" si="1"/>
        <v>60</v>
      </c>
      <c r="K102" s="23"/>
      <c r="L102" s="3">
        <v>99</v>
      </c>
      <c r="M102" s="3">
        <v>9</v>
      </c>
    </row>
    <row r="103" spans="1:13" ht="14.25" x14ac:dyDescent="0.15">
      <c r="A103" s="59" t="s">
        <v>244</v>
      </c>
      <c r="B103" s="40"/>
      <c r="C103" s="21">
        <v>4</v>
      </c>
      <c r="D103" s="62" t="s">
        <v>49</v>
      </c>
      <c r="E103" s="21" t="s">
        <v>30</v>
      </c>
      <c r="F103" s="21" t="s">
        <v>100</v>
      </c>
      <c r="G103" s="32">
        <v>44166</v>
      </c>
      <c r="H103" s="69">
        <v>48</v>
      </c>
      <c r="I103" s="22">
        <v>1</v>
      </c>
      <c r="J103" s="71">
        <f t="shared" si="1"/>
        <v>48</v>
      </c>
      <c r="K103" s="23"/>
      <c r="L103" s="3">
        <v>99</v>
      </c>
      <c r="M103" s="3">
        <v>9</v>
      </c>
    </row>
    <row r="104" spans="1:13" ht="14.25" x14ac:dyDescent="0.15">
      <c r="A104" s="59" t="s">
        <v>244</v>
      </c>
      <c r="B104" s="40"/>
      <c r="C104" s="21">
        <v>5</v>
      </c>
      <c r="D104" s="62" t="s">
        <v>49</v>
      </c>
      <c r="E104" s="21" t="s">
        <v>53</v>
      </c>
      <c r="F104" s="21" t="s">
        <v>245</v>
      </c>
      <c r="G104" s="32">
        <v>44136</v>
      </c>
      <c r="H104" s="69">
        <v>9</v>
      </c>
      <c r="I104" s="22">
        <v>1</v>
      </c>
      <c r="J104" s="71">
        <f t="shared" si="1"/>
        <v>9</v>
      </c>
      <c r="K104" s="23"/>
      <c r="L104" s="3">
        <v>99</v>
      </c>
      <c r="M104" s="3">
        <v>9</v>
      </c>
    </row>
    <row r="105" spans="1:13" ht="14.25" x14ac:dyDescent="0.15">
      <c r="A105" s="59" t="s">
        <v>244</v>
      </c>
      <c r="B105" s="40"/>
      <c r="C105" s="21">
        <v>6</v>
      </c>
      <c r="D105" s="62" t="s">
        <v>49</v>
      </c>
      <c r="E105" s="21" t="s">
        <v>53</v>
      </c>
      <c r="F105" s="66" t="s">
        <v>245</v>
      </c>
      <c r="G105" s="32">
        <v>44105</v>
      </c>
      <c r="H105" s="69">
        <v>9</v>
      </c>
      <c r="I105" s="22">
        <v>1</v>
      </c>
      <c r="J105" s="71">
        <f t="shared" si="1"/>
        <v>9</v>
      </c>
      <c r="K105" s="23"/>
      <c r="L105" s="3">
        <v>99</v>
      </c>
      <c r="M105" s="3">
        <v>9</v>
      </c>
    </row>
    <row r="106" spans="1:13" ht="14.25" x14ac:dyDescent="0.15">
      <c r="A106" s="59" t="s">
        <v>244</v>
      </c>
      <c r="B106" s="40"/>
      <c r="C106" s="21">
        <v>7</v>
      </c>
      <c r="D106" s="62" t="s">
        <v>52</v>
      </c>
      <c r="E106" s="21" t="s">
        <v>33</v>
      </c>
      <c r="F106" s="21" t="s">
        <v>225</v>
      </c>
      <c r="G106" s="32">
        <v>44166</v>
      </c>
      <c r="H106" s="69">
        <v>90</v>
      </c>
      <c r="I106" s="22">
        <v>2</v>
      </c>
      <c r="J106" s="71">
        <f t="shared" si="1"/>
        <v>180</v>
      </c>
      <c r="K106" s="23"/>
      <c r="L106" s="3">
        <v>99</v>
      </c>
      <c r="M106" s="3">
        <v>9</v>
      </c>
    </row>
    <row r="107" spans="1:13" ht="14.25" x14ac:dyDescent="0.15">
      <c r="A107" s="59" t="s">
        <v>244</v>
      </c>
      <c r="B107" s="40"/>
      <c r="C107" s="21">
        <v>8</v>
      </c>
      <c r="D107" s="62" t="s">
        <v>50</v>
      </c>
      <c r="E107" s="21" t="s">
        <v>95</v>
      </c>
      <c r="F107" s="21" t="s">
        <v>246</v>
      </c>
      <c r="G107" s="32">
        <v>44166</v>
      </c>
      <c r="H107" s="69">
        <v>50</v>
      </c>
      <c r="I107" s="22">
        <v>1</v>
      </c>
      <c r="J107" s="71">
        <f t="shared" si="1"/>
        <v>50</v>
      </c>
      <c r="K107" s="23"/>
      <c r="L107" s="3">
        <v>99</v>
      </c>
      <c r="M107" s="3">
        <v>9</v>
      </c>
    </row>
    <row r="108" spans="1:13" ht="14.25" x14ac:dyDescent="0.15">
      <c r="A108" s="59" t="s">
        <v>244</v>
      </c>
      <c r="B108" s="40"/>
      <c r="C108" s="21">
        <v>9</v>
      </c>
      <c r="D108" s="62" t="s">
        <v>50</v>
      </c>
      <c r="E108" s="21" t="s">
        <v>95</v>
      </c>
      <c r="F108" s="21" t="s">
        <v>247</v>
      </c>
      <c r="G108" s="32">
        <v>44197</v>
      </c>
      <c r="H108" s="69">
        <v>80</v>
      </c>
      <c r="I108" s="22">
        <v>1</v>
      </c>
      <c r="J108" s="71">
        <f t="shared" si="1"/>
        <v>80</v>
      </c>
      <c r="K108" s="23"/>
      <c r="L108" s="3">
        <v>99</v>
      </c>
      <c r="M108" s="3">
        <v>9</v>
      </c>
    </row>
    <row r="109" spans="1:13" ht="14.25" x14ac:dyDescent="0.15">
      <c r="A109" s="59" t="s">
        <v>244</v>
      </c>
      <c r="B109" s="40"/>
      <c r="C109" s="21">
        <v>10</v>
      </c>
      <c r="D109" s="62" t="s">
        <v>48</v>
      </c>
      <c r="E109" s="21" t="s">
        <v>248</v>
      </c>
      <c r="F109" s="21" t="s">
        <v>249</v>
      </c>
      <c r="G109" s="32">
        <v>44228</v>
      </c>
      <c r="H109" s="69">
        <v>180</v>
      </c>
      <c r="I109" s="22">
        <v>2</v>
      </c>
      <c r="J109" s="71">
        <f t="shared" si="1"/>
        <v>360</v>
      </c>
      <c r="K109" s="23"/>
      <c r="L109" s="3">
        <v>99</v>
      </c>
      <c r="M109" s="3">
        <v>9</v>
      </c>
    </row>
    <row r="110" spans="1:13" ht="14.25" x14ac:dyDescent="0.15">
      <c r="A110" s="59" t="s">
        <v>244</v>
      </c>
      <c r="B110" s="40"/>
      <c r="C110" s="21">
        <v>11</v>
      </c>
      <c r="D110" s="62" t="s">
        <v>48</v>
      </c>
      <c r="E110" s="21" t="s">
        <v>248</v>
      </c>
      <c r="F110" s="21" t="s">
        <v>249</v>
      </c>
      <c r="G110" s="32">
        <v>44166</v>
      </c>
      <c r="H110" s="69">
        <v>180</v>
      </c>
      <c r="I110" s="22">
        <v>1</v>
      </c>
      <c r="J110" s="71">
        <f t="shared" si="1"/>
        <v>180</v>
      </c>
      <c r="K110" s="23"/>
      <c r="L110" s="3">
        <v>99</v>
      </c>
      <c r="M110" s="3">
        <v>9</v>
      </c>
    </row>
    <row r="111" spans="1:13" ht="14.25" x14ac:dyDescent="0.15">
      <c r="A111" s="59" t="s">
        <v>244</v>
      </c>
      <c r="B111" s="40"/>
      <c r="C111" s="21">
        <v>12</v>
      </c>
      <c r="D111" s="62" t="s">
        <v>48</v>
      </c>
      <c r="E111" s="21" t="s">
        <v>124</v>
      </c>
      <c r="F111" s="21" t="s">
        <v>250</v>
      </c>
      <c r="G111" s="32">
        <v>44470</v>
      </c>
      <c r="H111" s="69">
        <v>200</v>
      </c>
      <c r="I111" s="22">
        <v>1</v>
      </c>
      <c r="J111" s="71">
        <f t="shared" si="1"/>
        <v>200</v>
      </c>
      <c r="K111" s="23"/>
      <c r="L111" s="3">
        <v>99</v>
      </c>
      <c r="M111" s="3">
        <v>9</v>
      </c>
    </row>
    <row r="112" spans="1:13" ht="14.25" x14ac:dyDescent="0.15">
      <c r="A112" s="59" t="s">
        <v>253</v>
      </c>
      <c r="B112" s="40">
        <v>1</v>
      </c>
      <c r="C112" s="21">
        <v>1</v>
      </c>
      <c r="D112" s="62" t="s">
        <v>49</v>
      </c>
      <c r="E112" s="21" t="s">
        <v>22</v>
      </c>
      <c r="F112" s="21" t="s">
        <v>254</v>
      </c>
      <c r="G112" s="32">
        <v>44136</v>
      </c>
      <c r="H112" s="69">
        <v>80</v>
      </c>
      <c r="I112" s="22">
        <v>1</v>
      </c>
      <c r="J112" s="71">
        <f t="shared" si="1"/>
        <v>80</v>
      </c>
      <c r="K112" s="23"/>
      <c r="L112" s="3">
        <v>20</v>
      </c>
      <c r="M112" s="3">
        <v>3</v>
      </c>
    </row>
    <row r="113" spans="1:13" ht="14.25" x14ac:dyDescent="0.15">
      <c r="A113" s="59" t="s">
        <v>253</v>
      </c>
      <c r="B113" s="40"/>
      <c r="C113" s="21"/>
      <c r="D113" s="62" t="s">
        <v>51</v>
      </c>
      <c r="E113" s="21" t="s">
        <v>43</v>
      </c>
      <c r="F113" s="21" t="s">
        <v>306</v>
      </c>
      <c r="G113" s="32">
        <v>44228</v>
      </c>
      <c r="H113" s="69">
        <v>100</v>
      </c>
      <c r="I113" s="22">
        <v>1</v>
      </c>
      <c r="J113" s="71">
        <f t="shared" si="1"/>
        <v>100</v>
      </c>
      <c r="K113" s="23"/>
      <c r="L113" s="3">
        <v>20</v>
      </c>
      <c r="M113" s="3">
        <v>3</v>
      </c>
    </row>
    <row r="114" spans="1:13" ht="14.25" x14ac:dyDescent="0.15">
      <c r="A114" s="59" t="s">
        <v>253</v>
      </c>
      <c r="B114" s="40"/>
      <c r="C114" s="21"/>
      <c r="D114" s="62" t="s">
        <v>48</v>
      </c>
      <c r="E114" s="21" t="s">
        <v>29</v>
      </c>
      <c r="F114" s="66" t="s">
        <v>255</v>
      </c>
      <c r="G114" s="32">
        <v>44075</v>
      </c>
      <c r="H114" s="69">
        <v>86</v>
      </c>
      <c r="I114" s="22">
        <v>1</v>
      </c>
      <c r="J114" s="71">
        <f t="shared" si="1"/>
        <v>86</v>
      </c>
      <c r="K114" s="23"/>
      <c r="L114" s="3">
        <v>20</v>
      </c>
      <c r="M114" s="3">
        <v>3</v>
      </c>
    </row>
    <row r="115" spans="1:13" ht="14.25" x14ac:dyDescent="0.15">
      <c r="A115" s="59" t="s">
        <v>253</v>
      </c>
      <c r="B115" s="40"/>
      <c r="C115" s="21"/>
      <c r="D115" s="62" t="s">
        <v>50</v>
      </c>
      <c r="E115" s="21" t="s">
        <v>95</v>
      </c>
      <c r="F115" s="21" t="s">
        <v>256</v>
      </c>
      <c r="G115" s="32">
        <v>44197</v>
      </c>
      <c r="H115" s="69">
        <v>10</v>
      </c>
      <c r="I115" s="22">
        <v>1</v>
      </c>
      <c r="J115" s="71">
        <f t="shared" si="1"/>
        <v>10</v>
      </c>
      <c r="K115" s="23"/>
      <c r="L115" s="3">
        <v>20</v>
      </c>
      <c r="M115" s="3">
        <v>3</v>
      </c>
    </row>
    <row r="116" spans="1:13" ht="14.25" x14ac:dyDescent="0.15">
      <c r="A116" s="59" t="s">
        <v>253</v>
      </c>
      <c r="B116" s="40"/>
      <c r="C116" s="21"/>
      <c r="D116" s="62" t="s">
        <v>48</v>
      </c>
      <c r="E116" s="21" t="s">
        <v>22</v>
      </c>
      <c r="F116" s="21" t="s">
        <v>257</v>
      </c>
      <c r="G116" s="32">
        <v>44256</v>
      </c>
      <c r="H116" s="69">
        <v>14.5</v>
      </c>
      <c r="I116" s="22">
        <v>1</v>
      </c>
      <c r="J116" s="71">
        <f t="shared" si="1"/>
        <v>14.5</v>
      </c>
      <c r="K116" s="23"/>
      <c r="L116" s="3">
        <v>20</v>
      </c>
      <c r="M116" s="3">
        <v>3</v>
      </c>
    </row>
    <row r="117" spans="1:13" ht="14.25" x14ac:dyDescent="0.15">
      <c r="A117" s="59" t="s">
        <v>253</v>
      </c>
      <c r="B117" s="40"/>
      <c r="C117" s="21"/>
      <c r="D117" s="62" t="s">
        <v>48</v>
      </c>
      <c r="E117" s="21" t="s">
        <v>22</v>
      </c>
      <c r="F117" s="21" t="s">
        <v>258</v>
      </c>
      <c r="G117" s="32">
        <v>44166</v>
      </c>
      <c r="H117" s="69">
        <v>22</v>
      </c>
      <c r="I117" s="22">
        <v>1</v>
      </c>
      <c r="J117" s="71">
        <f t="shared" si="1"/>
        <v>22</v>
      </c>
      <c r="K117" s="23"/>
      <c r="L117" s="3">
        <v>20</v>
      </c>
      <c r="M117" s="3">
        <v>3</v>
      </c>
    </row>
    <row r="118" spans="1:13" ht="14.25" x14ac:dyDescent="0.15">
      <c r="A118" s="59" t="s">
        <v>251</v>
      </c>
      <c r="B118" s="40">
        <v>1</v>
      </c>
      <c r="C118" s="21">
        <v>1</v>
      </c>
      <c r="D118" s="62" t="s">
        <v>48</v>
      </c>
      <c r="E118" s="21" t="s">
        <v>124</v>
      </c>
      <c r="F118" s="21" t="s">
        <v>252</v>
      </c>
      <c r="G118" s="32">
        <v>44440</v>
      </c>
      <c r="H118" s="69">
        <v>1000</v>
      </c>
      <c r="I118" s="22">
        <v>1</v>
      </c>
      <c r="J118" s="71">
        <f t="shared" si="1"/>
        <v>1000</v>
      </c>
      <c r="K118" s="23"/>
      <c r="L118" s="3">
        <v>99</v>
      </c>
      <c r="M118" s="3">
        <v>9</v>
      </c>
    </row>
    <row r="119" spans="1:13" ht="14.25" x14ac:dyDescent="0.15">
      <c r="A119" s="59" t="s">
        <v>251</v>
      </c>
      <c r="B119" s="40"/>
      <c r="C119" s="21">
        <v>2</v>
      </c>
      <c r="D119" s="62" t="s">
        <v>48</v>
      </c>
      <c r="E119" s="21" t="s">
        <v>124</v>
      </c>
      <c r="F119" s="21" t="s">
        <v>252</v>
      </c>
      <c r="G119" s="32">
        <v>44440</v>
      </c>
      <c r="H119" s="69">
        <v>1050</v>
      </c>
      <c r="I119" s="22">
        <v>2</v>
      </c>
      <c r="J119" s="71">
        <f t="shared" si="1"/>
        <v>2100</v>
      </c>
      <c r="K119" s="23"/>
      <c r="L119" s="3">
        <v>99</v>
      </c>
      <c r="M119" s="3">
        <v>9</v>
      </c>
    </row>
    <row r="120" spans="1:13" ht="14.25" x14ac:dyDescent="0.15">
      <c r="A120" s="59" t="s">
        <v>259</v>
      </c>
      <c r="B120" s="40">
        <v>1</v>
      </c>
      <c r="C120" s="21">
        <v>1</v>
      </c>
      <c r="D120" s="62" t="s">
        <v>50</v>
      </c>
      <c r="E120" s="21" t="s">
        <v>31</v>
      </c>
      <c r="F120" s="21" t="s">
        <v>109</v>
      </c>
      <c r="G120" s="32">
        <v>44378</v>
      </c>
      <c r="H120" s="69">
        <v>40</v>
      </c>
      <c r="I120" s="22">
        <v>2</v>
      </c>
      <c r="J120" s="71">
        <f t="shared" si="1"/>
        <v>80</v>
      </c>
      <c r="K120" s="23"/>
      <c r="L120" s="3">
        <v>60</v>
      </c>
      <c r="M120" s="3">
        <v>2</v>
      </c>
    </row>
    <row r="121" spans="1:13" ht="14.25" x14ac:dyDescent="0.15">
      <c r="A121" s="59" t="s">
        <v>259</v>
      </c>
      <c r="B121" s="40"/>
      <c r="C121" s="21">
        <v>2</v>
      </c>
      <c r="D121" s="62" t="s">
        <v>47</v>
      </c>
      <c r="E121" s="21" t="s">
        <v>23</v>
      </c>
      <c r="F121" s="21" t="s">
        <v>260</v>
      </c>
      <c r="G121" s="32">
        <v>44682</v>
      </c>
      <c r="H121" s="69">
        <v>170</v>
      </c>
      <c r="I121" s="22">
        <v>1</v>
      </c>
      <c r="J121" s="71">
        <f t="shared" si="1"/>
        <v>170</v>
      </c>
      <c r="K121" s="23"/>
      <c r="L121" s="3">
        <v>60</v>
      </c>
      <c r="M121" s="3">
        <v>2</v>
      </c>
    </row>
    <row r="122" spans="1:13" ht="14.25" x14ac:dyDescent="0.15">
      <c r="A122" s="59" t="s">
        <v>259</v>
      </c>
      <c r="B122" s="40"/>
      <c r="C122" s="21">
        <v>3</v>
      </c>
      <c r="D122" s="62" t="s">
        <v>47</v>
      </c>
      <c r="E122" s="21" t="s">
        <v>23</v>
      </c>
      <c r="F122" s="21" t="s">
        <v>261</v>
      </c>
      <c r="G122" s="32">
        <v>44683</v>
      </c>
      <c r="H122" s="69">
        <v>170</v>
      </c>
      <c r="I122" s="22">
        <v>1</v>
      </c>
      <c r="J122" s="71">
        <f t="shared" si="1"/>
        <v>170</v>
      </c>
      <c r="K122" s="23"/>
      <c r="L122" s="3">
        <v>60</v>
      </c>
      <c r="M122" s="3">
        <v>2</v>
      </c>
    </row>
    <row r="123" spans="1:13" ht="14.25" x14ac:dyDescent="0.15">
      <c r="A123" s="59" t="s">
        <v>259</v>
      </c>
      <c r="B123" s="40"/>
      <c r="C123" s="21">
        <v>4</v>
      </c>
      <c r="D123" s="62" t="s">
        <v>47</v>
      </c>
      <c r="E123" s="21" t="s">
        <v>23</v>
      </c>
      <c r="F123" s="21" t="s">
        <v>262</v>
      </c>
      <c r="G123" s="32">
        <v>45231</v>
      </c>
      <c r="H123" s="69">
        <v>100</v>
      </c>
      <c r="I123" s="22">
        <v>1</v>
      </c>
      <c r="J123" s="71">
        <f t="shared" si="1"/>
        <v>100</v>
      </c>
      <c r="K123" s="23"/>
      <c r="L123" s="3">
        <v>60</v>
      </c>
      <c r="M123" s="3">
        <v>2</v>
      </c>
    </row>
    <row r="124" spans="1:13" ht="14.25" x14ac:dyDescent="0.15">
      <c r="A124" s="59" t="s">
        <v>259</v>
      </c>
      <c r="B124" s="40"/>
      <c r="C124" s="21">
        <v>5</v>
      </c>
      <c r="D124" s="62" t="s">
        <v>52</v>
      </c>
      <c r="E124" s="21" t="s">
        <v>36</v>
      </c>
      <c r="F124" s="21" t="s">
        <v>263</v>
      </c>
      <c r="G124" s="32">
        <v>44166</v>
      </c>
      <c r="H124" s="69">
        <v>18</v>
      </c>
      <c r="I124" s="22">
        <v>1</v>
      </c>
      <c r="J124" s="71">
        <f t="shared" si="1"/>
        <v>18</v>
      </c>
      <c r="K124" s="23"/>
      <c r="L124" s="3">
        <v>60</v>
      </c>
      <c r="M124" s="3">
        <v>2</v>
      </c>
    </row>
    <row r="125" spans="1:13" ht="14.25" x14ac:dyDescent="0.15">
      <c r="A125" s="59" t="s">
        <v>259</v>
      </c>
      <c r="B125" s="40"/>
      <c r="C125" s="21">
        <v>6</v>
      </c>
      <c r="D125" s="62" t="s">
        <v>52</v>
      </c>
      <c r="E125" s="21" t="s">
        <v>36</v>
      </c>
      <c r="F125" s="21" t="s">
        <v>264</v>
      </c>
      <c r="G125" s="32">
        <v>44166</v>
      </c>
      <c r="H125" s="69">
        <v>18</v>
      </c>
      <c r="I125" s="22">
        <v>1</v>
      </c>
      <c r="J125" s="71">
        <f t="shared" si="1"/>
        <v>18</v>
      </c>
      <c r="K125" s="23"/>
      <c r="L125" s="3">
        <v>60</v>
      </c>
      <c r="M125" s="3">
        <v>2</v>
      </c>
    </row>
    <row r="126" spans="1:13" ht="14.25" x14ac:dyDescent="0.15">
      <c r="A126" s="59" t="s">
        <v>259</v>
      </c>
      <c r="B126" s="40"/>
      <c r="C126" s="21">
        <v>7</v>
      </c>
      <c r="D126" s="62" t="s">
        <v>52</v>
      </c>
      <c r="E126" s="21" t="s">
        <v>36</v>
      </c>
      <c r="F126" s="21" t="s">
        <v>265</v>
      </c>
      <c r="G126" s="32">
        <v>44166</v>
      </c>
      <c r="H126" s="69">
        <v>50</v>
      </c>
      <c r="I126" s="22">
        <v>1</v>
      </c>
      <c r="J126" s="71">
        <f t="shared" si="1"/>
        <v>50</v>
      </c>
      <c r="K126" s="23"/>
      <c r="L126" s="3">
        <v>60</v>
      </c>
      <c r="M126" s="3">
        <v>2</v>
      </c>
    </row>
    <row r="127" spans="1:13" ht="14.25" x14ac:dyDescent="0.15">
      <c r="A127" s="59" t="s">
        <v>266</v>
      </c>
      <c r="B127" s="40">
        <v>1</v>
      </c>
      <c r="C127" s="21">
        <v>1</v>
      </c>
      <c r="D127" s="62" t="s">
        <v>48</v>
      </c>
      <c r="E127" s="21" t="s">
        <v>124</v>
      </c>
      <c r="F127" s="21" t="s">
        <v>252</v>
      </c>
      <c r="G127" s="32">
        <v>44805</v>
      </c>
      <c r="H127" s="69">
        <v>300</v>
      </c>
      <c r="I127" s="22">
        <v>1</v>
      </c>
      <c r="J127" s="71">
        <f t="shared" si="1"/>
        <v>300</v>
      </c>
      <c r="K127" s="23"/>
      <c r="L127" s="3"/>
      <c r="M127" s="3"/>
    </row>
    <row r="128" spans="1:13" ht="14.25" x14ac:dyDescent="0.15">
      <c r="A128" s="59" t="s">
        <v>267</v>
      </c>
      <c r="B128" s="40">
        <v>1</v>
      </c>
      <c r="C128" s="21">
        <v>1</v>
      </c>
      <c r="D128" s="62" t="s">
        <v>49</v>
      </c>
      <c r="E128" s="21" t="s">
        <v>22</v>
      </c>
      <c r="F128" s="21" t="s">
        <v>268</v>
      </c>
      <c r="G128" s="32">
        <v>44166</v>
      </c>
      <c r="H128" s="69">
        <v>30</v>
      </c>
      <c r="I128" s="22">
        <v>1</v>
      </c>
      <c r="J128" s="71">
        <f t="shared" si="1"/>
        <v>30</v>
      </c>
      <c r="K128" s="23"/>
      <c r="L128" s="3"/>
      <c r="M128" s="3"/>
    </row>
    <row r="129" spans="1:13" ht="14.25" x14ac:dyDescent="0.15">
      <c r="A129" s="59" t="s">
        <v>267</v>
      </c>
      <c r="B129" s="40"/>
      <c r="C129" s="21">
        <v>2</v>
      </c>
      <c r="D129" s="62" t="s">
        <v>52</v>
      </c>
      <c r="E129" s="21" t="s">
        <v>36</v>
      </c>
      <c r="F129" s="21" t="s">
        <v>269</v>
      </c>
      <c r="G129" s="32">
        <v>44166</v>
      </c>
      <c r="H129" s="69">
        <v>45</v>
      </c>
      <c r="I129" s="22">
        <v>1</v>
      </c>
      <c r="J129" s="71">
        <f t="shared" si="1"/>
        <v>45</v>
      </c>
      <c r="K129" s="23"/>
      <c r="L129" s="3"/>
      <c r="M129" s="3"/>
    </row>
    <row r="130" spans="1:13" ht="14.25" x14ac:dyDescent="0.15">
      <c r="A130" s="59" t="s">
        <v>267</v>
      </c>
      <c r="B130" s="40"/>
      <c r="C130" s="21">
        <v>3</v>
      </c>
      <c r="D130" s="62" t="s">
        <v>52</v>
      </c>
      <c r="E130" s="21" t="s">
        <v>36</v>
      </c>
      <c r="F130" s="21" t="s">
        <v>270</v>
      </c>
      <c r="G130" s="32">
        <v>44136</v>
      </c>
      <c r="H130" s="69">
        <v>12</v>
      </c>
      <c r="I130" s="22">
        <v>1</v>
      </c>
      <c r="J130" s="71">
        <f t="shared" si="1"/>
        <v>12</v>
      </c>
      <c r="K130" s="23"/>
      <c r="L130" s="3"/>
      <c r="M130" s="3"/>
    </row>
    <row r="131" spans="1:13" ht="14.25" x14ac:dyDescent="0.15">
      <c r="A131" s="59" t="s">
        <v>267</v>
      </c>
      <c r="B131" s="40"/>
      <c r="C131" s="21">
        <v>4</v>
      </c>
      <c r="D131" s="62" t="s">
        <v>50</v>
      </c>
      <c r="E131" s="21" t="s">
        <v>95</v>
      </c>
      <c r="F131" s="21" t="s">
        <v>247</v>
      </c>
      <c r="G131" s="32">
        <v>44166</v>
      </c>
      <c r="H131" s="69">
        <v>80</v>
      </c>
      <c r="I131" s="22">
        <v>1</v>
      </c>
      <c r="J131" s="71">
        <f t="shared" si="1"/>
        <v>80</v>
      </c>
      <c r="K131" s="23"/>
      <c r="L131" s="3"/>
      <c r="M131" s="3"/>
    </row>
    <row r="132" spans="1:13" ht="14.25" x14ac:dyDescent="0.15">
      <c r="A132" s="59" t="s">
        <v>267</v>
      </c>
      <c r="B132" s="40"/>
      <c r="C132" s="21">
        <v>5</v>
      </c>
      <c r="D132" s="62" t="s">
        <v>52</v>
      </c>
      <c r="E132" s="21" t="s">
        <v>36</v>
      </c>
      <c r="F132" s="21" t="s">
        <v>225</v>
      </c>
      <c r="G132" s="32">
        <v>44287</v>
      </c>
      <c r="H132" s="69">
        <v>70</v>
      </c>
      <c r="I132" s="22">
        <v>1</v>
      </c>
      <c r="J132" s="71">
        <f t="shared" si="1"/>
        <v>70</v>
      </c>
      <c r="K132" s="23"/>
      <c r="L132" s="3"/>
      <c r="M132" s="3"/>
    </row>
    <row r="133" spans="1:13" ht="14.25" x14ac:dyDescent="0.15">
      <c r="A133" s="59" t="s">
        <v>271</v>
      </c>
      <c r="B133" s="40">
        <v>1</v>
      </c>
      <c r="C133" s="21">
        <v>1</v>
      </c>
      <c r="D133" s="62" t="s">
        <v>51</v>
      </c>
      <c r="E133" s="21" t="s">
        <v>214</v>
      </c>
      <c r="F133" s="21" t="s">
        <v>272</v>
      </c>
      <c r="G133" s="32">
        <v>44409</v>
      </c>
      <c r="H133" s="69">
        <v>300</v>
      </c>
      <c r="I133" s="22">
        <v>1</v>
      </c>
      <c r="J133" s="71">
        <f t="shared" si="1"/>
        <v>300</v>
      </c>
      <c r="K133" s="23"/>
      <c r="L133" s="3">
        <v>40</v>
      </c>
      <c r="M133" s="3">
        <v>3</v>
      </c>
    </row>
    <row r="134" spans="1:13" ht="14.25" x14ac:dyDescent="0.15">
      <c r="A134" s="59" t="s">
        <v>271</v>
      </c>
      <c r="B134" s="40"/>
      <c r="C134" s="21">
        <v>2</v>
      </c>
      <c r="D134" s="62" t="s">
        <v>48</v>
      </c>
      <c r="E134" s="21" t="s">
        <v>205</v>
      </c>
      <c r="F134" s="21" t="s">
        <v>223</v>
      </c>
      <c r="G134" s="32">
        <v>44621</v>
      </c>
      <c r="H134" s="69">
        <v>72</v>
      </c>
      <c r="I134" s="22">
        <v>1</v>
      </c>
      <c r="J134" s="71">
        <f t="shared" ref="J134:J234" si="2">H134*I134</f>
        <v>72</v>
      </c>
      <c r="K134" s="23"/>
      <c r="L134" s="3">
        <v>40</v>
      </c>
      <c r="M134" s="3">
        <v>3</v>
      </c>
    </row>
    <row r="135" spans="1:13" ht="14.25" x14ac:dyDescent="0.15">
      <c r="A135" s="59" t="s">
        <v>271</v>
      </c>
      <c r="B135" s="40"/>
      <c r="C135" s="21">
        <v>3</v>
      </c>
      <c r="D135" s="62" t="s">
        <v>52</v>
      </c>
      <c r="E135" s="21" t="s">
        <v>36</v>
      </c>
      <c r="F135" s="21" t="s">
        <v>225</v>
      </c>
      <c r="G135" s="32">
        <v>44378</v>
      </c>
      <c r="H135" s="69">
        <v>30</v>
      </c>
      <c r="I135" s="22">
        <v>1</v>
      </c>
      <c r="J135" s="71">
        <f t="shared" si="2"/>
        <v>30</v>
      </c>
      <c r="K135" s="23"/>
      <c r="L135" s="3">
        <v>40</v>
      </c>
      <c r="M135" s="3">
        <v>3</v>
      </c>
    </row>
    <row r="136" spans="1:13" ht="14.25" x14ac:dyDescent="0.15">
      <c r="A136" s="59" t="s">
        <v>271</v>
      </c>
      <c r="B136" s="40"/>
      <c r="C136" s="21">
        <v>4</v>
      </c>
      <c r="D136" s="62" t="s">
        <v>52</v>
      </c>
      <c r="E136" s="21" t="s">
        <v>36</v>
      </c>
      <c r="F136" s="66" t="s">
        <v>265</v>
      </c>
      <c r="G136" s="32">
        <v>44105</v>
      </c>
      <c r="H136" s="69">
        <v>60</v>
      </c>
      <c r="I136" s="22">
        <v>1</v>
      </c>
      <c r="J136" s="71">
        <f t="shared" si="2"/>
        <v>60</v>
      </c>
      <c r="K136" s="23"/>
      <c r="L136" s="3">
        <v>40</v>
      </c>
      <c r="M136" s="3">
        <v>3</v>
      </c>
    </row>
    <row r="137" spans="1:13" ht="14.25" x14ac:dyDescent="0.15">
      <c r="A137" s="59" t="s">
        <v>271</v>
      </c>
      <c r="B137" s="40"/>
      <c r="C137" s="21">
        <v>5</v>
      </c>
      <c r="D137" s="62" t="s">
        <v>47</v>
      </c>
      <c r="E137" s="21" t="s">
        <v>58</v>
      </c>
      <c r="F137" s="21" t="s">
        <v>273</v>
      </c>
      <c r="G137" s="32">
        <v>44166</v>
      </c>
      <c r="H137" s="69">
        <v>190</v>
      </c>
      <c r="I137" s="22">
        <v>1</v>
      </c>
      <c r="J137" s="71">
        <f t="shared" si="2"/>
        <v>190</v>
      </c>
      <c r="K137" s="23"/>
      <c r="L137" s="3">
        <v>40</v>
      </c>
      <c r="M137" s="3">
        <v>3</v>
      </c>
    </row>
    <row r="138" spans="1:13" ht="14.25" x14ac:dyDescent="0.15">
      <c r="A138" s="59" t="s">
        <v>271</v>
      </c>
      <c r="B138" s="40"/>
      <c r="C138" s="21">
        <v>6</v>
      </c>
      <c r="D138" s="62" t="s">
        <v>47</v>
      </c>
      <c r="E138" s="21" t="s">
        <v>82</v>
      </c>
      <c r="F138" s="21" t="s">
        <v>274</v>
      </c>
      <c r="G138" s="32">
        <v>44743</v>
      </c>
      <c r="H138" s="69">
        <v>190</v>
      </c>
      <c r="I138" s="22">
        <v>1</v>
      </c>
      <c r="J138" s="71">
        <f t="shared" si="2"/>
        <v>190</v>
      </c>
      <c r="K138" s="23"/>
      <c r="L138" s="3">
        <v>40</v>
      </c>
      <c r="M138" s="3">
        <v>3</v>
      </c>
    </row>
    <row r="139" spans="1:13" ht="14.25" x14ac:dyDescent="0.15">
      <c r="A139" s="59" t="s">
        <v>271</v>
      </c>
      <c r="B139" s="40"/>
      <c r="C139" s="21">
        <v>7</v>
      </c>
      <c r="D139" s="62" t="s">
        <v>47</v>
      </c>
      <c r="E139" s="21" t="s">
        <v>58</v>
      </c>
      <c r="F139" s="21" t="s">
        <v>275</v>
      </c>
      <c r="G139" s="32">
        <v>44713</v>
      </c>
      <c r="H139" s="69">
        <v>200</v>
      </c>
      <c r="I139" s="22">
        <v>1</v>
      </c>
      <c r="J139" s="71">
        <f t="shared" si="2"/>
        <v>200</v>
      </c>
      <c r="K139" s="23"/>
      <c r="L139" s="3">
        <v>40</v>
      </c>
      <c r="M139" s="3">
        <v>3</v>
      </c>
    </row>
    <row r="140" spans="1:13" ht="14.25" x14ac:dyDescent="0.15">
      <c r="A140" s="59" t="s">
        <v>271</v>
      </c>
      <c r="B140" s="40"/>
      <c r="C140" s="21">
        <v>8</v>
      </c>
      <c r="D140" s="62" t="s">
        <v>47</v>
      </c>
      <c r="E140" s="21" t="s">
        <v>58</v>
      </c>
      <c r="F140" s="21" t="s">
        <v>273</v>
      </c>
      <c r="G140" s="32">
        <v>44713</v>
      </c>
      <c r="H140" s="69">
        <v>160</v>
      </c>
      <c r="I140" s="22">
        <v>3</v>
      </c>
      <c r="J140" s="71">
        <f t="shared" si="2"/>
        <v>480</v>
      </c>
      <c r="K140" s="23"/>
      <c r="L140" s="3">
        <v>40</v>
      </c>
      <c r="M140" s="3">
        <v>3</v>
      </c>
    </row>
    <row r="141" spans="1:13" ht="14.25" x14ac:dyDescent="0.15">
      <c r="A141" s="59" t="s">
        <v>271</v>
      </c>
      <c r="B141" s="40"/>
      <c r="C141" s="21">
        <v>9</v>
      </c>
      <c r="D141" s="62" t="s">
        <v>45</v>
      </c>
      <c r="E141" s="21" t="s">
        <v>27</v>
      </c>
      <c r="F141" s="66" t="s">
        <v>276</v>
      </c>
      <c r="G141" s="32">
        <v>44075</v>
      </c>
      <c r="H141" s="69">
        <v>420</v>
      </c>
      <c r="I141" s="22">
        <v>1</v>
      </c>
      <c r="J141" s="71">
        <f t="shared" si="2"/>
        <v>420</v>
      </c>
      <c r="K141" s="23"/>
      <c r="L141" s="3">
        <v>40</v>
      </c>
      <c r="M141" s="3">
        <v>3</v>
      </c>
    </row>
    <row r="142" spans="1:13" ht="14.25" x14ac:dyDescent="0.15">
      <c r="A142" s="59" t="s">
        <v>271</v>
      </c>
      <c r="B142" s="40"/>
      <c r="C142" s="21">
        <v>10</v>
      </c>
      <c r="D142" s="62" t="s">
        <v>52</v>
      </c>
      <c r="E142" s="21" t="s">
        <v>36</v>
      </c>
      <c r="F142" s="21" t="s">
        <v>226</v>
      </c>
      <c r="G142" s="32">
        <v>44256</v>
      </c>
      <c r="H142" s="69">
        <v>210</v>
      </c>
      <c r="I142" s="22">
        <v>1</v>
      </c>
      <c r="J142" s="71">
        <f t="shared" si="2"/>
        <v>210</v>
      </c>
      <c r="K142" s="23"/>
      <c r="L142" s="3">
        <v>40</v>
      </c>
      <c r="M142" s="3">
        <v>3</v>
      </c>
    </row>
    <row r="143" spans="1:13" ht="14.25" x14ac:dyDescent="0.15">
      <c r="A143" s="59" t="s">
        <v>271</v>
      </c>
      <c r="B143" s="40"/>
      <c r="C143" s="21">
        <v>11</v>
      </c>
      <c r="D143" s="62" t="s">
        <v>52</v>
      </c>
      <c r="E143" s="21" t="s">
        <v>36</v>
      </c>
      <c r="F143" s="21" t="s">
        <v>226</v>
      </c>
      <c r="G143" s="32">
        <v>44621</v>
      </c>
      <c r="H143" s="69">
        <v>210</v>
      </c>
      <c r="I143" s="22">
        <v>1</v>
      </c>
      <c r="J143" s="71">
        <f t="shared" si="2"/>
        <v>210</v>
      </c>
      <c r="K143" s="23"/>
      <c r="L143" s="3">
        <v>40</v>
      </c>
      <c r="M143" s="3">
        <v>3</v>
      </c>
    </row>
    <row r="144" spans="1:13" ht="14.25" x14ac:dyDescent="0.15">
      <c r="A144" s="59" t="s">
        <v>271</v>
      </c>
      <c r="B144" s="40"/>
      <c r="C144" s="21">
        <v>12</v>
      </c>
      <c r="D144" s="62" t="s">
        <v>45</v>
      </c>
      <c r="E144" s="21" t="s">
        <v>77</v>
      </c>
      <c r="F144" s="66" t="s">
        <v>277</v>
      </c>
      <c r="G144" s="32">
        <v>44105</v>
      </c>
      <c r="H144" s="69">
        <v>90</v>
      </c>
      <c r="I144" s="22">
        <v>2</v>
      </c>
      <c r="J144" s="71">
        <f t="shared" si="2"/>
        <v>180</v>
      </c>
      <c r="K144" s="23"/>
      <c r="L144" s="3">
        <v>40</v>
      </c>
      <c r="M144" s="3">
        <v>3</v>
      </c>
    </row>
    <row r="145" spans="1:13" ht="14.25" x14ac:dyDescent="0.15">
      <c r="A145" s="59" t="s">
        <v>271</v>
      </c>
      <c r="B145" s="40"/>
      <c r="C145" s="21">
        <v>13</v>
      </c>
      <c r="D145" s="62" t="s">
        <v>45</v>
      </c>
      <c r="E145" s="21" t="s">
        <v>22</v>
      </c>
      <c r="F145" s="21" t="s">
        <v>278</v>
      </c>
      <c r="G145" s="32">
        <v>44136</v>
      </c>
      <c r="H145" s="69">
        <v>230</v>
      </c>
      <c r="I145" s="22">
        <v>2</v>
      </c>
      <c r="J145" s="71">
        <f t="shared" si="2"/>
        <v>460</v>
      </c>
      <c r="K145" s="23"/>
      <c r="L145" s="3">
        <v>40</v>
      </c>
      <c r="M145" s="3">
        <v>3</v>
      </c>
    </row>
    <row r="146" spans="1:13" ht="14.25" x14ac:dyDescent="0.15">
      <c r="A146" s="59" t="s">
        <v>271</v>
      </c>
      <c r="B146" s="40"/>
      <c r="C146" s="21">
        <v>14</v>
      </c>
      <c r="D146" s="62" t="s">
        <v>45</v>
      </c>
      <c r="E146" s="21" t="s">
        <v>22</v>
      </c>
      <c r="F146" s="21" t="s">
        <v>279</v>
      </c>
      <c r="G146" s="32">
        <v>44136</v>
      </c>
      <c r="H146" s="69">
        <v>230</v>
      </c>
      <c r="I146" s="22">
        <v>2</v>
      </c>
      <c r="J146" s="71">
        <f t="shared" si="2"/>
        <v>460</v>
      </c>
      <c r="K146" s="23"/>
      <c r="L146" s="3">
        <v>40</v>
      </c>
      <c r="M146" s="3">
        <v>3</v>
      </c>
    </row>
    <row r="147" spans="1:13" ht="14.25" x14ac:dyDescent="0.15">
      <c r="A147" s="59" t="s">
        <v>271</v>
      </c>
      <c r="B147" s="40"/>
      <c r="C147" s="21">
        <v>15</v>
      </c>
      <c r="D147" s="62" t="s">
        <v>48</v>
      </c>
      <c r="E147" s="21" t="s">
        <v>136</v>
      </c>
      <c r="F147" s="21" t="s">
        <v>280</v>
      </c>
      <c r="G147" s="32">
        <v>44256</v>
      </c>
      <c r="H147" s="69">
        <v>200</v>
      </c>
      <c r="I147" s="22">
        <v>3</v>
      </c>
      <c r="J147" s="71">
        <f t="shared" si="2"/>
        <v>600</v>
      </c>
      <c r="K147" s="23"/>
      <c r="L147" s="3">
        <v>40</v>
      </c>
      <c r="M147" s="3">
        <v>3</v>
      </c>
    </row>
    <row r="148" spans="1:13" ht="14.25" x14ac:dyDescent="0.15">
      <c r="A148" s="59" t="s">
        <v>271</v>
      </c>
      <c r="B148" s="40"/>
      <c r="C148" s="21">
        <v>16</v>
      </c>
      <c r="D148" s="62" t="s">
        <v>48</v>
      </c>
      <c r="E148" s="21" t="s">
        <v>136</v>
      </c>
      <c r="F148" s="21" t="s">
        <v>125</v>
      </c>
      <c r="G148" s="32">
        <v>44743</v>
      </c>
      <c r="H148" s="69">
        <v>200</v>
      </c>
      <c r="I148" s="22">
        <v>2</v>
      </c>
      <c r="J148" s="71">
        <f t="shared" si="2"/>
        <v>400</v>
      </c>
      <c r="K148" s="23"/>
      <c r="L148" s="3">
        <v>40</v>
      </c>
      <c r="M148" s="3">
        <v>3</v>
      </c>
    </row>
    <row r="149" spans="1:13" ht="14.25" x14ac:dyDescent="0.15">
      <c r="A149" s="59" t="s">
        <v>271</v>
      </c>
      <c r="B149" s="40"/>
      <c r="C149" s="21">
        <v>17</v>
      </c>
      <c r="D149" s="62" t="s">
        <v>48</v>
      </c>
      <c r="E149" s="21" t="s">
        <v>136</v>
      </c>
      <c r="F149" s="21" t="s">
        <v>137</v>
      </c>
      <c r="G149" s="32">
        <v>44348</v>
      </c>
      <c r="H149" s="69">
        <v>180</v>
      </c>
      <c r="I149" s="22">
        <v>4</v>
      </c>
      <c r="J149" s="71">
        <f t="shared" si="2"/>
        <v>720</v>
      </c>
      <c r="K149" s="23"/>
      <c r="L149" s="3">
        <v>40</v>
      </c>
      <c r="M149" s="3">
        <v>3</v>
      </c>
    </row>
    <row r="150" spans="1:13" ht="14.25" x14ac:dyDescent="0.15">
      <c r="A150" s="59" t="s">
        <v>281</v>
      </c>
      <c r="B150" s="40">
        <v>1</v>
      </c>
      <c r="C150" s="21">
        <v>1</v>
      </c>
      <c r="D150" s="62" t="s">
        <v>50</v>
      </c>
      <c r="E150" s="21" t="s">
        <v>95</v>
      </c>
      <c r="F150" s="21" t="s">
        <v>247</v>
      </c>
      <c r="G150" s="32">
        <v>44287</v>
      </c>
      <c r="H150" s="69">
        <v>80</v>
      </c>
      <c r="I150" s="22">
        <v>1</v>
      </c>
      <c r="J150" s="71">
        <f t="shared" si="2"/>
        <v>80</v>
      </c>
      <c r="K150" s="23"/>
      <c r="L150" s="3">
        <v>40</v>
      </c>
      <c r="M150" s="3">
        <v>3</v>
      </c>
    </row>
    <row r="151" spans="1:13" ht="14.25" x14ac:dyDescent="0.15">
      <c r="A151" s="59" t="s">
        <v>281</v>
      </c>
      <c r="B151" s="40"/>
      <c r="C151" s="21">
        <v>2</v>
      </c>
      <c r="D151" s="62" t="s">
        <v>50</v>
      </c>
      <c r="E151" s="21" t="s">
        <v>39</v>
      </c>
      <c r="F151" s="21" t="s">
        <v>282</v>
      </c>
      <c r="G151" s="32">
        <v>44440</v>
      </c>
      <c r="H151" s="69">
        <v>370</v>
      </c>
      <c r="I151" s="22">
        <v>4</v>
      </c>
      <c r="J151" s="71">
        <f t="shared" si="2"/>
        <v>1480</v>
      </c>
      <c r="K151" s="23"/>
      <c r="L151" s="3">
        <v>40</v>
      </c>
      <c r="M151" s="3">
        <v>3</v>
      </c>
    </row>
    <row r="152" spans="1:13" ht="14.25" x14ac:dyDescent="0.15">
      <c r="A152" s="59" t="s">
        <v>283</v>
      </c>
      <c r="B152" s="40">
        <v>1</v>
      </c>
      <c r="C152" s="21">
        <v>1</v>
      </c>
      <c r="D152" s="62" t="s">
        <v>50</v>
      </c>
      <c r="E152" s="21" t="s">
        <v>95</v>
      </c>
      <c r="F152" s="21" t="s">
        <v>284</v>
      </c>
      <c r="G152" s="32">
        <v>44713</v>
      </c>
      <c r="H152" s="69">
        <v>100</v>
      </c>
      <c r="I152" s="22">
        <v>1</v>
      </c>
      <c r="J152" s="71">
        <f t="shared" si="2"/>
        <v>100</v>
      </c>
      <c r="K152" s="23"/>
      <c r="L152" s="3">
        <v>40</v>
      </c>
      <c r="M152" s="3">
        <v>3</v>
      </c>
    </row>
    <row r="153" spans="1:13" ht="14.25" x14ac:dyDescent="0.15">
      <c r="A153" s="59" t="s">
        <v>285</v>
      </c>
      <c r="B153" s="40">
        <v>1</v>
      </c>
      <c r="C153" s="21">
        <v>1</v>
      </c>
      <c r="D153" s="62" t="s">
        <v>48</v>
      </c>
      <c r="E153" s="21" t="s">
        <v>136</v>
      </c>
      <c r="F153" s="21" t="s">
        <v>125</v>
      </c>
      <c r="G153" s="32">
        <v>44228</v>
      </c>
      <c r="H153" s="69">
        <v>220</v>
      </c>
      <c r="I153" s="22">
        <v>4</v>
      </c>
      <c r="J153" s="71">
        <f t="shared" si="2"/>
        <v>880</v>
      </c>
      <c r="K153" s="23"/>
      <c r="L153" s="3">
        <v>60</v>
      </c>
      <c r="M153" s="3">
        <v>2</v>
      </c>
    </row>
    <row r="154" spans="1:13" ht="14.25" x14ac:dyDescent="0.15">
      <c r="A154" s="59" t="s">
        <v>285</v>
      </c>
      <c r="B154" s="40"/>
      <c r="C154" s="21">
        <v>2</v>
      </c>
      <c r="D154" s="62" t="s">
        <v>48</v>
      </c>
      <c r="E154" s="21" t="s">
        <v>248</v>
      </c>
      <c r="F154" s="21" t="s">
        <v>249</v>
      </c>
      <c r="G154" s="32">
        <v>44228</v>
      </c>
      <c r="H154" s="69">
        <v>220</v>
      </c>
      <c r="I154" s="22">
        <v>4</v>
      </c>
      <c r="J154" s="71">
        <f t="shared" si="2"/>
        <v>880</v>
      </c>
      <c r="K154" s="23"/>
      <c r="L154" s="3">
        <v>60</v>
      </c>
      <c r="M154" s="3">
        <v>2</v>
      </c>
    </row>
    <row r="155" spans="1:13" ht="14.25" x14ac:dyDescent="0.15">
      <c r="A155" s="59" t="s">
        <v>285</v>
      </c>
      <c r="B155" s="40"/>
      <c r="C155" s="21">
        <v>3</v>
      </c>
      <c r="D155" s="62" t="s">
        <v>52</v>
      </c>
      <c r="E155" s="21" t="s">
        <v>38</v>
      </c>
      <c r="F155" s="21" t="s">
        <v>286</v>
      </c>
      <c r="G155" s="32">
        <v>44348</v>
      </c>
      <c r="H155" s="69">
        <v>115</v>
      </c>
      <c r="I155" s="22">
        <v>1</v>
      </c>
      <c r="J155" s="71">
        <f t="shared" si="2"/>
        <v>115</v>
      </c>
      <c r="K155" s="23"/>
      <c r="L155" s="3">
        <v>60</v>
      </c>
      <c r="M155" s="3">
        <v>2</v>
      </c>
    </row>
    <row r="156" spans="1:13" ht="14.25" x14ac:dyDescent="0.15">
      <c r="A156" s="59" t="s">
        <v>285</v>
      </c>
      <c r="B156" s="40"/>
      <c r="C156" s="21">
        <v>4</v>
      </c>
      <c r="D156" s="62" t="s">
        <v>52</v>
      </c>
      <c r="E156" s="21" t="s">
        <v>36</v>
      </c>
      <c r="F156" s="21" t="s">
        <v>226</v>
      </c>
      <c r="G156" s="32">
        <v>44621</v>
      </c>
      <c r="H156" s="69">
        <v>215</v>
      </c>
      <c r="I156" s="22">
        <v>1</v>
      </c>
      <c r="J156" s="71">
        <f t="shared" si="2"/>
        <v>215</v>
      </c>
      <c r="K156" s="23"/>
      <c r="L156" s="3">
        <v>60</v>
      </c>
      <c r="M156" s="3">
        <v>2</v>
      </c>
    </row>
    <row r="157" spans="1:13" ht="14.25" x14ac:dyDescent="0.15">
      <c r="A157" s="59" t="s">
        <v>285</v>
      </c>
      <c r="B157" s="40"/>
      <c r="C157" s="21">
        <v>5</v>
      </c>
      <c r="D157" s="62" t="s">
        <v>48</v>
      </c>
      <c r="E157" s="21" t="s">
        <v>205</v>
      </c>
      <c r="F157" s="21" t="s">
        <v>223</v>
      </c>
      <c r="G157" s="32">
        <v>44621</v>
      </c>
      <c r="H157" s="69">
        <v>72</v>
      </c>
      <c r="I157" s="22">
        <v>1</v>
      </c>
      <c r="J157" s="71">
        <f t="shared" si="2"/>
        <v>72</v>
      </c>
      <c r="K157" s="23"/>
      <c r="L157" s="3">
        <v>60</v>
      </c>
      <c r="M157" s="3">
        <v>2</v>
      </c>
    </row>
    <row r="158" spans="1:13" ht="14.25" x14ac:dyDescent="0.15">
      <c r="A158" s="59" t="s">
        <v>285</v>
      </c>
      <c r="B158" s="40"/>
      <c r="C158" s="21">
        <v>6</v>
      </c>
      <c r="D158" s="62" t="s">
        <v>48</v>
      </c>
      <c r="E158" s="21" t="s">
        <v>205</v>
      </c>
      <c r="F158" s="21" t="s">
        <v>287</v>
      </c>
      <c r="G158" s="32">
        <v>44348</v>
      </c>
      <c r="H158" s="69">
        <v>46.4</v>
      </c>
      <c r="I158" s="22">
        <v>1</v>
      </c>
      <c r="J158" s="71">
        <f t="shared" si="2"/>
        <v>46.4</v>
      </c>
      <c r="K158" s="23"/>
      <c r="L158" s="3">
        <v>60</v>
      </c>
      <c r="M158" s="3">
        <v>2</v>
      </c>
    </row>
    <row r="159" spans="1:13" ht="14.25" x14ac:dyDescent="0.15">
      <c r="A159" s="59" t="s">
        <v>285</v>
      </c>
      <c r="B159" s="40"/>
      <c r="C159" s="21">
        <v>7</v>
      </c>
      <c r="D159" s="62" t="s">
        <v>51</v>
      </c>
      <c r="E159" s="21" t="s">
        <v>34</v>
      </c>
      <c r="F159" s="21" t="s">
        <v>197</v>
      </c>
      <c r="G159" s="32"/>
      <c r="H159" s="69">
        <v>500</v>
      </c>
      <c r="I159" s="22">
        <v>1</v>
      </c>
      <c r="J159" s="71">
        <f t="shared" si="2"/>
        <v>500</v>
      </c>
      <c r="K159" s="23"/>
      <c r="L159" s="3">
        <v>60</v>
      </c>
      <c r="M159" s="3">
        <v>2</v>
      </c>
    </row>
    <row r="160" spans="1:13" ht="14.25" x14ac:dyDescent="0.15">
      <c r="A160" s="59" t="s">
        <v>285</v>
      </c>
      <c r="B160" s="40"/>
      <c r="C160" s="21">
        <v>8</v>
      </c>
      <c r="D160" s="62" t="s">
        <v>52</v>
      </c>
      <c r="E160" s="21" t="s">
        <v>36</v>
      </c>
      <c r="F160" s="21" t="s">
        <v>265</v>
      </c>
      <c r="G160" s="32">
        <v>44166</v>
      </c>
      <c r="H160" s="69">
        <v>60</v>
      </c>
      <c r="I160" s="22">
        <v>1</v>
      </c>
      <c r="J160" s="71">
        <f t="shared" si="2"/>
        <v>60</v>
      </c>
      <c r="K160" s="23"/>
      <c r="L160" s="3">
        <v>60</v>
      </c>
      <c r="M160" s="3">
        <v>2</v>
      </c>
    </row>
    <row r="161" spans="1:13" ht="14.25" x14ac:dyDescent="0.15">
      <c r="A161" s="59" t="s">
        <v>285</v>
      </c>
      <c r="B161" s="40"/>
      <c r="C161" s="21">
        <v>9</v>
      </c>
      <c r="D161" s="62" t="s">
        <v>52</v>
      </c>
      <c r="E161" s="21" t="s">
        <v>36</v>
      </c>
      <c r="F161" s="21" t="s">
        <v>264</v>
      </c>
      <c r="G161" s="32">
        <v>44166</v>
      </c>
      <c r="H161" s="69">
        <v>30</v>
      </c>
      <c r="I161" s="22">
        <v>1</v>
      </c>
      <c r="J161" s="71">
        <f t="shared" si="2"/>
        <v>30</v>
      </c>
      <c r="K161" s="23"/>
      <c r="L161" s="3">
        <v>60</v>
      </c>
      <c r="M161" s="3">
        <v>2</v>
      </c>
    </row>
    <row r="162" spans="1:13" ht="14.25" x14ac:dyDescent="0.15">
      <c r="A162" s="59" t="s">
        <v>285</v>
      </c>
      <c r="B162" s="40"/>
      <c r="C162" s="21">
        <v>10</v>
      </c>
      <c r="D162" s="62" t="s">
        <v>52</v>
      </c>
      <c r="E162" s="21" t="s">
        <v>36</v>
      </c>
      <c r="F162" s="21" t="s">
        <v>288</v>
      </c>
      <c r="G162" s="32">
        <v>44166</v>
      </c>
      <c r="H162" s="69">
        <v>60</v>
      </c>
      <c r="I162" s="22">
        <v>1</v>
      </c>
      <c r="J162" s="71">
        <f t="shared" si="2"/>
        <v>60</v>
      </c>
      <c r="K162" s="23"/>
      <c r="L162" s="3">
        <v>60</v>
      </c>
      <c r="M162" s="3">
        <v>2</v>
      </c>
    </row>
    <row r="163" spans="1:13" ht="14.25" x14ac:dyDescent="0.15">
      <c r="A163" s="59" t="s">
        <v>285</v>
      </c>
      <c r="B163" s="40"/>
      <c r="C163" s="21">
        <v>11</v>
      </c>
      <c r="D163" s="62" t="s">
        <v>52</v>
      </c>
      <c r="E163" s="21" t="s">
        <v>36</v>
      </c>
      <c r="F163" s="21" t="s">
        <v>289</v>
      </c>
      <c r="G163" s="32">
        <v>44166</v>
      </c>
      <c r="H163" s="69">
        <v>60</v>
      </c>
      <c r="I163" s="22">
        <v>1</v>
      </c>
      <c r="J163" s="71">
        <f t="shared" si="2"/>
        <v>60</v>
      </c>
      <c r="K163" s="23"/>
      <c r="L163" s="3">
        <v>60</v>
      </c>
      <c r="M163" s="3">
        <v>2</v>
      </c>
    </row>
    <row r="164" spans="1:13" ht="14.25" x14ac:dyDescent="0.15">
      <c r="A164" s="59" t="s">
        <v>290</v>
      </c>
      <c r="B164" s="40">
        <v>1</v>
      </c>
      <c r="C164" s="21">
        <v>1</v>
      </c>
      <c r="D164" s="62" t="s">
        <v>48</v>
      </c>
      <c r="E164" s="21" t="s">
        <v>124</v>
      </c>
      <c r="F164" s="21" t="s">
        <v>252</v>
      </c>
      <c r="G164" s="32">
        <v>44440</v>
      </c>
      <c r="H164" s="69">
        <v>1050</v>
      </c>
      <c r="I164" s="22">
        <v>1</v>
      </c>
      <c r="J164" s="71">
        <f t="shared" si="2"/>
        <v>1050</v>
      </c>
      <c r="K164" s="23"/>
      <c r="L164" s="3">
        <v>99</v>
      </c>
      <c r="M164" s="3">
        <v>9</v>
      </c>
    </row>
    <row r="165" spans="1:13" ht="14.25" x14ac:dyDescent="0.15">
      <c r="A165" s="59" t="s">
        <v>290</v>
      </c>
      <c r="B165" s="40"/>
      <c r="C165" s="21">
        <v>2</v>
      </c>
      <c r="D165" s="62" t="s">
        <v>48</v>
      </c>
      <c r="E165" s="21" t="s">
        <v>136</v>
      </c>
      <c r="F165" s="21" t="s">
        <v>125</v>
      </c>
      <c r="G165" s="32">
        <v>44348</v>
      </c>
      <c r="H165" s="69">
        <v>300</v>
      </c>
      <c r="I165" s="22">
        <v>1</v>
      </c>
      <c r="J165" s="71">
        <f t="shared" si="2"/>
        <v>300</v>
      </c>
      <c r="K165" s="23"/>
      <c r="L165" s="3">
        <v>99</v>
      </c>
      <c r="M165" s="3">
        <v>9</v>
      </c>
    </row>
    <row r="166" spans="1:13" ht="14.25" x14ac:dyDescent="0.15">
      <c r="A166" s="59" t="s">
        <v>290</v>
      </c>
      <c r="B166" s="40"/>
      <c r="C166" s="21">
        <v>3</v>
      </c>
      <c r="D166" s="62" t="s">
        <v>48</v>
      </c>
      <c r="E166" s="21" t="s">
        <v>136</v>
      </c>
      <c r="F166" s="21" t="s">
        <v>291</v>
      </c>
      <c r="G166" s="32">
        <v>44348</v>
      </c>
      <c r="H166" s="69">
        <v>72</v>
      </c>
      <c r="I166" s="22">
        <v>3</v>
      </c>
      <c r="J166" s="71">
        <f t="shared" si="2"/>
        <v>216</v>
      </c>
      <c r="K166" s="23"/>
      <c r="L166" s="3">
        <v>99</v>
      </c>
      <c r="M166" s="3">
        <v>9</v>
      </c>
    </row>
    <row r="167" spans="1:13" ht="14.25" x14ac:dyDescent="0.15">
      <c r="A167" s="59" t="s">
        <v>290</v>
      </c>
      <c r="B167" s="40"/>
      <c r="C167" s="21">
        <v>4</v>
      </c>
      <c r="D167" s="62" t="s">
        <v>48</v>
      </c>
      <c r="E167" s="21" t="s">
        <v>248</v>
      </c>
      <c r="F167" s="21" t="s">
        <v>249</v>
      </c>
      <c r="G167" s="32">
        <v>44348</v>
      </c>
      <c r="H167" s="69">
        <v>160</v>
      </c>
      <c r="I167" s="22">
        <v>1</v>
      </c>
      <c r="J167" s="71">
        <f t="shared" si="2"/>
        <v>160</v>
      </c>
      <c r="K167" s="23"/>
      <c r="L167" s="3">
        <v>99</v>
      </c>
      <c r="M167" s="3">
        <v>9</v>
      </c>
    </row>
    <row r="168" spans="1:13" ht="14.25" x14ac:dyDescent="0.15">
      <c r="A168" s="59" t="s">
        <v>290</v>
      </c>
      <c r="B168" s="40"/>
      <c r="C168" s="21">
        <v>5</v>
      </c>
      <c r="D168" s="62" t="s">
        <v>51</v>
      </c>
      <c r="E168" s="21" t="s">
        <v>34</v>
      </c>
      <c r="F168" s="21" t="s">
        <v>292</v>
      </c>
      <c r="G168" s="32">
        <v>44228</v>
      </c>
      <c r="H168" s="69">
        <v>1000</v>
      </c>
      <c r="I168" s="22">
        <v>1</v>
      </c>
      <c r="J168" s="71">
        <f t="shared" si="2"/>
        <v>1000</v>
      </c>
      <c r="K168" s="23"/>
      <c r="L168" s="3">
        <v>99</v>
      </c>
      <c r="M168" s="3">
        <v>9</v>
      </c>
    </row>
    <row r="169" spans="1:13" ht="14.25" x14ac:dyDescent="0.15">
      <c r="A169" s="59" t="s">
        <v>293</v>
      </c>
      <c r="B169" s="40">
        <v>1</v>
      </c>
      <c r="C169" s="21">
        <v>1</v>
      </c>
      <c r="D169" s="62" t="s">
        <v>50</v>
      </c>
      <c r="E169" s="21" t="s">
        <v>31</v>
      </c>
      <c r="F169" s="21" t="s">
        <v>294</v>
      </c>
      <c r="G169" s="32">
        <v>44440</v>
      </c>
      <c r="H169" s="69">
        <v>65</v>
      </c>
      <c r="I169" s="22">
        <v>1</v>
      </c>
      <c r="J169" s="71">
        <f t="shared" si="2"/>
        <v>65</v>
      </c>
      <c r="K169" s="23"/>
      <c r="L169" s="3">
        <v>60</v>
      </c>
      <c r="M169" s="3">
        <v>5</v>
      </c>
    </row>
    <row r="170" spans="1:13" ht="14.25" x14ac:dyDescent="0.15">
      <c r="A170" s="59" t="s">
        <v>293</v>
      </c>
      <c r="B170" s="40"/>
      <c r="C170" s="21">
        <v>2</v>
      </c>
      <c r="D170" s="62" t="s">
        <v>51</v>
      </c>
      <c r="E170" s="21" t="s">
        <v>40</v>
      </c>
      <c r="F170" s="21" t="s">
        <v>295</v>
      </c>
      <c r="G170" s="32">
        <v>44256</v>
      </c>
      <c r="H170" s="69">
        <v>175</v>
      </c>
      <c r="I170" s="22">
        <v>1</v>
      </c>
      <c r="J170" s="71">
        <f t="shared" si="2"/>
        <v>175</v>
      </c>
      <c r="K170" s="23"/>
      <c r="L170" s="3">
        <v>60</v>
      </c>
      <c r="M170" s="3">
        <v>5</v>
      </c>
    </row>
    <row r="171" spans="1:13" ht="14.25" x14ac:dyDescent="0.15">
      <c r="A171" s="59" t="s">
        <v>293</v>
      </c>
      <c r="B171" s="40"/>
      <c r="C171" s="21">
        <v>3</v>
      </c>
      <c r="D171" s="62" t="s">
        <v>51</v>
      </c>
      <c r="E171" s="21" t="s">
        <v>40</v>
      </c>
      <c r="F171" s="21" t="s">
        <v>296</v>
      </c>
      <c r="G171" s="32">
        <v>44409</v>
      </c>
      <c r="H171" s="69">
        <v>30</v>
      </c>
      <c r="I171" s="22">
        <v>1</v>
      </c>
      <c r="J171" s="71">
        <f t="shared" si="2"/>
        <v>30</v>
      </c>
      <c r="K171" s="23"/>
      <c r="L171" s="3">
        <v>60</v>
      </c>
      <c r="M171" s="3">
        <v>5</v>
      </c>
    </row>
    <row r="172" spans="1:13" ht="14.25" x14ac:dyDescent="0.15">
      <c r="A172" s="59" t="s">
        <v>293</v>
      </c>
      <c r="B172" s="40"/>
      <c r="C172" s="21">
        <v>4</v>
      </c>
      <c r="D172" s="62" t="s">
        <v>45</v>
      </c>
      <c r="E172" s="21" t="s">
        <v>94</v>
      </c>
      <c r="F172" s="21" t="s">
        <v>297</v>
      </c>
      <c r="G172" s="32">
        <v>44409</v>
      </c>
      <c r="H172" s="69">
        <v>285</v>
      </c>
      <c r="I172" s="22">
        <v>1</v>
      </c>
      <c r="J172" s="71">
        <f t="shared" si="2"/>
        <v>285</v>
      </c>
      <c r="K172" s="23"/>
      <c r="L172" s="3">
        <v>60</v>
      </c>
      <c r="M172" s="3">
        <v>5</v>
      </c>
    </row>
    <row r="173" spans="1:13" ht="14.25" x14ac:dyDescent="0.15">
      <c r="A173" s="59" t="s">
        <v>298</v>
      </c>
      <c r="B173" s="40">
        <v>1</v>
      </c>
      <c r="C173" s="21">
        <v>1</v>
      </c>
      <c r="D173" s="62" t="s">
        <v>49</v>
      </c>
      <c r="E173" s="21" t="s">
        <v>299</v>
      </c>
      <c r="F173" s="66" t="s">
        <v>300</v>
      </c>
      <c r="G173" s="32">
        <v>44105</v>
      </c>
      <c r="H173" s="69">
        <v>60</v>
      </c>
      <c r="I173" s="22">
        <v>3</v>
      </c>
      <c r="J173" s="71">
        <f t="shared" si="2"/>
        <v>180</v>
      </c>
      <c r="K173" s="23"/>
      <c r="L173" s="3">
        <v>50</v>
      </c>
      <c r="M173" s="3">
        <v>2</v>
      </c>
    </row>
    <row r="174" spans="1:13" ht="14.25" x14ac:dyDescent="0.15">
      <c r="A174" s="59" t="s">
        <v>301</v>
      </c>
      <c r="B174" s="40">
        <v>1</v>
      </c>
      <c r="C174" s="21">
        <v>1</v>
      </c>
      <c r="D174" s="62" t="s">
        <v>51</v>
      </c>
      <c r="E174" s="21" t="s">
        <v>214</v>
      </c>
      <c r="F174" s="21" t="s">
        <v>307</v>
      </c>
      <c r="G174" s="32">
        <v>44197</v>
      </c>
      <c r="H174" s="69">
        <v>300</v>
      </c>
      <c r="I174" s="22">
        <v>1</v>
      </c>
      <c r="J174" s="71">
        <f t="shared" si="2"/>
        <v>300</v>
      </c>
      <c r="K174" s="23"/>
      <c r="L174" s="3">
        <v>30</v>
      </c>
      <c r="M174" s="3">
        <v>3</v>
      </c>
    </row>
    <row r="175" spans="1:13" ht="14.25" x14ac:dyDescent="0.15">
      <c r="A175" s="59" t="s">
        <v>301</v>
      </c>
      <c r="B175" s="40"/>
      <c r="C175" s="21"/>
      <c r="D175" s="62" t="s">
        <v>51</v>
      </c>
      <c r="E175" s="21" t="s">
        <v>214</v>
      </c>
      <c r="F175" s="66" t="s">
        <v>308</v>
      </c>
      <c r="G175" s="32">
        <v>44105</v>
      </c>
      <c r="H175" s="69">
        <v>150</v>
      </c>
      <c r="I175" s="22">
        <v>2</v>
      </c>
      <c r="J175" s="71">
        <f t="shared" si="2"/>
        <v>300</v>
      </c>
      <c r="K175" s="23"/>
      <c r="L175" s="3">
        <v>30</v>
      </c>
      <c r="M175" s="3">
        <v>3</v>
      </c>
    </row>
    <row r="176" spans="1:13" ht="14.25" x14ac:dyDescent="0.15">
      <c r="A176" s="59" t="s">
        <v>301</v>
      </c>
      <c r="B176" s="40"/>
      <c r="C176" s="21"/>
      <c r="D176" s="62" t="s">
        <v>45</v>
      </c>
      <c r="E176" s="21" t="s">
        <v>94</v>
      </c>
      <c r="F176" s="21" t="s">
        <v>309</v>
      </c>
      <c r="G176" s="32">
        <v>44166</v>
      </c>
      <c r="H176" s="69">
        <v>100</v>
      </c>
      <c r="I176" s="22">
        <v>1</v>
      </c>
      <c r="J176" s="71">
        <f t="shared" si="2"/>
        <v>100</v>
      </c>
      <c r="K176" s="23"/>
      <c r="L176" s="3">
        <v>30</v>
      </c>
      <c r="M176" s="3">
        <v>3</v>
      </c>
    </row>
    <row r="177" spans="1:13" ht="14.25" x14ac:dyDescent="0.15">
      <c r="A177" s="59" t="s">
        <v>301</v>
      </c>
      <c r="B177" s="40"/>
      <c r="C177" s="21"/>
      <c r="D177" s="62" t="s">
        <v>45</v>
      </c>
      <c r="E177" s="21" t="s">
        <v>94</v>
      </c>
      <c r="F177" s="21" t="s">
        <v>310</v>
      </c>
      <c r="G177" s="32">
        <v>44136</v>
      </c>
      <c r="H177" s="69">
        <v>57</v>
      </c>
      <c r="I177" s="22">
        <v>1</v>
      </c>
      <c r="J177" s="71">
        <f t="shared" si="2"/>
        <v>57</v>
      </c>
      <c r="K177" s="23"/>
      <c r="L177" s="3">
        <v>30</v>
      </c>
      <c r="M177" s="3">
        <v>3</v>
      </c>
    </row>
    <row r="178" spans="1:13" ht="14.25" x14ac:dyDescent="0.15">
      <c r="A178" s="59" t="s">
        <v>311</v>
      </c>
      <c r="B178" s="40">
        <v>1</v>
      </c>
      <c r="C178" s="21">
        <v>1</v>
      </c>
      <c r="D178" s="62" t="s">
        <v>48</v>
      </c>
      <c r="E178" s="21" t="s">
        <v>124</v>
      </c>
      <c r="F178" s="21" t="s">
        <v>312</v>
      </c>
      <c r="G178" s="32">
        <v>44835</v>
      </c>
      <c r="H178" s="69">
        <v>1500</v>
      </c>
      <c r="I178" s="22">
        <v>1</v>
      </c>
      <c r="J178" s="71">
        <f t="shared" si="2"/>
        <v>1500</v>
      </c>
      <c r="K178" s="23"/>
      <c r="L178" s="3">
        <v>60</v>
      </c>
      <c r="M178" s="3">
        <v>4</v>
      </c>
    </row>
    <row r="179" spans="1:13" ht="14.25" x14ac:dyDescent="0.15">
      <c r="A179" s="59" t="s">
        <v>311</v>
      </c>
      <c r="B179" s="40"/>
      <c r="C179" s="21">
        <v>2</v>
      </c>
      <c r="D179" s="62" t="s">
        <v>52</v>
      </c>
      <c r="E179" s="21" t="s">
        <v>36</v>
      </c>
      <c r="F179" s="21" t="s">
        <v>225</v>
      </c>
      <c r="G179" s="32">
        <v>44228</v>
      </c>
      <c r="H179" s="69">
        <v>65</v>
      </c>
      <c r="I179" s="22">
        <v>1</v>
      </c>
      <c r="J179" s="71">
        <f t="shared" si="2"/>
        <v>65</v>
      </c>
      <c r="K179" s="23"/>
      <c r="L179" s="3">
        <v>60</v>
      </c>
      <c r="M179" s="3">
        <v>4</v>
      </c>
    </row>
    <row r="180" spans="1:13" ht="14.25" x14ac:dyDescent="0.15">
      <c r="A180" s="59" t="s">
        <v>311</v>
      </c>
      <c r="B180" s="40"/>
      <c r="C180" s="21">
        <v>3</v>
      </c>
      <c r="D180" s="62" t="s">
        <v>52</v>
      </c>
      <c r="E180" s="21" t="s">
        <v>36</v>
      </c>
      <c r="F180" s="21" t="s">
        <v>225</v>
      </c>
      <c r="G180" s="32">
        <v>44166</v>
      </c>
      <c r="H180" s="69">
        <v>45</v>
      </c>
      <c r="I180" s="22">
        <v>1</v>
      </c>
      <c r="J180" s="71">
        <f t="shared" si="2"/>
        <v>45</v>
      </c>
      <c r="K180" s="23"/>
      <c r="L180" s="3">
        <v>60</v>
      </c>
      <c r="M180" s="3">
        <v>4</v>
      </c>
    </row>
    <row r="181" spans="1:13" ht="14.25" x14ac:dyDescent="0.15">
      <c r="A181" s="59" t="s">
        <v>311</v>
      </c>
      <c r="B181" s="40"/>
      <c r="C181" s="21">
        <v>4</v>
      </c>
      <c r="D181" s="62" t="s">
        <v>52</v>
      </c>
      <c r="E181" s="21" t="s">
        <v>36</v>
      </c>
      <c r="F181" s="21" t="s">
        <v>265</v>
      </c>
      <c r="G181" s="32">
        <v>44166</v>
      </c>
      <c r="H181" s="69">
        <v>50</v>
      </c>
      <c r="I181" s="22">
        <v>1</v>
      </c>
      <c r="J181" s="71">
        <f t="shared" si="2"/>
        <v>50</v>
      </c>
      <c r="K181" s="23"/>
      <c r="L181" s="3">
        <v>60</v>
      </c>
      <c r="M181" s="3">
        <v>4</v>
      </c>
    </row>
    <row r="182" spans="1:13" ht="14.25" x14ac:dyDescent="0.15">
      <c r="A182" s="59" t="s">
        <v>311</v>
      </c>
      <c r="B182" s="40"/>
      <c r="C182" s="21">
        <v>5</v>
      </c>
      <c r="D182" s="62" t="s">
        <v>52</v>
      </c>
      <c r="E182" s="21" t="s">
        <v>36</v>
      </c>
      <c r="F182" s="21" t="s">
        <v>225</v>
      </c>
      <c r="G182" s="32">
        <v>44256</v>
      </c>
      <c r="H182" s="69">
        <v>80</v>
      </c>
      <c r="I182" s="22">
        <v>1</v>
      </c>
      <c r="J182" s="71">
        <f t="shared" si="2"/>
        <v>80</v>
      </c>
      <c r="K182" s="23"/>
      <c r="L182" s="3">
        <v>60</v>
      </c>
      <c r="M182" s="3">
        <v>4</v>
      </c>
    </row>
    <row r="183" spans="1:13" ht="14.25" x14ac:dyDescent="0.15">
      <c r="A183" s="59" t="s">
        <v>311</v>
      </c>
      <c r="B183" s="40"/>
      <c r="C183" s="21">
        <v>6</v>
      </c>
      <c r="D183" s="62" t="s">
        <v>52</v>
      </c>
      <c r="E183" s="21" t="s">
        <v>36</v>
      </c>
      <c r="F183" s="21" t="s">
        <v>225</v>
      </c>
      <c r="G183" s="32">
        <v>44317</v>
      </c>
      <c r="H183" s="69">
        <v>60</v>
      </c>
      <c r="I183" s="22">
        <v>1</v>
      </c>
      <c r="J183" s="71">
        <f t="shared" si="2"/>
        <v>60</v>
      </c>
      <c r="K183" s="23"/>
      <c r="L183" s="3">
        <v>60</v>
      </c>
      <c r="M183" s="3">
        <v>4</v>
      </c>
    </row>
    <row r="184" spans="1:13" ht="14.25" x14ac:dyDescent="0.15">
      <c r="A184" s="59" t="s">
        <v>311</v>
      </c>
      <c r="B184" s="40"/>
      <c r="C184" s="21">
        <v>7</v>
      </c>
      <c r="D184" s="62" t="s">
        <v>52</v>
      </c>
      <c r="E184" s="21" t="s">
        <v>36</v>
      </c>
      <c r="F184" s="21" t="s">
        <v>265</v>
      </c>
      <c r="G184" s="32">
        <v>44166</v>
      </c>
      <c r="H184" s="69">
        <v>40</v>
      </c>
      <c r="I184" s="22">
        <v>1</v>
      </c>
      <c r="J184" s="71">
        <f t="shared" si="2"/>
        <v>40</v>
      </c>
      <c r="K184" s="23"/>
      <c r="L184" s="3">
        <v>60</v>
      </c>
      <c r="M184" s="3">
        <v>4</v>
      </c>
    </row>
    <row r="185" spans="1:13" ht="14.25" x14ac:dyDescent="0.15">
      <c r="A185" s="59" t="s">
        <v>311</v>
      </c>
      <c r="B185" s="40"/>
      <c r="C185" s="21">
        <v>8</v>
      </c>
      <c r="D185" s="62" t="s">
        <v>48</v>
      </c>
      <c r="E185" s="21" t="s">
        <v>201</v>
      </c>
      <c r="F185" s="21" t="s">
        <v>313</v>
      </c>
      <c r="G185" s="32">
        <v>44440</v>
      </c>
      <c r="H185" s="69">
        <v>90</v>
      </c>
      <c r="I185" s="22">
        <v>1</v>
      </c>
      <c r="J185" s="71">
        <f t="shared" si="2"/>
        <v>90</v>
      </c>
      <c r="K185" s="23"/>
      <c r="L185" s="3">
        <v>60</v>
      </c>
      <c r="M185" s="3">
        <v>4</v>
      </c>
    </row>
    <row r="186" spans="1:13" ht="14.25" x14ac:dyDescent="0.15">
      <c r="A186" s="59" t="s">
        <v>314</v>
      </c>
      <c r="B186" s="40">
        <v>1</v>
      </c>
      <c r="C186" s="21">
        <v>1</v>
      </c>
      <c r="D186" s="62" t="s">
        <v>48</v>
      </c>
      <c r="E186" s="21" t="s">
        <v>205</v>
      </c>
      <c r="F186" s="21" t="s">
        <v>315</v>
      </c>
      <c r="G186" s="32">
        <v>44256</v>
      </c>
      <c r="H186" s="69">
        <v>72</v>
      </c>
      <c r="I186" s="22">
        <v>1</v>
      </c>
      <c r="J186" s="71">
        <f t="shared" si="2"/>
        <v>72</v>
      </c>
      <c r="K186" s="23"/>
      <c r="L186" s="3">
        <v>60</v>
      </c>
      <c r="M186" s="3">
        <v>2</v>
      </c>
    </row>
    <row r="187" spans="1:13" ht="14.25" x14ac:dyDescent="0.15">
      <c r="A187" s="59" t="s">
        <v>314</v>
      </c>
      <c r="B187" s="40"/>
      <c r="C187" s="21">
        <v>2</v>
      </c>
      <c r="D187" s="62" t="s">
        <v>52</v>
      </c>
      <c r="E187" s="21" t="s">
        <v>36</v>
      </c>
      <c r="F187" s="21" t="s">
        <v>226</v>
      </c>
      <c r="G187" s="32">
        <v>44256</v>
      </c>
      <c r="H187" s="69">
        <v>210</v>
      </c>
      <c r="I187" s="22">
        <v>1</v>
      </c>
      <c r="J187" s="71">
        <f t="shared" si="2"/>
        <v>210</v>
      </c>
      <c r="K187" s="23"/>
      <c r="L187" s="3">
        <v>60</v>
      </c>
      <c r="M187" s="3">
        <v>2</v>
      </c>
    </row>
    <row r="188" spans="1:13" ht="14.25" x14ac:dyDescent="0.15">
      <c r="A188" s="59" t="s">
        <v>316</v>
      </c>
      <c r="B188" s="40">
        <v>1</v>
      </c>
      <c r="C188" s="21">
        <v>1</v>
      </c>
      <c r="D188" s="62" t="s">
        <v>51</v>
      </c>
      <c r="E188" s="21" t="s">
        <v>34</v>
      </c>
      <c r="F188" s="21" t="s">
        <v>317</v>
      </c>
      <c r="G188" s="32"/>
      <c r="H188" s="69">
        <v>150</v>
      </c>
      <c r="I188" s="22">
        <v>1</v>
      </c>
      <c r="J188" s="71">
        <f t="shared" si="2"/>
        <v>150</v>
      </c>
      <c r="K188" s="23"/>
      <c r="L188" s="3">
        <v>40</v>
      </c>
      <c r="M188" s="3">
        <v>1</v>
      </c>
    </row>
    <row r="189" spans="1:13" ht="14.25" x14ac:dyDescent="0.15">
      <c r="A189" s="59" t="s">
        <v>316</v>
      </c>
      <c r="B189" s="40"/>
      <c r="C189" s="21">
        <v>2</v>
      </c>
      <c r="D189" s="62" t="s">
        <v>47</v>
      </c>
      <c r="E189" s="21" t="s">
        <v>23</v>
      </c>
      <c r="F189" s="21" t="s">
        <v>318</v>
      </c>
      <c r="G189" s="32">
        <v>44105</v>
      </c>
      <c r="H189" s="69">
        <v>190</v>
      </c>
      <c r="I189" s="22">
        <v>1</v>
      </c>
      <c r="J189" s="71">
        <f t="shared" si="2"/>
        <v>190</v>
      </c>
      <c r="K189" s="23"/>
      <c r="L189" s="3">
        <v>40</v>
      </c>
      <c r="M189" s="3">
        <v>1</v>
      </c>
    </row>
    <row r="190" spans="1:13" ht="14.25" x14ac:dyDescent="0.15">
      <c r="A190" s="59" t="s">
        <v>316</v>
      </c>
      <c r="B190" s="40"/>
      <c r="C190" s="21">
        <v>3</v>
      </c>
      <c r="D190" s="62" t="s">
        <v>47</v>
      </c>
      <c r="E190" s="21" t="s">
        <v>22</v>
      </c>
      <c r="F190" s="21" t="s">
        <v>319</v>
      </c>
      <c r="G190" s="32">
        <v>44136</v>
      </c>
      <c r="H190" s="69">
        <v>165</v>
      </c>
      <c r="I190" s="22">
        <v>1</v>
      </c>
      <c r="J190" s="71">
        <f t="shared" si="2"/>
        <v>165</v>
      </c>
      <c r="K190" s="23"/>
      <c r="L190" s="3">
        <v>40</v>
      </c>
      <c r="M190" s="3">
        <v>1</v>
      </c>
    </row>
    <row r="191" spans="1:13" ht="14.25" x14ac:dyDescent="0.15">
      <c r="A191" s="59" t="s">
        <v>320</v>
      </c>
      <c r="B191" s="40">
        <v>1</v>
      </c>
      <c r="C191" s="21">
        <v>1</v>
      </c>
      <c r="D191" s="62" t="s">
        <v>47</v>
      </c>
      <c r="E191" s="21" t="s">
        <v>25</v>
      </c>
      <c r="F191" s="21" t="s">
        <v>321</v>
      </c>
      <c r="G191" s="32">
        <v>44652</v>
      </c>
      <c r="H191" s="69">
        <v>150</v>
      </c>
      <c r="I191" s="22">
        <v>2</v>
      </c>
      <c r="J191" s="71">
        <f t="shared" si="2"/>
        <v>300</v>
      </c>
      <c r="K191" s="23"/>
      <c r="L191" s="3">
        <v>60</v>
      </c>
      <c r="M191" s="3">
        <v>2</v>
      </c>
    </row>
    <row r="192" spans="1:13" ht="14.25" x14ac:dyDescent="0.15">
      <c r="A192" s="59" t="s">
        <v>320</v>
      </c>
      <c r="B192" s="40"/>
      <c r="C192" s="21">
        <v>2</v>
      </c>
      <c r="D192" s="62" t="s">
        <v>47</v>
      </c>
      <c r="E192" s="21" t="s">
        <v>23</v>
      </c>
      <c r="F192" s="21" t="s">
        <v>318</v>
      </c>
      <c r="G192" s="32">
        <v>44958</v>
      </c>
      <c r="H192" s="69">
        <v>190</v>
      </c>
      <c r="I192" s="22">
        <v>2</v>
      </c>
      <c r="J192" s="71">
        <f t="shared" si="2"/>
        <v>380</v>
      </c>
      <c r="K192" s="23"/>
      <c r="L192" s="3">
        <v>60</v>
      </c>
      <c r="M192" s="3">
        <v>2</v>
      </c>
    </row>
    <row r="193" spans="1:13" ht="14.25" x14ac:dyDescent="0.15">
      <c r="A193" s="59" t="s">
        <v>320</v>
      </c>
      <c r="B193" s="40"/>
      <c r="C193" s="21">
        <v>3</v>
      </c>
      <c r="D193" s="62" t="s">
        <v>47</v>
      </c>
      <c r="E193" s="21" t="s">
        <v>23</v>
      </c>
      <c r="F193" s="21" t="s">
        <v>322</v>
      </c>
      <c r="G193" s="32">
        <v>44562</v>
      </c>
      <c r="H193" s="69">
        <v>200</v>
      </c>
      <c r="I193" s="22">
        <v>1</v>
      </c>
      <c r="J193" s="71">
        <f t="shared" si="2"/>
        <v>200</v>
      </c>
      <c r="K193" s="23"/>
      <c r="L193" s="3">
        <v>60</v>
      </c>
      <c r="M193" s="3">
        <v>2</v>
      </c>
    </row>
    <row r="194" spans="1:13" ht="14.25" x14ac:dyDescent="0.15">
      <c r="A194" s="59" t="s">
        <v>323</v>
      </c>
      <c r="B194" s="40">
        <v>2</v>
      </c>
      <c r="C194" s="21">
        <v>1</v>
      </c>
      <c r="D194" s="62" t="s">
        <v>48</v>
      </c>
      <c r="E194" s="21" t="s">
        <v>54</v>
      </c>
      <c r="F194" s="21" t="s">
        <v>325</v>
      </c>
      <c r="G194" s="32">
        <v>44197</v>
      </c>
      <c r="H194" s="69">
        <v>10</v>
      </c>
      <c r="I194" s="22">
        <v>3</v>
      </c>
      <c r="J194" s="71">
        <f t="shared" si="2"/>
        <v>30</v>
      </c>
      <c r="K194" s="23"/>
      <c r="L194" s="3">
        <v>60</v>
      </c>
      <c r="M194" s="3">
        <v>2</v>
      </c>
    </row>
    <row r="195" spans="1:13" ht="14.25" x14ac:dyDescent="0.15">
      <c r="A195" s="59" t="s">
        <v>323</v>
      </c>
      <c r="B195" s="40"/>
      <c r="C195" s="21">
        <v>2</v>
      </c>
      <c r="D195" s="62" t="s">
        <v>48</v>
      </c>
      <c r="E195" s="21" t="s">
        <v>54</v>
      </c>
      <c r="F195" s="21" t="s">
        <v>326</v>
      </c>
      <c r="G195" s="32">
        <v>44228</v>
      </c>
      <c r="H195" s="69">
        <v>9.5</v>
      </c>
      <c r="I195" s="22">
        <v>1</v>
      </c>
      <c r="J195" s="71">
        <f t="shared" si="2"/>
        <v>9.5</v>
      </c>
      <c r="K195" s="23"/>
      <c r="L195" s="3">
        <v>60</v>
      </c>
      <c r="M195" s="3">
        <v>2</v>
      </c>
    </row>
    <row r="196" spans="1:13" ht="14.25" x14ac:dyDescent="0.15">
      <c r="A196" s="59" t="s">
        <v>323</v>
      </c>
      <c r="B196" s="40"/>
      <c r="C196" s="21">
        <v>3</v>
      </c>
      <c r="D196" s="62" t="s">
        <v>48</v>
      </c>
      <c r="E196" s="21" t="s">
        <v>54</v>
      </c>
      <c r="F196" s="21" t="s">
        <v>327</v>
      </c>
      <c r="G196" s="32">
        <v>44470</v>
      </c>
      <c r="H196" s="69">
        <v>9.5</v>
      </c>
      <c r="I196" s="22">
        <v>4</v>
      </c>
      <c r="J196" s="71">
        <f t="shared" si="2"/>
        <v>38</v>
      </c>
      <c r="K196" s="23"/>
      <c r="L196" s="3">
        <v>60</v>
      </c>
      <c r="M196" s="3">
        <v>2</v>
      </c>
    </row>
    <row r="197" spans="1:13" ht="14.25" x14ac:dyDescent="0.15">
      <c r="A197" s="59" t="s">
        <v>323</v>
      </c>
      <c r="B197" s="40"/>
      <c r="C197" s="21">
        <v>4</v>
      </c>
      <c r="D197" s="62" t="s">
        <v>49</v>
      </c>
      <c r="E197" s="21" t="s">
        <v>30</v>
      </c>
      <c r="F197" s="21" t="s">
        <v>328</v>
      </c>
      <c r="G197" s="32">
        <v>44105</v>
      </c>
      <c r="H197" s="69">
        <v>100</v>
      </c>
      <c r="I197" s="22">
        <v>1</v>
      </c>
      <c r="J197" s="71">
        <f t="shared" si="2"/>
        <v>100</v>
      </c>
      <c r="K197" s="23"/>
      <c r="L197" s="3">
        <v>60</v>
      </c>
      <c r="M197" s="3">
        <v>2</v>
      </c>
    </row>
    <row r="198" spans="1:13" ht="14.25" x14ac:dyDescent="0.15">
      <c r="A198" s="59" t="s">
        <v>323</v>
      </c>
      <c r="B198" s="40"/>
      <c r="C198" s="21">
        <v>5</v>
      </c>
      <c r="D198" s="62" t="s">
        <v>47</v>
      </c>
      <c r="E198" s="21" t="s">
        <v>23</v>
      </c>
      <c r="F198" s="21" t="s">
        <v>329</v>
      </c>
      <c r="G198" s="32">
        <v>44378</v>
      </c>
      <c r="H198" s="69">
        <v>85</v>
      </c>
      <c r="I198" s="22">
        <v>1</v>
      </c>
      <c r="J198" s="71">
        <f t="shared" si="2"/>
        <v>85</v>
      </c>
      <c r="K198" s="23"/>
      <c r="L198" s="3">
        <v>60</v>
      </c>
      <c r="M198" s="3">
        <v>2</v>
      </c>
    </row>
    <row r="199" spans="1:13" ht="14.25" x14ac:dyDescent="0.15">
      <c r="A199" s="59" t="s">
        <v>323</v>
      </c>
      <c r="B199" s="40"/>
      <c r="C199" s="21">
        <v>6</v>
      </c>
      <c r="D199" s="62" t="s">
        <v>47</v>
      </c>
      <c r="E199" s="21" t="s">
        <v>24</v>
      </c>
      <c r="F199" s="21" t="s">
        <v>330</v>
      </c>
      <c r="G199" s="32">
        <v>44621</v>
      </c>
      <c r="H199" s="69">
        <v>75</v>
      </c>
      <c r="I199" s="22">
        <v>3</v>
      </c>
      <c r="J199" s="71">
        <f t="shared" si="2"/>
        <v>225</v>
      </c>
      <c r="K199" s="23"/>
      <c r="L199" s="3">
        <v>60</v>
      </c>
      <c r="M199" s="3">
        <v>2</v>
      </c>
    </row>
    <row r="200" spans="1:13" ht="14.25" x14ac:dyDescent="0.15">
      <c r="A200" s="59" t="s">
        <v>331</v>
      </c>
      <c r="B200" s="40">
        <v>1</v>
      </c>
      <c r="C200" s="21">
        <v>1</v>
      </c>
      <c r="D200" s="62" t="s">
        <v>46</v>
      </c>
      <c r="E200" s="21" t="s">
        <v>22</v>
      </c>
      <c r="F200" s="21" t="s">
        <v>332</v>
      </c>
      <c r="G200" s="32">
        <v>44075</v>
      </c>
      <c r="H200" s="69">
        <v>1500</v>
      </c>
      <c r="I200" s="22">
        <v>2</v>
      </c>
      <c r="J200" s="71">
        <f t="shared" si="2"/>
        <v>3000</v>
      </c>
      <c r="K200" s="23"/>
      <c r="L200" s="3">
        <v>50</v>
      </c>
      <c r="M200" s="3">
        <v>3</v>
      </c>
    </row>
    <row r="201" spans="1:13" ht="14.25" x14ac:dyDescent="0.15">
      <c r="A201" s="59" t="s">
        <v>331</v>
      </c>
      <c r="B201" s="40"/>
      <c r="C201" s="21">
        <v>2</v>
      </c>
      <c r="D201" s="62" t="s">
        <v>52</v>
      </c>
      <c r="E201" s="21" t="s">
        <v>36</v>
      </c>
      <c r="F201" s="21" t="s">
        <v>333</v>
      </c>
      <c r="G201" s="32">
        <v>44317</v>
      </c>
      <c r="H201" s="69">
        <v>70</v>
      </c>
      <c r="I201" s="22">
        <v>1</v>
      </c>
      <c r="J201" s="71">
        <f t="shared" si="2"/>
        <v>70</v>
      </c>
      <c r="K201" s="23"/>
      <c r="L201" s="3">
        <v>50</v>
      </c>
      <c r="M201" s="3">
        <v>3</v>
      </c>
    </row>
    <row r="202" spans="1:13" ht="14.25" x14ac:dyDescent="0.15">
      <c r="A202" s="59" t="s">
        <v>331</v>
      </c>
      <c r="B202" s="40"/>
      <c r="C202" s="21">
        <v>3</v>
      </c>
      <c r="D202" s="62" t="s">
        <v>52</v>
      </c>
      <c r="E202" s="21" t="s">
        <v>36</v>
      </c>
      <c r="F202" s="21" t="s">
        <v>289</v>
      </c>
      <c r="G202" s="32">
        <v>44136</v>
      </c>
      <c r="H202" s="69">
        <v>60</v>
      </c>
      <c r="I202" s="22">
        <v>1</v>
      </c>
      <c r="J202" s="71">
        <f t="shared" si="2"/>
        <v>60</v>
      </c>
      <c r="K202" s="23"/>
      <c r="L202" s="3">
        <v>50</v>
      </c>
      <c r="M202" s="3">
        <v>3</v>
      </c>
    </row>
    <row r="203" spans="1:13" ht="14.25" x14ac:dyDescent="0.15">
      <c r="A203" s="59" t="s">
        <v>331</v>
      </c>
      <c r="B203" s="40"/>
      <c r="C203" s="21">
        <v>4</v>
      </c>
      <c r="D203" s="62" t="s">
        <v>52</v>
      </c>
      <c r="E203" s="21" t="s">
        <v>36</v>
      </c>
      <c r="F203" s="21" t="s">
        <v>264</v>
      </c>
      <c r="G203" s="32">
        <v>44256</v>
      </c>
      <c r="H203" s="69">
        <v>18</v>
      </c>
      <c r="I203" s="22">
        <v>1</v>
      </c>
      <c r="J203" s="71">
        <f t="shared" si="2"/>
        <v>18</v>
      </c>
      <c r="K203" s="23"/>
      <c r="L203" s="3">
        <v>50</v>
      </c>
      <c r="M203" s="3">
        <v>3</v>
      </c>
    </row>
    <row r="204" spans="1:13" ht="14.25" x14ac:dyDescent="0.15">
      <c r="A204" s="59" t="s">
        <v>334</v>
      </c>
      <c r="B204" s="40">
        <v>1</v>
      </c>
      <c r="C204" s="21">
        <v>1</v>
      </c>
      <c r="D204" s="62" t="s">
        <v>48</v>
      </c>
      <c r="E204" s="21" t="s">
        <v>136</v>
      </c>
      <c r="F204" s="21" t="s">
        <v>335</v>
      </c>
      <c r="G204" s="32">
        <v>44470</v>
      </c>
      <c r="H204" s="69">
        <v>250</v>
      </c>
      <c r="I204" s="22">
        <v>1</v>
      </c>
      <c r="J204" s="71">
        <f t="shared" si="2"/>
        <v>250</v>
      </c>
      <c r="K204" s="23"/>
      <c r="L204" s="3">
        <v>40</v>
      </c>
      <c r="M204" s="3">
        <v>5</v>
      </c>
    </row>
    <row r="205" spans="1:13" ht="14.25" x14ac:dyDescent="0.15">
      <c r="A205" s="59" t="s">
        <v>336</v>
      </c>
      <c r="B205" s="40">
        <v>1</v>
      </c>
      <c r="C205" s="21">
        <v>1</v>
      </c>
      <c r="D205" s="62" t="s">
        <v>50</v>
      </c>
      <c r="E205" s="21" t="s">
        <v>31</v>
      </c>
      <c r="F205" s="21" t="s">
        <v>109</v>
      </c>
      <c r="G205" s="32">
        <v>44378</v>
      </c>
      <c r="H205" s="69">
        <v>40</v>
      </c>
      <c r="I205" s="22">
        <v>2</v>
      </c>
      <c r="J205" s="71">
        <f t="shared" si="2"/>
        <v>80</v>
      </c>
      <c r="K205" s="23"/>
      <c r="L205" s="3">
        <v>60</v>
      </c>
      <c r="M205" s="3">
        <v>3</v>
      </c>
    </row>
    <row r="206" spans="1:13" ht="14.25" x14ac:dyDescent="0.15">
      <c r="A206" s="59" t="s">
        <v>336</v>
      </c>
      <c r="B206" s="40"/>
      <c r="C206" s="21">
        <v>2</v>
      </c>
      <c r="D206" s="62" t="s">
        <v>48</v>
      </c>
      <c r="E206" s="21" t="s">
        <v>106</v>
      </c>
      <c r="F206" s="21" t="s">
        <v>97</v>
      </c>
      <c r="G206" s="32">
        <v>44197</v>
      </c>
      <c r="H206" s="69">
        <v>500</v>
      </c>
      <c r="I206" s="22">
        <v>1</v>
      </c>
      <c r="J206" s="71">
        <f t="shared" si="2"/>
        <v>500</v>
      </c>
      <c r="K206" s="23"/>
      <c r="L206" s="3">
        <v>60</v>
      </c>
      <c r="M206" s="3">
        <v>3</v>
      </c>
    </row>
    <row r="207" spans="1:13" ht="14.25" x14ac:dyDescent="0.15">
      <c r="A207" s="59" t="s">
        <v>336</v>
      </c>
      <c r="B207" s="40"/>
      <c r="C207" s="21">
        <v>3</v>
      </c>
      <c r="D207" s="62" t="s">
        <v>48</v>
      </c>
      <c r="E207" s="21" t="s">
        <v>56</v>
      </c>
      <c r="F207" s="21" t="s">
        <v>337</v>
      </c>
      <c r="G207" s="32">
        <v>44409</v>
      </c>
      <c r="H207" s="69">
        <v>100</v>
      </c>
      <c r="I207" s="22">
        <v>1</v>
      </c>
      <c r="J207" s="71">
        <f t="shared" si="2"/>
        <v>100</v>
      </c>
      <c r="K207" s="23"/>
      <c r="L207" s="3">
        <v>60</v>
      </c>
      <c r="M207" s="3">
        <v>3</v>
      </c>
    </row>
    <row r="208" spans="1:13" ht="14.25" x14ac:dyDescent="0.15">
      <c r="A208" s="59" t="s">
        <v>336</v>
      </c>
      <c r="B208" s="40"/>
      <c r="C208" s="21">
        <v>4</v>
      </c>
      <c r="D208" s="62" t="s">
        <v>48</v>
      </c>
      <c r="E208" s="21" t="s">
        <v>233</v>
      </c>
      <c r="F208" s="21" t="s">
        <v>338</v>
      </c>
      <c r="G208" s="32">
        <v>44166</v>
      </c>
      <c r="H208" s="69">
        <v>96</v>
      </c>
      <c r="I208" s="22">
        <v>1</v>
      </c>
      <c r="J208" s="71">
        <f t="shared" si="2"/>
        <v>96</v>
      </c>
      <c r="K208" s="23"/>
      <c r="L208" s="3">
        <v>60</v>
      </c>
      <c r="M208" s="3">
        <v>3</v>
      </c>
    </row>
    <row r="209" spans="1:13" ht="14.25" x14ac:dyDescent="0.15">
      <c r="A209" s="59" t="s">
        <v>336</v>
      </c>
      <c r="B209" s="40"/>
      <c r="C209" s="21">
        <v>5</v>
      </c>
      <c r="D209" s="62" t="s">
        <v>48</v>
      </c>
      <c r="E209" s="21" t="s">
        <v>233</v>
      </c>
      <c r="F209" s="21" t="s">
        <v>339</v>
      </c>
      <c r="G209" s="32">
        <v>44166</v>
      </c>
      <c r="H209" s="69">
        <v>96</v>
      </c>
      <c r="I209" s="22">
        <v>1</v>
      </c>
      <c r="J209" s="71">
        <f t="shared" si="2"/>
        <v>96</v>
      </c>
      <c r="K209" s="23"/>
      <c r="L209" s="3">
        <v>60</v>
      </c>
      <c r="M209" s="3">
        <v>3</v>
      </c>
    </row>
    <row r="210" spans="1:13" ht="14.25" x14ac:dyDescent="0.15">
      <c r="A210" s="59" t="s">
        <v>340</v>
      </c>
      <c r="B210" s="40">
        <v>2</v>
      </c>
      <c r="C210" s="21">
        <v>1</v>
      </c>
      <c r="D210" s="62" t="s">
        <v>48</v>
      </c>
      <c r="E210" s="21" t="s">
        <v>205</v>
      </c>
      <c r="F210" s="21" t="s">
        <v>223</v>
      </c>
      <c r="G210" s="32">
        <v>44256</v>
      </c>
      <c r="H210" s="69">
        <v>72</v>
      </c>
      <c r="I210" s="22">
        <v>1</v>
      </c>
      <c r="J210" s="71">
        <f t="shared" si="2"/>
        <v>72</v>
      </c>
      <c r="K210" s="23"/>
      <c r="L210" s="3">
        <v>60</v>
      </c>
      <c r="M210" s="3">
        <v>2</v>
      </c>
    </row>
    <row r="211" spans="1:13" ht="14.25" x14ac:dyDescent="0.15">
      <c r="A211" s="59" t="s">
        <v>505</v>
      </c>
      <c r="B211" s="40"/>
      <c r="C211" s="21">
        <v>2</v>
      </c>
      <c r="D211" s="62" t="s">
        <v>48</v>
      </c>
      <c r="E211" s="21" t="s">
        <v>54</v>
      </c>
      <c r="F211" s="21" t="s">
        <v>341</v>
      </c>
      <c r="G211" s="32">
        <v>44470</v>
      </c>
      <c r="H211" s="69">
        <v>100</v>
      </c>
      <c r="I211" s="22">
        <v>1</v>
      </c>
      <c r="J211" s="71">
        <f t="shared" si="2"/>
        <v>100</v>
      </c>
      <c r="K211" s="23"/>
      <c r="L211" s="3">
        <v>60</v>
      </c>
      <c r="M211" s="3">
        <v>2</v>
      </c>
    </row>
    <row r="212" spans="1:13" ht="14.25" x14ac:dyDescent="0.15">
      <c r="A212" s="59" t="s">
        <v>506</v>
      </c>
      <c r="B212" s="40"/>
      <c r="C212" s="21">
        <v>3</v>
      </c>
      <c r="D212" s="62" t="s">
        <v>48</v>
      </c>
      <c r="E212" s="21" t="s">
        <v>205</v>
      </c>
      <c r="F212" s="21" t="s">
        <v>223</v>
      </c>
      <c r="G212" s="32">
        <v>44105</v>
      </c>
      <c r="H212" s="69">
        <v>46.4</v>
      </c>
      <c r="I212" s="22">
        <v>1</v>
      </c>
      <c r="J212" s="71">
        <f t="shared" si="2"/>
        <v>46.4</v>
      </c>
      <c r="K212" s="23"/>
      <c r="L212" s="3">
        <v>60</v>
      </c>
      <c r="M212" s="3">
        <v>2</v>
      </c>
    </row>
    <row r="213" spans="1:13" ht="14.25" x14ac:dyDescent="0.15">
      <c r="A213" s="59" t="s">
        <v>507</v>
      </c>
      <c r="B213" s="40"/>
      <c r="C213" s="21">
        <v>4</v>
      </c>
      <c r="D213" s="62" t="s">
        <v>48</v>
      </c>
      <c r="E213" s="21" t="s">
        <v>205</v>
      </c>
      <c r="F213" s="21" t="s">
        <v>223</v>
      </c>
      <c r="G213" s="32">
        <v>44409</v>
      </c>
      <c r="H213" s="69">
        <v>30.5</v>
      </c>
      <c r="I213" s="22">
        <v>1</v>
      </c>
      <c r="J213" s="71">
        <f t="shared" si="2"/>
        <v>30.5</v>
      </c>
      <c r="K213" s="23"/>
      <c r="L213" s="3">
        <v>60</v>
      </c>
      <c r="M213" s="3">
        <v>2</v>
      </c>
    </row>
    <row r="214" spans="1:13" ht="14.25" x14ac:dyDescent="0.15">
      <c r="A214" s="59" t="s">
        <v>446</v>
      </c>
      <c r="B214" s="40"/>
      <c r="C214" s="21">
        <v>5</v>
      </c>
      <c r="D214" s="62" t="s">
        <v>52</v>
      </c>
      <c r="E214" s="21" t="s">
        <v>36</v>
      </c>
      <c r="F214" s="21" t="s">
        <v>225</v>
      </c>
      <c r="G214" s="32">
        <v>44409</v>
      </c>
      <c r="H214" s="69">
        <v>20</v>
      </c>
      <c r="I214" s="22">
        <v>1</v>
      </c>
      <c r="J214" s="71">
        <f t="shared" si="2"/>
        <v>20</v>
      </c>
      <c r="K214" s="23"/>
      <c r="L214" s="3">
        <v>60</v>
      </c>
      <c r="M214" s="3">
        <v>2</v>
      </c>
    </row>
    <row r="215" spans="1:13" ht="14.25" x14ac:dyDescent="0.15">
      <c r="A215" s="59" t="s">
        <v>363</v>
      </c>
      <c r="B215" s="40"/>
      <c r="C215" s="21">
        <v>6</v>
      </c>
      <c r="D215" s="62" t="s">
        <v>52</v>
      </c>
      <c r="E215" s="21" t="s">
        <v>36</v>
      </c>
      <c r="F215" s="21" t="s">
        <v>225</v>
      </c>
      <c r="G215" s="32">
        <v>44228</v>
      </c>
      <c r="H215" s="69">
        <v>90</v>
      </c>
      <c r="I215" s="22">
        <v>5</v>
      </c>
      <c r="J215" s="71">
        <f t="shared" si="2"/>
        <v>450</v>
      </c>
      <c r="K215" s="23"/>
      <c r="L215" s="3">
        <v>60</v>
      </c>
      <c r="M215" s="3">
        <v>2</v>
      </c>
    </row>
    <row r="216" spans="1:13" ht="14.25" x14ac:dyDescent="0.15">
      <c r="A216" s="59" t="s">
        <v>508</v>
      </c>
      <c r="B216" s="40"/>
      <c r="C216" s="21">
        <v>7</v>
      </c>
      <c r="D216" s="62" t="s">
        <v>50</v>
      </c>
      <c r="E216" s="21" t="s">
        <v>37</v>
      </c>
      <c r="F216" s="21" t="s">
        <v>342</v>
      </c>
      <c r="G216" s="32">
        <v>44287</v>
      </c>
      <c r="H216" s="69">
        <v>280</v>
      </c>
      <c r="I216" s="22">
        <v>4</v>
      </c>
      <c r="J216" s="71">
        <f t="shared" si="2"/>
        <v>1120</v>
      </c>
      <c r="K216" s="23"/>
      <c r="L216" s="3">
        <v>60</v>
      </c>
      <c r="M216" s="3">
        <v>2</v>
      </c>
    </row>
    <row r="217" spans="1:13" ht="14.25" x14ac:dyDescent="0.15">
      <c r="A217" s="59" t="s">
        <v>373</v>
      </c>
      <c r="B217" s="40"/>
      <c r="C217" s="21">
        <v>8</v>
      </c>
      <c r="D217" s="62" t="s">
        <v>50</v>
      </c>
      <c r="E217" s="21" t="s">
        <v>37</v>
      </c>
      <c r="F217" s="21" t="s">
        <v>90</v>
      </c>
      <c r="G217" s="32">
        <v>44287</v>
      </c>
      <c r="H217" s="69">
        <v>280</v>
      </c>
      <c r="I217" s="22">
        <v>2</v>
      </c>
      <c r="J217" s="71">
        <f t="shared" si="2"/>
        <v>560</v>
      </c>
      <c r="K217" s="23"/>
      <c r="L217" s="3">
        <v>60</v>
      </c>
      <c r="M217" s="3">
        <v>2</v>
      </c>
    </row>
    <row r="218" spans="1:13" ht="14.25" x14ac:dyDescent="0.15">
      <c r="A218" s="59" t="s">
        <v>509</v>
      </c>
      <c r="B218" s="40"/>
      <c r="C218" s="21">
        <v>9</v>
      </c>
      <c r="D218" s="62" t="s">
        <v>50</v>
      </c>
      <c r="E218" s="21" t="s">
        <v>37</v>
      </c>
      <c r="F218" s="21" t="s">
        <v>343</v>
      </c>
      <c r="G218" s="32">
        <v>44287</v>
      </c>
      <c r="H218" s="69">
        <v>280</v>
      </c>
      <c r="I218" s="22">
        <v>4</v>
      </c>
      <c r="J218" s="71">
        <f t="shared" si="2"/>
        <v>1120</v>
      </c>
      <c r="K218" s="23"/>
      <c r="L218" s="3">
        <v>60</v>
      </c>
      <c r="M218" s="3">
        <v>2</v>
      </c>
    </row>
    <row r="219" spans="1:13" ht="14.25" x14ac:dyDescent="0.15">
      <c r="A219" s="59" t="s">
        <v>340</v>
      </c>
      <c r="B219" s="40"/>
      <c r="C219" s="21">
        <v>10</v>
      </c>
      <c r="D219" s="62" t="s">
        <v>50</v>
      </c>
      <c r="E219" s="21" t="s">
        <v>37</v>
      </c>
      <c r="F219" s="21" t="s">
        <v>344</v>
      </c>
      <c r="G219" s="32">
        <v>44287</v>
      </c>
      <c r="H219" s="69">
        <v>280</v>
      </c>
      <c r="I219" s="22">
        <v>3</v>
      </c>
      <c r="J219" s="71">
        <f t="shared" si="2"/>
        <v>840</v>
      </c>
      <c r="K219" s="23"/>
      <c r="L219" s="3">
        <v>60</v>
      </c>
      <c r="M219" s="3">
        <v>2</v>
      </c>
    </row>
    <row r="220" spans="1:13" ht="14.25" x14ac:dyDescent="0.15">
      <c r="A220" s="59" t="s">
        <v>345</v>
      </c>
      <c r="B220" s="40">
        <v>1</v>
      </c>
      <c r="C220" s="21">
        <v>1</v>
      </c>
      <c r="D220" s="62" t="s">
        <v>52</v>
      </c>
      <c r="E220" s="21" t="s">
        <v>36</v>
      </c>
      <c r="F220" s="21" t="s">
        <v>225</v>
      </c>
      <c r="G220" s="32">
        <v>44256</v>
      </c>
      <c r="H220" s="69">
        <v>90</v>
      </c>
      <c r="I220" s="22">
        <v>1</v>
      </c>
      <c r="J220" s="71">
        <f t="shared" si="2"/>
        <v>90</v>
      </c>
      <c r="K220" s="23"/>
      <c r="L220" s="3">
        <v>50</v>
      </c>
      <c r="M220" s="3">
        <v>3</v>
      </c>
    </row>
    <row r="221" spans="1:13" ht="14.25" x14ac:dyDescent="0.15">
      <c r="A221" s="59" t="s">
        <v>345</v>
      </c>
      <c r="B221" s="40"/>
      <c r="C221" s="21">
        <v>2</v>
      </c>
      <c r="D221" s="62" t="s">
        <v>52</v>
      </c>
      <c r="E221" s="21" t="s">
        <v>101</v>
      </c>
      <c r="F221" s="21" t="s">
        <v>346</v>
      </c>
      <c r="G221" s="32">
        <v>44105</v>
      </c>
      <c r="H221" s="69">
        <v>140</v>
      </c>
      <c r="I221" s="22">
        <v>1</v>
      </c>
      <c r="J221" s="71">
        <f t="shared" si="2"/>
        <v>140</v>
      </c>
      <c r="K221" s="23"/>
      <c r="L221" s="3">
        <v>50</v>
      </c>
      <c r="M221" s="3">
        <v>3</v>
      </c>
    </row>
    <row r="222" spans="1:13" ht="14.25" x14ac:dyDescent="0.15">
      <c r="A222" s="59" t="s">
        <v>345</v>
      </c>
      <c r="B222" s="40"/>
      <c r="C222" s="21">
        <v>3</v>
      </c>
      <c r="D222" s="62" t="s">
        <v>52</v>
      </c>
      <c r="E222" s="21" t="s">
        <v>101</v>
      </c>
      <c r="F222" s="21" t="s">
        <v>347</v>
      </c>
      <c r="G222" s="32">
        <v>44197</v>
      </c>
      <c r="H222" s="69">
        <v>90</v>
      </c>
      <c r="I222" s="22">
        <v>1</v>
      </c>
      <c r="J222" s="71">
        <f t="shared" si="2"/>
        <v>90</v>
      </c>
      <c r="K222" s="23"/>
      <c r="L222" s="3">
        <v>50</v>
      </c>
      <c r="M222" s="3">
        <v>3</v>
      </c>
    </row>
    <row r="223" spans="1:13" ht="14.25" x14ac:dyDescent="0.15">
      <c r="A223" s="59" t="s">
        <v>345</v>
      </c>
      <c r="B223" s="40"/>
      <c r="C223" s="21">
        <v>4</v>
      </c>
      <c r="D223" s="62" t="s">
        <v>45</v>
      </c>
      <c r="E223" s="21" t="s">
        <v>77</v>
      </c>
      <c r="F223" s="21" t="s">
        <v>348</v>
      </c>
      <c r="G223" s="32">
        <v>44136</v>
      </c>
      <c r="H223" s="69">
        <v>150</v>
      </c>
      <c r="I223" s="22">
        <v>1</v>
      </c>
      <c r="J223" s="71">
        <f t="shared" si="2"/>
        <v>150</v>
      </c>
      <c r="K223" s="23"/>
      <c r="L223" s="3">
        <v>50</v>
      </c>
      <c r="M223" s="3">
        <v>3</v>
      </c>
    </row>
    <row r="224" spans="1:13" ht="14.25" x14ac:dyDescent="0.15">
      <c r="A224" s="59" t="s">
        <v>345</v>
      </c>
      <c r="B224" s="40"/>
      <c r="C224" s="21">
        <v>5</v>
      </c>
      <c r="D224" s="62" t="s">
        <v>45</v>
      </c>
      <c r="E224" s="21" t="s">
        <v>57</v>
      </c>
      <c r="F224" s="21" t="s">
        <v>349</v>
      </c>
      <c r="G224" s="32">
        <v>44166</v>
      </c>
      <c r="H224" s="69">
        <v>60</v>
      </c>
      <c r="I224" s="22">
        <v>1</v>
      </c>
      <c r="J224" s="71">
        <f t="shared" si="2"/>
        <v>60</v>
      </c>
      <c r="K224" s="23"/>
      <c r="L224" s="3">
        <v>50</v>
      </c>
      <c r="M224" s="3">
        <v>3</v>
      </c>
    </row>
    <row r="225" spans="1:13" ht="14.25" x14ac:dyDescent="0.15">
      <c r="A225" s="59" t="s">
        <v>345</v>
      </c>
      <c r="B225" s="40"/>
      <c r="C225" s="21">
        <v>6</v>
      </c>
      <c r="D225" s="62" t="s">
        <v>45</v>
      </c>
      <c r="E225" s="21" t="s">
        <v>57</v>
      </c>
      <c r="F225" s="21" t="s">
        <v>333</v>
      </c>
      <c r="G225" s="32">
        <v>44136</v>
      </c>
      <c r="H225" s="69">
        <v>80</v>
      </c>
      <c r="I225" s="22">
        <v>1</v>
      </c>
      <c r="J225" s="71">
        <f t="shared" si="2"/>
        <v>80</v>
      </c>
      <c r="K225" s="23"/>
      <c r="L225" s="3">
        <v>50</v>
      </c>
      <c r="M225" s="3">
        <v>3</v>
      </c>
    </row>
    <row r="226" spans="1:13" ht="14.25" x14ac:dyDescent="0.15">
      <c r="A226" s="59" t="s">
        <v>345</v>
      </c>
      <c r="B226" s="40"/>
      <c r="C226" s="21">
        <v>7</v>
      </c>
      <c r="D226" s="62" t="s">
        <v>45</v>
      </c>
      <c r="E226" s="21" t="s">
        <v>57</v>
      </c>
      <c r="F226" s="21" t="s">
        <v>350</v>
      </c>
      <c r="G226" s="32">
        <v>44105</v>
      </c>
      <c r="H226" s="69">
        <v>70</v>
      </c>
      <c r="I226" s="22">
        <v>1</v>
      </c>
      <c r="J226" s="71">
        <f t="shared" si="2"/>
        <v>70</v>
      </c>
      <c r="K226" s="23"/>
      <c r="L226" s="3">
        <v>50</v>
      </c>
      <c r="M226" s="3">
        <v>3</v>
      </c>
    </row>
    <row r="227" spans="1:13" ht="14.25" x14ac:dyDescent="0.15">
      <c r="A227" s="59" t="s">
        <v>345</v>
      </c>
      <c r="B227" s="40"/>
      <c r="C227" s="21">
        <v>8</v>
      </c>
      <c r="D227" s="62" t="s">
        <v>48</v>
      </c>
      <c r="E227" s="21" t="s">
        <v>136</v>
      </c>
      <c r="F227" s="21" t="s">
        <v>335</v>
      </c>
      <c r="G227" s="32">
        <v>44440</v>
      </c>
      <c r="H227" s="69">
        <v>250</v>
      </c>
      <c r="I227" s="22">
        <v>1</v>
      </c>
      <c r="J227" s="71">
        <f t="shared" si="2"/>
        <v>250</v>
      </c>
      <c r="K227" s="23"/>
      <c r="L227" s="3">
        <v>50</v>
      </c>
      <c r="M227" s="3">
        <v>3</v>
      </c>
    </row>
    <row r="228" spans="1:13" ht="14.25" x14ac:dyDescent="0.15">
      <c r="A228" s="59" t="s">
        <v>345</v>
      </c>
      <c r="B228" s="40"/>
      <c r="C228" s="21">
        <v>9</v>
      </c>
      <c r="D228" s="62" t="s">
        <v>48</v>
      </c>
      <c r="E228" s="21" t="s">
        <v>248</v>
      </c>
      <c r="F228" s="21" t="s">
        <v>249</v>
      </c>
      <c r="G228" s="32">
        <v>44440</v>
      </c>
      <c r="H228" s="69">
        <v>250</v>
      </c>
      <c r="I228" s="22">
        <v>1</v>
      </c>
      <c r="J228" s="71">
        <f t="shared" si="2"/>
        <v>250</v>
      </c>
      <c r="K228" s="23"/>
      <c r="L228" s="3">
        <v>50</v>
      </c>
      <c r="M228" s="3">
        <v>3</v>
      </c>
    </row>
    <row r="229" spans="1:13" ht="14.25" x14ac:dyDescent="0.15">
      <c r="A229" s="59" t="s">
        <v>345</v>
      </c>
      <c r="B229" s="40"/>
      <c r="C229" s="21">
        <v>10</v>
      </c>
      <c r="D229" s="62" t="s">
        <v>52</v>
      </c>
      <c r="E229" s="21" t="s">
        <v>36</v>
      </c>
      <c r="F229" s="21" t="s">
        <v>265</v>
      </c>
      <c r="G229" s="32">
        <v>44317</v>
      </c>
      <c r="H229" s="69">
        <v>20</v>
      </c>
      <c r="I229" s="22">
        <v>1</v>
      </c>
      <c r="J229" s="71">
        <f t="shared" si="2"/>
        <v>20</v>
      </c>
      <c r="K229" s="23"/>
      <c r="L229" s="3">
        <v>50</v>
      </c>
      <c r="M229" s="3">
        <v>3</v>
      </c>
    </row>
    <row r="230" spans="1:13" ht="14.25" x14ac:dyDescent="0.15">
      <c r="A230" s="59" t="s">
        <v>345</v>
      </c>
      <c r="B230" s="40"/>
      <c r="C230" s="21">
        <v>11</v>
      </c>
      <c r="D230" s="62" t="s">
        <v>52</v>
      </c>
      <c r="E230" s="21" t="s">
        <v>36</v>
      </c>
      <c r="F230" s="21" t="s">
        <v>265</v>
      </c>
      <c r="G230" s="32">
        <v>44256</v>
      </c>
      <c r="H230" s="69">
        <v>32</v>
      </c>
      <c r="I230" s="22">
        <v>1</v>
      </c>
      <c r="J230" s="71">
        <f t="shared" si="2"/>
        <v>32</v>
      </c>
      <c r="K230" s="23"/>
      <c r="L230" s="3">
        <v>50</v>
      </c>
      <c r="M230" s="3">
        <v>3</v>
      </c>
    </row>
    <row r="231" spans="1:13" ht="14.25" x14ac:dyDescent="0.15">
      <c r="A231" s="59" t="s">
        <v>345</v>
      </c>
      <c r="B231" s="40"/>
      <c r="C231" s="21">
        <v>12</v>
      </c>
      <c r="D231" s="62" t="s">
        <v>52</v>
      </c>
      <c r="E231" s="21" t="s">
        <v>36</v>
      </c>
      <c r="F231" s="21" t="s">
        <v>265</v>
      </c>
      <c r="G231" s="32">
        <v>44256</v>
      </c>
      <c r="H231" s="69">
        <v>18</v>
      </c>
      <c r="I231" s="22">
        <v>1</v>
      </c>
      <c r="J231" s="71">
        <f t="shared" si="2"/>
        <v>18</v>
      </c>
      <c r="K231" s="23"/>
      <c r="L231" s="3">
        <v>50</v>
      </c>
      <c r="M231" s="3">
        <v>3</v>
      </c>
    </row>
    <row r="232" spans="1:13" ht="14.25" x14ac:dyDescent="0.15">
      <c r="A232" s="59" t="s">
        <v>345</v>
      </c>
      <c r="B232" s="40"/>
      <c r="C232" s="21">
        <v>13</v>
      </c>
      <c r="D232" s="62" t="s">
        <v>52</v>
      </c>
      <c r="E232" s="21" t="s">
        <v>36</v>
      </c>
      <c r="F232" s="21" t="s">
        <v>288</v>
      </c>
      <c r="G232" s="32">
        <v>44317</v>
      </c>
      <c r="H232" s="69">
        <v>20</v>
      </c>
      <c r="I232" s="22">
        <v>1</v>
      </c>
      <c r="J232" s="71">
        <f t="shared" si="2"/>
        <v>20</v>
      </c>
      <c r="K232" s="23"/>
      <c r="L232" s="3">
        <v>50</v>
      </c>
      <c r="M232" s="3">
        <v>3</v>
      </c>
    </row>
    <row r="233" spans="1:13" ht="14.25" x14ac:dyDescent="0.15">
      <c r="A233" s="59" t="s">
        <v>345</v>
      </c>
      <c r="B233" s="40"/>
      <c r="C233" s="21">
        <v>14</v>
      </c>
      <c r="D233" s="62" t="s">
        <v>52</v>
      </c>
      <c r="E233" s="21" t="s">
        <v>36</v>
      </c>
      <c r="F233" s="21" t="s">
        <v>264</v>
      </c>
      <c r="G233" s="32">
        <v>44256</v>
      </c>
      <c r="H233" s="69">
        <v>18</v>
      </c>
      <c r="I233" s="22">
        <v>1</v>
      </c>
      <c r="J233" s="71">
        <f t="shared" si="2"/>
        <v>18</v>
      </c>
      <c r="K233" s="23"/>
      <c r="L233" s="3">
        <v>50</v>
      </c>
      <c r="M233" s="3">
        <v>3</v>
      </c>
    </row>
    <row r="234" spans="1:13" ht="14.25" x14ac:dyDescent="0.15">
      <c r="A234" s="59" t="s">
        <v>351</v>
      </c>
      <c r="B234" s="40"/>
      <c r="C234" s="67">
        <v>1</v>
      </c>
      <c r="D234" s="62" t="s">
        <v>51</v>
      </c>
      <c r="E234" s="21" t="s">
        <v>214</v>
      </c>
      <c r="F234" s="21" t="s">
        <v>352</v>
      </c>
      <c r="G234" s="32">
        <v>44652</v>
      </c>
      <c r="H234" s="69">
        <v>500</v>
      </c>
      <c r="I234" s="22">
        <v>1</v>
      </c>
      <c r="J234" s="71">
        <f t="shared" si="2"/>
        <v>500</v>
      </c>
      <c r="K234" s="23"/>
      <c r="L234" s="3">
        <v>60</v>
      </c>
      <c r="M234" s="3">
        <v>2</v>
      </c>
    </row>
    <row r="235" spans="1:13" ht="14.25" x14ac:dyDescent="0.15">
      <c r="A235" s="59" t="s">
        <v>353</v>
      </c>
      <c r="B235" s="40">
        <v>1</v>
      </c>
      <c r="C235" s="45">
        <v>1</v>
      </c>
      <c r="D235" s="61" t="s">
        <v>50</v>
      </c>
      <c r="E235" s="17" t="s">
        <v>31</v>
      </c>
      <c r="F235" s="17" t="s">
        <v>356</v>
      </c>
      <c r="G235" s="31">
        <v>44470</v>
      </c>
      <c r="H235" s="18">
        <v>80</v>
      </c>
      <c r="I235" s="18">
        <v>2</v>
      </c>
      <c r="J235" s="54">
        <f>H235*I235</f>
        <v>160</v>
      </c>
      <c r="K235" s="19"/>
      <c r="L235" s="3">
        <v>60</v>
      </c>
      <c r="M235" s="3">
        <v>9</v>
      </c>
    </row>
    <row r="236" spans="1:13" ht="14.25" x14ac:dyDescent="0.15">
      <c r="A236" s="59" t="s">
        <v>353</v>
      </c>
      <c r="B236" s="40"/>
      <c r="C236" s="21">
        <v>2</v>
      </c>
      <c r="D236" s="61" t="s">
        <v>50</v>
      </c>
      <c r="E236" s="21" t="s">
        <v>31</v>
      </c>
      <c r="F236" s="21" t="s">
        <v>357</v>
      </c>
      <c r="G236" s="32">
        <v>44409</v>
      </c>
      <c r="H236" s="22">
        <v>80</v>
      </c>
      <c r="I236" s="22">
        <v>2</v>
      </c>
      <c r="J236" s="54">
        <f t="shared" ref="J236:J299" si="3">H236*I236</f>
        <v>160</v>
      </c>
      <c r="K236" s="23"/>
      <c r="L236" s="3">
        <v>60</v>
      </c>
      <c r="M236" s="3">
        <v>9</v>
      </c>
    </row>
    <row r="237" spans="1:13" ht="14.25" x14ac:dyDescent="0.15">
      <c r="A237" s="59" t="s">
        <v>353</v>
      </c>
      <c r="B237" s="40"/>
      <c r="C237" s="21">
        <v>3</v>
      </c>
      <c r="D237" s="62" t="s">
        <v>50</v>
      </c>
      <c r="E237" s="21" t="s">
        <v>22</v>
      </c>
      <c r="F237" s="21" t="s">
        <v>358</v>
      </c>
      <c r="G237" s="32">
        <v>44621</v>
      </c>
      <c r="H237" s="22">
        <v>231</v>
      </c>
      <c r="I237" s="22">
        <v>1</v>
      </c>
      <c r="J237" s="54">
        <f t="shared" si="3"/>
        <v>231</v>
      </c>
      <c r="K237" s="23"/>
      <c r="L237" s="3">
        <v>60</v>
      </c>
      <c r="M237" s="3">
        <v>9</v>
      </c>
    </row>
    <row r="238" spans="1:13" ht="14.25" x14ac:dyDescent="0.15">
      <c r="A238" s="59" t="s">
        <v>359</v>
      </c>
      <c r="B238" s="40">
        <v>1</v>
      </c>
      <c r="C238" s="21">
        <v>1</v>
      </c>
      <c r="D238" s="62" t="s">
        <v>51</v>
      </c>
      <c r="E238" s="21" t="s">
        <v>32</v>
      </c>
      <c r="F238" s="21" t="s">
        <v>360</v>
      </c>
      <c r="G238" s="65">
        <v>44287</v>
      </c>
      <c r="H238" s="22">
        <v>145</v>
      </c>
      <c r="I238" s="22">
        <v>2</v>
      </c>
      <c r="J238" s="54">
        <f t="shared" si="3"/>
        <v>290</v>
      </c>
      <c r="K238" s="23"/>
      <c r="L238" s="3">
        <v>60</v>
      </c>
      <c r="M238" s="3">
        <v>2</v>
      </c>
    </row>
    <row r="239" spans="1:13" ht="14.25" x14ac:dyDescent="0.15">
      <c r="A239" s="59" t="s">
        <v>359</v>
      </c>
      <c r="B239" s="40"/>
      <c r="C239" s="21">
        <v>2</v>
      </c>
      <c r="D239" s="62" t="s">
        <v>49</v>
      </c>
      <c r="E239" s="21" t="s">
        <v>112</v>
      </c>
      <c r="F239" s="21" t="s">
        <v>361</v>
      </c>
      <c r="G239" s="32">
        <v>44317</v>
      </c>
      <c r="H239" s="22">
        <v>80.400000000000006</v>
      </c>
      <c r="I239" s="22">
        <v>1</v>
      </c>
      <c r="J239" s="54">
        <f t="shared" si="3"/>
        <v>80.400000000000006</v>
      </c>
      <c r="K239" s="23"/>
      <c r="L239" s="3">
        <v>60</v>
      </c>
      <c r="M239" s="3">
        <v>2</v>
      </c>
    </row>
    <row r="240" spans="1:13" ht="14.25" x14ac:dyDescent="0.15">
      <c r="A240" s="59" t="s">
        <v>446</v>
      </c>
      <c r="B240" s="40"/>
      <c r="C240" s="21">
        <v>3</v>
      </c>
      <c r="D240" s="62" t="s">
        <v>49</v>
      </c>
      <c r="E240" s="21" t="s">
        <v>112</v>
      </c>
      <c r="F240" s="21" t="s">
        <v>362</v>
      </c>
      <c r="G240" s="32">
        <v>44228</v>
      </c>
      <c r="H240" s="22">
        <v>63</v>
      </c>
      <c r="I240" s="22">
        <v>1</v>
      </c>
      <c r="J240" s="54">
        <f t="shared" si="3"/>
        <v>63</v>
      </c>
      <c r="K240" s="23"/>
      <c r="L240" s="3">
        <v>60</v>
      </c>
      <c r="M240" s="3">
        <v>2</v>
      </c>
    </row>
    <row r="241" spans="1:13" ht="14.25" x14ac:dyDescent="0.15">
      <c r="A241" s="59" t="s">
        <v>446</v>
      </c>
      <c r="B241" s="40"/>
      <c r="C241" s="21">
        <v>4</v>
      </c>
      <c r="D241" s="62" t="s">
        <v>52</v>
      </c>
      <c r="E241" s="21" t="s">
        <v>36</v>
      </c>
      <c r="F241" s="21" t="s">
        <v>226</v>
      </c>
      <c r="G241" s="32">
        <v>44228</v>
      </c>
      <c r="H241" s="22">
        <v>45</v>
      </c>
      <c r="I241" s="22">
        <v>1</v>
      </c>
      <c r="J241" s="54">
        <f t="shared" si="3"/>
        <v>45</v>
      </c>
      <c r="K241" s="23"/>
      <c r="L241" s="3">
        <v>60</v>
      </c>
      <c r="M241" s="3">
        <v>2</v>
      </c>
    </row>
    <row r="242" spans="1:13" ht="14.25" x14ac:dyDescent="0.15">
      <c r="A242" s="59" t="s">
        <v>446</v>
      </c>
      <c r="B242" s="40"/>
      <c r="C242" s="21">
        <v>5</v>
      </c>
      <c r="D242" s="62" t="s">
        <v>52</v>
      </c>
      <c r="E242" s="21" t="s">
        <v>36</v>
      </c>
      <c r="F242" s="21" t="s">
        <v>226</v>
      </c>
      <c r="G242" s="32">
        <v>44774</v>
      </c>
      <c r="H242" s="22">
        <v>220</v>
      </c>
      <c r="I242" s="22">
        <v>1</v>
      </c>
      <c r="J242" s="54">
        <f t="shared" si="3"/>
        <v>220</v>
      </c>
      <c r="K242" s="23"/>
      <c r="L242" s="3">
        <v>60</v>
      </c>
      <c r="M242" s="3">
        <v>2</v>
      </c>
    </row>
    <row r="243" spans="1:13" ht="14.25" x14ac:dyDescent="0.15">
      <c r="A243" s="59" t="s">
        <v>364</v>
      </c>
      <c r="B243" s="40">
        <v>1</v>
      </c>
      <c r="C243" s="21">
        <v>1</v>
      </c>
      <c r="D243" s="62" t="s">
        <v>52</v>
      </c>
      <c r="E243" s="21" t="s">
        <v>36</v>
      </c>
      <c r="F243" s="66" t="s">
        <v>265</v>
      </c>
      <c r="G243" s="32">
        <v>44075</v>
      </c>
      <c r="H243" s="22">
        <v>20</v>
      </c>
      <c r="I243" s="22">
        <v>1</v>
      </c>
      <c r="J243" s="54">
        <f t="shared" si="3"/>
        <v>20</v>
      </c>
      <c r="K243" s="23"/>
      <c r="L243" s="3">
        <v>50</v>
      </c>
      <c r="M243" s="3">
        <v>3</v>
      </c>
    </row>
    <row r="244" spans="1:13" ht="14.25" x14ac:dyDescent="0.15">
      <c r="A244" s="59" t="s">
        <v>364</v>
      </c>
      <c r="B244" s="40"/>
      <c r="C244" s="21">
        <v>2</v>
      </c>
      <c r="D244" s="62" t="s">
        <v>52</v>
      </c>
      <c r="E244" s="21" t="s">
        <v>36</v>
      </c>
      <c r="F244" s="66" t="s">
        <v>265</v>
      </c>
      <c r="G244" s="32">
        <v>44075</v>
      </c>
      <c r="H244" s="22">
        <v>30</v>
      </c>
      <c r="I244" s="22">
        <v>1</v>
      </c>
      <c r="J244" s="54">
        <f t="shared" si="3"/>
        <v>30</v>
      </c>
      <c r="K244" s="23"/>
      <c r="L244" s="3">
        <v>50</v>
      </c>
      <c r="M244" s="3">
        <v>3</v>
      </c>
    </row>
    <row r="245" spans="1:13" ht="14.25" x14ac:dyDescent="0.15">
      <c r="A245" s="59" t="s">
        <v>363</v>
      </c>
      <c r="B245" s="40"/>
      <c r="C245" s="21">
        <v>3</v>
      </c>
      <c r="D245" s="62" t="s">
        <v>52</v>
      </c>
      <c r="E245" s="21" t="s">
        <v>36</v>
      </c>
      <c r="F245" s="21" t="s">
        <v>288</v>
      </c>
      <c r="G245" s="72">
        <v>44166</v>
      </c>
      <c r="H245" s="22">
        <v>50</v>
      </c>
      <c r="I245" s="22">
        <v>1</v>
      </c>
      <c r="J245" s="54">
        <f t="shared" si="3"/>
        <v>50</v>
      </c>
      <c r="K245" s="23"/>
      <c r="L245" s="3">
        <v>50</v>
      </c>
      <c r="M245" s="3">
        <v>3</v>
      </c>
    </row>
    <row r="246" spans="1:13" ht="14.25" x14ac:dyDescent="0.15">
      <c r="A246" s="59" t="s">
        <v>363</v>
      </c>
      <c r="B246" s="40"/>
      <c r="C246" s="21">
        <v>4</v>
      </c>
      <c r="D246" s="62" t="s">
        <v>52</v>
      </c>
      <c r="E246" s="21" t="s">
        <v>101</v>
      </c>
      <c r="F246" s="66" t="s">
        <v>367</v>
      </c>
      <c r="G246" s="32">
        <v>44105</v>
      </c>
      <c r="H246" s="22">
        <v>12.5</v>
      </c>
      <c r="I246" s="22">
        <v>1</v>
      </c>
      <c r="J246" s="54">
        <f t="shared" si="3"/>
        <v>12.5</v>
      </c>
      <c r="K246" s="23"/>
      <c r="L246" s="3">
        <v>50</v>
      </c>
      <c r="M246" s="3">
        <v>3</v>
      </c>
    </row>
    <row r="247" spans="1:13" ht="14.25" x14ac:dyDescent="0.15">
      <c r="A247" s="59" t="s">
        <v>363</v>
      </c>
      <c r="B247" s="40"/>
      <c r="C247" s="21">
        <v>5</v>
      </c>
      <c r="D247" s="62" t="s">
        <v>52</v>
      </c>
      <c r="E247" s="21" t="s">
        <v>101</v>
      </c>
      <c r="F247" s="66" t="s">
        <v>368</v>
      </c>
      <c r="G247" s="32">
        <v>44105</v>
      </c>
      <c r="H247" s="22">
        <v>12.5</v>
      </c>
      <c r="I247" s="22">
        <v>1</v>
      </c>
      <c r="J247" s="54">
        <f t="shared" si="3"/>
        <v>12.5</v>
      </c>
      <c r="K247" s="23"/>
      <c r="L247" s="3">
        <v>50</v>
      </c>
      <c r="M247" s="3">
        <v>3</v>
      </c>
    </row>
    <row r="248" spans="1:13" ht="14.25" x14ac:dyDescent="0.15">
      <c r="A248" s="59" t="s">
        <v>363</v>
      </c>
      <c r="B248" s="40"/>
      <c r="C248" s="21">
        <v>6</v>
      </c>
      <c r="D248" s="62" t="s">
        <v>48</v>
      </c>
      <c r="E248" s="21" t="s">
        <v>205</v>
      </c>
      <c r="F248" s="66" t="s">
        <v>369</v>
      </c>
      <c r="G248" s="32">
        <v>44105</v>
      </c>
      <c r="H248" s="22">
        <v>25.5</v>
      </c>
      <c r="I248" s="22">
        <v>1</v>
      </c>
      <c r="J248" s="54">
        <f t="shared" si="3"/>
        <v>25.5</v>
      </c>
      <c r="K248" s="23"/>
      <c r="L248" s="3">
        <v>50</v>
      </c>
      <c r="M248" s="3">
        <v>3</v>
      </c>
    </row>
    <row r="249" spans="1:13" ht="14.25" x14ac:dyDescent="0.15">
      <c r="A249" s="59" t="s">
        <v>370</v>
      </c>
      <c r="B249" s="40">
        <v>1</v>
      </c>
      <c r="C249" s="21">
        <v>1</v>
      </c>
      <c r="D249" s="62" t="s">
        <v>51</v>
      </c>
      <c r="E249" s="21" t="s">
        <v>34</v>
      </c>
      <c r="F249" s="21" t="s">
        <v>197</v>
      </c>
      <c r="G249" s="32"/>
      <c r="H249" s="22">
        <v>1000</v>
      </c>
      <c r="I249" s="22">
        <v>8</v>
      </c>
      <c r="J249" s="54">
        <f t="shared" si="3"/>
        <v>8000</v>
      </c>
      <c r="K249" s="23"/>
      <c r="L249" s="3">
        <v>60</v>
      </c>
      <c r="M249" s="3">
        <v>2</v>
      </c>
    </row>
    <row r="250" spans="1:13" ht="14.25" x14ac:dyDescent="0.15">
      <c r="A250" s="59" t="s">
        <v>370</v>
      </c>
      <c r="B250" s="40"/>
      <c r="C250" s="21">
        <v>2</v>
      </c>
      <c r="D250" s="62" t="s">
        <v>51</v>
      </c>
      <c r="E250" s="21" t="s">
        <v>34</v>
      </c>
      <c r="F250" s="21" t="s">
        <v>198</v>
      </c>
      <c r="G250" s="32"/>
      <c r="H250" s="22">
        <v>1000</v>
      </c>
      <c r="I250" s="22">
        <v>2</v>
      </c>
      <c r="J250" s="54">
        <f t="shared" si="3"/>
        <v>2000</v>
      </c>
      <c r="K250" s="23"/>
      <c r="L250" s="3">
        <v>60</v>
      </c>
      <c r="M250" s="3">
        <v>2</v>
      </c>
    </row>
    <row r="251" spans="1:13" ht="14.25" x14ac:dyDescent="0.15">
      <c r="A251" s="59" t="s">
        <v>374</v>
      </c>
      <c r="B251" s="40">
        <v>1</v>
      </c>
      <c r="C251" s="21">
        <v>1</v>
      </c>
      <c r="D251" s="62" t="s">
        <v>50</v>
      </c>
      <c r="E251" s="21" t="s">
        <v>95</v>
      </c>
      <c r="F251" s="21" t="s">
        <v>375</v>
      </c>
      <c r="G251" s="32">
        <v>44287</v>
      </c>
      <c r="H251" s="22">
        <v>144</v>
      </c>
      <c r="I251" s="22">
        <v>1</v>
      </c>
      <c r="J251" s="54">
        <f t="shared" si="3"/>
        <v>144</v>
      </c>
      <c r="K251" s="23"/>
      <c r="L251" s="3">
        <v>40</v>
      </c>
      <c r="M251" s="3">
        <v>4</v>
      </c>
    </row>
    <row r="252" spans="1:13" ht="14.25" x14ac:dyDescent="0.15">
      <c r="A252" s="59" t="s">
        <v>374</v>
      </c>
      <c r="B252" s="40"/>
      <c r="C252" s="21">
        <v>2</v>
      </c>
      <c r="D252" s="62" t="s">
        <v>48</v>
      </c>
      <c r="E252" s="21" t="s">
        <v>233</v>
      </c>
      <c r="F252" s="21" t="s">
        <v>376</v>
      </c>
      <c r="G252" s="32">
        <v>44136</v>
      </c>
      <c r="H252" s="22">
        <v>100</v>
      </c>
      <c r="I252" s="22">
        <v>2</v>
      </c>
      <c r="J252" s="54">
        <f t="shared" si="3"/>
        <v>200</v>
      </c>
      <c r="K252" s="23"/>
      <c r="L252" s="3">
        <v>40</v>
      </c>
      <c r="M252" s="3">
        <v>4</v>
      </c>
    </row>
    <row r="253" spans="1:13" ht="14.25" x14ac:dyDescent="0.15">
      <c r="A253" s="59" t="s">
        <v>373</v>
      </c>
      <c r="B253" s="40"/>
      <c r="C253" s="21">
        <v>3</v>
      </c>
      <c r="D253" s="62" t="s">
        <v>49</v>
      </c>
      <c r="E253" s="21" t="s">
        <v>221</v>
      </c>
      <c r="F253" s="21" t="s">
        <v>377</v>
      </c>
      <c r="G253" s="32">
        <v>44501</v>
      </c>
      <c r="H253" s="22">
        <v>10</v>
      </c>
      <c r="I253" s="22">
        <v>1</v>
      </c>
      <c r="J253" s="54">
        <f t="shared" si="3"/>
        <v>10</v>
      </c>
      <c r="K253" s="23"/>
      <c r="L253" s="3">
        <v>40</v>
      </c>
      <c r="M253" s="3">
        <v>4</v>
      </c>
    </row>
    <row r="254" spans="1:13" ht="14.25" x14ac:dyDescent="0.15">
      <c r="A254" s="59" t="s">
        <v>373</v>
      </c>
      <c r="B254" s="40"/>
      <c r="C254" s="21">
        <v>4</v>
      </c>
      <c r="D254" s="62" t="s">
        <v>45</v>
      </c>
      <c r="E254" s="21" t="s">
        <v>378</v>
      </c>
      <c r="F254" s="66" t="s">
        <v>379</v>
      </c>
      <c r="G254" s="32">
        <v>46388</v>
      </c>
      <c r="H254" s="22">
        <v>100</v>
      </c>
      <c r="I254" s="22">
        <v>2</v>
      </c>
      <c r="J254" s="54">
        <f t="shared" si="3"/>
        <v>200</v>
      </c>
      <c r="K254" s="23"/>
      <c r="L254" s="3">
        <v>40</v>
      </c>
      <c r="M254" s="3">
        <v>4</v>
      </c>
    </row>
    <row r="255" spans="1:13" ht="14.25" x14ac:dyDescent="0.15">
      <c r="A255" s="59" t="s">
        <v>380</v>
      </c>
      <c r="B255" s="40">
        <v>1</v>
      </c>
      <c r="C255" s="21">
        <v>1</v>
      </c>
      <c r="D255" s="62" t="s">
        <v>48</v>
      </c>
      <c r="E255" s="21" t="s">
        <v>201</v>
      </c>
      <c r="F255" s="21" t="s">
        <v>381</v>
      </c>
      <c r="G255" s="32">
        <v>44256</v>
      </c>
      <c r="H255" s="22">
        <v>5.5</v>
      </c>
      <c r="I255" s="22">
        <v>1</v>
      </c>
      <c r="J255" s="54">
        <f t="shared" si="3"/>
        <v>5.5</v>
      </c>
      <c r="K255" s="23"/>
      <c r="L255" s="3">
        <v>30</v>
      </c>
      <c r="M255" s="3">
        <v>1</v>
      </c>
    </row>
    <row r="256" spans="1:13" ht="14.25" x14ac:dyDescent="0.15">
      <c r="A256" s="59" t="s">
        <v>380</v>
      </c>
      <c r="B256" s="40"/>
      <c r="C256" s="21">
        <v>2</v>
      </c>
      <c r="D256" s="62" t="s">
        <v>48</v>
      </c>
      <c r="E256" s="21" t="s">
        <v>124</v>
      </c>
      <c r="F256" s="21" t="s">
        <v>252</v>
      </c>
      <c r="G256" s="32">
        <v>44805</v>
      </c>
      <c r="H256" s="22">
        <v>300</v>
      </c>
      <c r="I256" s="22">
        <v>2</v>
      </c>
      <c r="J256" s="54">
        <f t="shared" si="3"/>
        <v>600</v>
      </c>
      <c r="K256" s="23"/>
      <c r="L256" s="3">
        <v>30</v>
      </c>
      <c r="M256" s="3">
        <v>1</v>
      </c>
    </row>
    <row r="257" spans="1:13" ht="14.25" x14ac:dyDescent="0.15">
      <c r="A257" s="59" t="s">
        <v>384</v>
      </c>
      <c r="B257" s="40">
        <v>1</v>
      </c>
      <c r="C257" s="21">
        <v>1</v>
      </c>
      <c r="D257" s="62" t="s">
        <v>51</v>
      </c>
      <c r="E257" s="21" t="s">
        <v>34</v>
      </c>
      <c r="F257" s="21" t="s">
        <v>197</v>
      </c>
      <c r="G257" s="32"/>
      <c r="H257" s="22">
        <v>1000</v>
      </c>
      <c r="I257" s="22">
        <v>4</v>
      </c>
      <c r="J257" s="54">
        <f t="shared" si="3"/>
        <v>4000</v>
      </c>
      <c r="K257" s="23"/>
      <c r="L257" s="3">
        <v>60</v>
      </c>
      <c r="M257" s="3">
        <v>3</v>
      </c>
    </row>
    <row r="258" spans="1:13" ht="14.25" x14ac:dyDescent="0.15">
      <c r="A258" s="59" t="s">
        <v>384</v>
      </c>
      <c r="B258" s="40"/>
      <c r="C258" s="21">
        <v>2</v>
      </c>
      <c r="D258" s="62" t="s">
        <v>50</v>
      </c>
      <c r="E258" s="21" t="s">
        <v>37</v>
      </c>
      <c r="F258" s="66" t="s">
        <v>385</v>
      </c>
      <c r="G258" s="32">
        <v>44075</v>
      </c>
      <c r="H258" s="22">
        <v>360</v>
      </c>
      <c r="I258" s="22">
        <v>1</v>
      </c>
      <c r="J258" s="54">
        <f t="shared" si="3"/>
        <v>360</v>
      </c>
      <c r="K258" s="23"/>
      <c r="L258" s="3">
        <v>60</v>
      </c>
      <c r="M258" s="3">
        <v>3</v>
      </c>
    </row>
    <row r="259" spans="1:13" ht="14.25" x14ac:dyDescent="0.15">
      <c r="A259" s="59" t="s">
        <v>383</v>
      </c>
      <c r="B259" s="40"/>
      <c r="C259" s="21">
        <v>3</v>
      </c>
      <c r="D259" s="62" t="s">
        <v>45</v>
      </c>
      <c r="E259" s="21" t="s">
        <v>27</v>
      </c>
      <c r="F259" s="66" t="s">
        <v>386</v>
      </c>
      <c r="G259" s="32">
        <v>44075</v>
      </c>
      <c r="H259" s="22"/>
      <c r="I259" s="22"/>
      <c r="J259" s="54">
        <f t="shared" si="3"/>
        <v>0</v>
      </c>
      <c r="K259" s="23"/>
      <c r="L259" s="3">
        <v>60</v>
      </c>
      <c r="M259" s="3">
        <v>3</v>
      </c>
    </row>
    <row r="260" spans="1:13" ht="14.25" x14ac:dyDescent="0.15">
      <c r="A260" s="59" t="s">
        <v>383</v>
      </c>
      <c r="B260" s="40"/>
      <c r="C260" s="21">
        <v>4</v>
      </c>
      <c r="D260" s="62" t="s">
        <v>49</v>
      </c>
      <c r="E260" s="21" t="s">
        <v>55</v>
      </c>
      <c r="F260" s="66" t="s">
        <v>387</v>
      </c>
      <c r="G260" s="32">
        <v>44105</v>
      </c>
      <c r="H260" s="22">
        <v>80</v>
      </c>
      <c r="I260" s="22">
        <v>4</v>
      </c>
      <c r="J260" s="54">
        <f t="shared" si="3"/>
        <v>320</v>
      </c>
      <c r="K260" s="23"/>
      <c r="L260" s="3">
        <v>60</v>
      </c>
      <c r="M260" s="3">
        <v>3</v>
      </c>
    </row>
    <row r="261" spans="1:13" ht="14.25" x14ac:dyDescent="0.15">
      <c r="A261" s="59" t="s">
        <v>383</v>
      </c>
      <c r="B261" s="40"/>
      <c r="C261" s="21">
        <v>5</v>
      </c>
      <c r="D261" s="62" t="s">
        <v>49</v>
      </c>
      <c r="E261" s="21" t="s">
        <v>55</v>
      </c>
      <c r="F261" s="66" t="s">
        <v>388</v>
      </c>
      <c r="G261" s="32">
        <v>44105</v>
      </c>
      <c r="H261" s="22">
        <v>73</v>
      </c>
      <c r="I261" s="22">
        <v>2</v>
      </c>
      <c r="J261" s="54">
        <f t="shared" si="3"/>
        <v>146</v>
      </c>
      <c r="K261" s="23"/>
      <c r="L261" s="3">
        <v>60</v>
      </c>
      <c r="M261" s="3">
        <v>3</v>
      </c>
    </row>
    <row r="262" spans="1:13" ht="14.25" x14ac:dyDescent="0.15">
      <c r="A262" s="59" t="s">
        <v>383</v>
      </c>
      <c r="B262" s="40"/>
      <c r="C262" s="21">
        <v>6</v>
      </c>
      <c r="D262" s="62" t="s">
        <v>52</v>
      </c>
      <c r="E262" s="21" t="s">
        <v>59</v>
      </c>
      <c r="F262" s="21" t="s">
        <v>389</v>
      </c>
      <c r="G262" s="32">
        <v>44136</v>
      </c>
      <c r="H262" s="22">
        <v>250</v>
      </c>
      <c r="I262" s="22">
        <v>1</v>
      </c>
      <c r="J262" s="54">
        <f t="shared" si="3"/>
        <v>250</v>
      </c>
      <c r="K262" s="23"/>
      <c r="L262" s="3">
        <v>60</v>
      </c>
      <c r="M262" s="3">
        <v>3</v>
      </c>
    </row>
    <row r="263" spans="1:13" ht="14.25" x14ac:dyDescent="0.15">
      <c r="A263" s="59" t="s">
        <v>383</v>
      </c>
      <c r="B263" s="40"/>
      <c r="C263" s="21">
        <v>7</v>
      </c>
      <c r="D263" s="62" t="s">
        <v>47</v>
      </c>
      <c r="E263" s="21" t="s">
        <v>23</v>
      </c>
      <c r="F263" s="21" t="s">
        <v>390</v>
      </c>
      <c r="G263" s="32">
        <v>44470</v>
      </c>
      <c r="H263" s="22">
        <v>65</v>
      </c>
      <c r="I263" s="22">
        <v>1</v>
      </c>
      <c r="J263" s="54">
        <f t="shared" si="3"/>
        <v>65</v>
      </c>
      <c r="K263" s="23"/>
      <c r="L263" s="3">
        <v>60</v>
      </c>
      <c r="M263" s="3">
        <v>3</v>
      </c>
    </row>
    <row r="264" spans="1:13" ht="14.25" x14ac:dyDescent="0.15">
      <c r="A264" s="59" t="s">
        <v>392</v>
      </c>
      <c r="B264" s="40">
        <v>1</v>
      </c>
      <c r="C264" s="21">
        <v>1</v>
      </c>
      <c r="D264" s="62" t="s">
        <v>48</v>
      </c>
      <c r="E264" s="21" t="s">
        <v>136</v>
      </c>
      <c r="F264" s="21" t="s">
        <v>393</v>
      </c>
      <c r="G264" s="32">
        <v>44470</v>
      </c>
      <c r="H264" s="22">
        <v>250</v>
      </c>
      <c r="I264" s="22">
        <v>3</v>
      </c>
      <c r="J264" s="54">
        <f t="shared" si="3"/>
        <v>750</v>
      </c>
      <c r="K264" s="23"/>
      <c r="L264" s="3">
        <v>60</v>
      </c>
      <c r="M264" s="3">
        <v>4</v>
      </c>
    </row>
    <row r="265" spans="1:13" ht="14.25" x14ac:dyDescent="0.15">
      <c r="A265" s="59" t="s">
        <v>392</v>
      </c>
      <c r="B265" s="40"/>
      <c r="C265" s="21">
        <v>2</v>
      </c>
      <c r="D265" s="62" t="s">
        <v>48</v>
      </c>
      <c r="E265" s="21" t="s">
        <v>248</v>
      </c>
      <c r="F265" s="21" t="s">
        <v>394</v>
      </c>
      <c r="G265" s="32">
        <v>44470</v>
      </c>
      <c r="H265" s="22">
        <v>250</v>
      </c>
      <c r="I265" s="22">
        <v>2</v>
      </c>
      <c r="J265" s="54">
        <f t="shared" si="3"/>
        <v>500</v>
      </c>
      <c r="K265" s="23"/>
      <c r="L265" s="3">
        <v>60</v>
      </c>
      <c r="M265" s="3">
        <v>4</v>
      </c>
    </row>
    <row r="266" spans="1:13" ht="14.25" x14ac:dyDescent="0.15">
      <c r="A266" s="59" t="s">
        <v>391</v>
      </c>
      <c r="B266" s="40"/>
      <c r="C266" s="21">
        <v>3</v>
      </c>
      <c r="D266" s="62" t="s">
        <v>48</v>
      </c>
      <c r="E266" s="21" t="s">
        <v>124</v>
      </c>
      <c r="F266" s="21" t="s">
        <v>252</v>
      </c>
      <c r="G266" s="32">
        <v>44136</v>
      </c>
      <c r="H266" s="22">
        <v>1000</v>
      </c>
      <c r="I266" s="22">
        <v>1</v>
      </c>
      <c r="J266" s="54">
        <f t="shared" si="3"/>
        <v>1000</v>
      </c>
      <c r="K266" s="23"/>
      <c r="L266" s="3">
        <v>60</v>
      </c>
      <c r="M266" s="3">
        <v>4</v>
      </c>
    </row>
    <row r="267" spans="1:13" ht="14.25" x14ac:dyDescent="0.15">
      <c r="A267" s="59" t="s">
        <v>391</v>
      </c>
      <c r="B267" s="40"/>
      <c r="C267" s="21">
        <v>4</v>
      </c>
      <c r="D267" s="62" t="s">
        <v>48</v>
      </c>
      <c r="E267" s="21" t="s">
        <v>124</v>
      </c>
      <c r="F267" s="21" t="s">
        <v>252</v>
      </c>
      <c r="G267" s="32">
        <v>44805</v>
      </c>
      <c r="H267" s="22">
        <v>650</v>
      </c>
      <c r="I267" s="22">
        <v>1</v>
      </c>
      <c r="J267" s="54">
        <f t="shared" si="3"/>
        <v>650</v>
      </c>
      <c r="K267" s="23"/>
      <c r="L267" s="3">
        <v>60</v>
      </c>
      <c r="M267" s="3">
        <v>4</v>
      </c>
    </row>
    <row r="268" spans="1:13" ht="14.25" x14ac:dyDescent="0.15">
      <c r="A268" s="59" t="s">
        <v>396</v>
      </c>
      <c r="B268" s="40">
        <v>2</v>
      </c>
      <c r="C268" s="21">
        <v>1</v>
      </c>
      <c r="D268" s="62" t="s">
        <v>50</v>
      </c>
      <c r="E268" s="21" t="s">
        <v>35</v>
      </c>
      <c r="F268" s="66" t="s">
        <v>397</v>
      </c>
      <c r="G268" s="32">
        <v>44105</v>
      </c>
      <c r="H268" s="22">
        <v>500</v>
      </c>
      <c r="I268" s="22">
        <v>1</v>
      </c>
      <c r="J268" s="54">
        <f t="shared" si="3"/>
        <v>500</v>
      </c>
      <c r="K268" s="23"/>
      <c r="L268" s="3">
        <v>30</v>
      </c>
      <c r="M268" s="3">
        <v>3</v>
      </c>
    </row>
    <row r="269" spans="1:13" ht="14.25" x14ac:dyDescent="0.15">
      <c r="A269" s="59" t="s">
        <v>396</v>
      </c>
      <c r="B269" s="40"/>
      <c r="C269" s="21">
        <v>2</v>
      </c>
      <c r="D269" s="62" t="s">
        <v>48</v>
      </c>
      <c r="E269" s="21" t="s">
        <v>54</v>
      </c>
      <c r="F269" s="66" t="s">
        <v>313</v>
      </c>
      <c r="G269" s="32">
        <v>44105</v>
      </c>
      <c r="H269" s="22">
        <v>62.5</v>
      </c>
      <c r="I269" s="22">
        <v>1</v>
      </c>
      <c r="J269" s="54">
        <f t="shared" si="3"/>
        <v>62.5</v>
      </c>
      <c r="K269" s="23"/>
      <c r="L269" s="3">
        <v>30</v>
      </c>
      <c r="M269" s="3">
        <v>3</v>
      </c>
    </row>
    <row r="270" spans="1:13" ht="14.25" x14ac:dyDescent="0.15">
      <c r="A270" s="59" t="s">
        <v>395</v>
      </c>
      <c r="B270" s="40"/>
      <c r="C270" s="21">
        <v>3</v>
      </c>
      <c r="D270" s="62" t="s">
        <v>48</v>
      </c>
      <c r="E270" s="21" t="s">
        <v>201</v>
      </c>
      <c r="F270" s="21" t="s">
        <v>399</v>
      </c>
      <c r="G270" s="32">
        <v>44166</v>
      </c>
      <c r="H270" s="22">
        <v>5.3</v>
      </c>
      <c r="I270" s="22">
        <v>2</v>
      </c>
      <c r="J270" s="54">
        <f t="shared" si="3"/>
        <v>10.6</v>
      </c>
      <c r="K270" s="23"/>
      <c r="L270" s="3">
        <v>30</v>
      </c>
      <c r="M270" s="3">
        <v>3</v>
      </c>
    </row>
    <row r="271" spans="1:13" ht="14.25" x14ac:dyDescent="0.15">
      <c r="A271" s="59" t="s">
        <v>401</v>
      </c>
      <c r="B271" s="40">
        <v>1</v>
      </c>
      <c r="C271" s="21">
        <v>1</v>
      </c>
      <c r="D271" s="62" t="s">
        <v>48</v>
      </c>
      <c r="E271" s="21" t="s">
        <v>54</v>
      </c>
      <c r="F271" s="66" t="s">
        <v>402</v>
      </c>
      <c r="G271" s="32">
        <v>44105</v>
      </c>
      <c r="H271" s="22">
        <v>67.5</v>
      </c>
      <c r="I271" s="22">
        <v>1</v>
      </c>
      <c r="J271" s="54">
        <f t="shared" si="3"/>
        <v>67.5</v>
      </c>
      <c r="K271" s="23"/>
      <c r="L271" s="3">
        <v>60</v>
      </c>
      <c r="M271" s="3">
        <v>2</v>
      </c>
    </row>
    <row r="272" spans="1:13" ht="14.25" x14ac:dyDescent="0.15">
      <c r="A272" s="59" t="s">
        <v>401</v>
      </c>
      <c r="B272" s="40"/>
      <c r="C272" s="21">
        <v>2</v>
      </c>
      <c r="D272" s="62" t="s">
        <v>48</v>
      </c>
      <c r="E272" s="21" t="s">
        <v>54</v>
      </c>
      <c r="F272" s="21" t="s">
        <v>402</v>
      </c>
      <c r="G272" s="32">
        <v>44136</v>
      </c>
      <c r="H272" s="22">
        <v>51</v>
      </c>
      <c r="I272" s="22">
        <v>1</v>
      </c>
      <c r="J272" s="54">
        <f t="shared" si="3"/>
        <v>51</v>
      </c>
      <c r="K272" s="23"/>
      <c r="L272" s="3">
        <v>60</v>
      </c>
      <c r="M272" s="3">
        <v>2</v>
      </c>
    </row>
    <row r="273" spans="1:13" ht="14.25" x14ac:dyDescent="0.15">
      <c r="A273" s="59" t="s">
        <v>400</v>
      </c>
      <c r="B273" s="40"/>
      <c r="C273" s="21">
        <v>3</v>
      </c>
      <c r="D273" s="62" t="s">
        <v>48</v>
      </c>
      <c r="E273" s="21" t="s">
        <v>403</v>
      </c>
      <c r="F273" s="21" t="s">
        <v>399</v>
      </c>
      <c r="G273" s="32">
        <v>44166</v>
      </c>
      <c r="H273" s="22">
        <v>5.3</v>
      </c>
      <c r="I273" s="22">
        <v>4</v>
      </c>
      <c r="J273" s="54">
        <f t="shared" si="3"/>
        <v>21.2</v>
      </c>
      <c r="K273" s="23"/>
      <c r="L273" s="3">
        <v>60</v>
      </c>
      <c r="M273" s="3">
        <v>2</v>
      </c>
    </row>
    <row r="274" spans="1:13" ht="14.25" x14ac:dyDescent="0.15">
      <c r="A274" s="59" t="s">
        <v>400</v>
      </c>
      <c r="B274" s="40"/>
      <c r="C274" s="21">
        <v>4</v>
      </c>
      <c r="D274" s="62" t="s">
        <v>48</v>
      </c>
      <c r="E274" s="21" t="s">
        <v>205</v>
      </c>
      <c r="F274" s="21" t="s">
        <v>223</v>
      </c>
      <c r="G274" s="32">
        <v>44621</v>
      </c>
      <c r="H274" s="22">
        <v>72</v>
      </c>
      <c r="I274" s="22">
        <v>1</v>
      </c>
      <c r="J274" s="54">
        <f t="shared" si="3"/>
        <v>72</v>
      </c>
      <c r="K274" s="23"/>
      <c r="L274" s="3">
        <v>60</v>
      </c>
      <c r="M274" s="3">
        <v>2</v>
      </c>
    </row>
    <row r="275" spans="1:13" ht="14.25" x14ac:dyDescent="0.15">
      <c r="A275" s="59" t="s">
        <v>400</v>
      </c>
      <c r="B275" s="40"/>
      <c r="C275" s="21">
        <v>5</v>
      </c>
      <c r="D275" s="62" t="s">
        <v>51</v>
      </c>
      <c r="E275" s="21" t="s">
        <v>34</v>
      </c>
      <c r="F275" s="21" t="s">
        <v>103</v>
      </c>
      <c r="G275" s="32">
        <v>44378</v>
      </c>
      <c r="H275" s="22">
        <v>150</v>
      </c>
      <c r="I275" s="22">
        <v>1</v>
      </c>
      <c r="J275" s="54">
        <f t="shared" si="3"/>
        <v>150</v>
      </c>
      <c r="K275" s="23"/>
      <c r="L275" s="3">
        <v>60</v>
      </c>
      <c r="M275" s="3">
        <v>2</v>
      </c>
    </row>
    <row r="276" spans="1:13" ht="14.25" x14ac:dyDescent="0.15">
      <c r="A276" s="59" t="s">
        <v>406</v>
      </c>
      <c r="B276" s="40">
        <v>1</v>
      </c>
      <c r="C276" s="21">
        <v>1</v>
      </c>
      <c r="D276" s="62" t="s">
        <v>45</v>
      </c>
      <c r="E276" s="21" t="s">
        <v>27</v>
      </c>
      <c r="F276" s="21" t="s">
        <v>407</v>
      </c>
      <c r="G276" s="32">
        <v>44287</v>
      </c>
      <c r="H276" s="22">
        <v>800</v>
      </c>
      <c r="I276" s="22">
        <v>1</v>
      </c>
      <c r="J276" s="54">
        <f t="shared" si="3"/>
        <v>800</v>
      </c>
      <c r="K276" s="23"/>
      <c r="L276" s="3">
        <v>30</v>
      </c>
      <c r="M276" s="3">
        <v>3</v>
      </c>
    </row>
    <row r="277" spans="1:13" ht="14.25" x14ac:dyDescent="0.15">
      <c r="A277" s="59" t="s">
        <v>408</v>
      </c>
      <c r="B277" s="40">
        <v>1</v>
      </c>
      <c r="C277" s="21">
        <v>1</v>
      </c>
      <c r="D277" s="62" t="s">
        <v>45</v>
      </c>
      <c r="E277" s="21" t="s">
        <v>77</v>
      </c>
      <c r="F277" s="21" t="s">
        <v>409</v>
      </c>
      <c r="G277" s="32">
        <v>44470</v>
      </c>
      <c r="H277" s="22">
        <v>200</v>
      </c>
      <c r="I277" s="22">
        <v>3</v>
      </c>
      <c r="J277" s="54">
        <f t="shared" si="3"/>
        <v>600</v>
      </c>
      <c r="K277" s="23"/>
      <c r="L277" s="3">
        <v>20</v>
      </c>
      <c r="M277" s="3">
        <v>1</v>
      </c>
    </row>
    <row r="278" spans="1:13" ht="14.25" x14ac:dyDescent="0.15">
      <c r="A278" s="59" t="s">
        <v>408</v>
      </c>
      <c r="B278" s="40"/>
      <c r="C278" s="21">
        <v>2</v>
      </c>
      <c r="D278" s="62" t="s">
        <v>48</v>
      </c>
      <c r="E278" s="21" t="s">
        <v>233</v>
      </c>
      <c r="F278" s="21" t="s">
        <v>410</v>
      </c>
      <c r="G278" s="32">
        <v>44228</v>
      </c>
      <c r="H278" s="22">
        <v>112</v>
      </c>
      <c r="I278" s="22">
        <v>4</v>
      </c>
      <c r="J278" s="54">
        <f t="shared" si="3"/>
        <v>448</v>
      </c>
      <c r="K278" s="23"/>
      <c r="L278" s="3">
        <v>20</v>
      </c>
      <c r="M278" s="3">
        <v>1</v>
      </c>
    </row>
    <row r="279" spans="1:13" ht="14.25" x14ac:dyDescent="0.15">
      <c r="A279" s="59" t="s">
        <v>412</v>
      </c>
      <c r="B279" s="40">
        <v>1</v>
      </c>
      <c r="C279" s="21">
        <v>1</v>
      </c>
      <c r="D279" s="62" t="s">
        <v>51</v>
      </c>
      <c r="E279" s="21" t="s">
        <v>32</v>
      </c>
      <c r="F279" s="21" t="s">
        <v>413</v>
      </c>
      <c r="G279" s="32">
        <v>44317</v>
      </c>
      <c r="H279" s="22">
        <v>200</v>
      </c>
      <c r="I279" s="22">
        <v>1</v>
      </c>
      <c r="J279" s="54">
        <f t="shared" si="3"/>
        <v>200</v>
      </c>
      <c r="K279" s="23"/>
      <c r="L279" s="3">
        <v>30</v>
      </c>
      <c r="M279" s="3">
        <v>4</v>
      </c>
    </row>
    <row r="280" spans="1:13" ht="14.25" x14ac:dyDescent="0.15">
      <c r="A280" s="59" t="s">
        <v>412</v>
      </c>
      <c r="B280" s="40"/>
      <c r="C280" s="21">
        <v>2</v>
      </c>
      <c r="D280" s="62" t="s">
        <v>45</v>
      </c>
      <c r="E280" s="21" t="s">
        <v>77</v>
      </c>
      <c r="F280" s="21" t="s">
        <v>414</v>
      </c>
      <c r="G280" s="32">
        <v>44287</v>
      </c>
      <c r="H280" s="22">
        <v>680</v>
      </c>
      <c r="I280" s="22">
        <v>1</v>
      </c>
      <c r="J280" s="54">
        <f t="shared" si="3"/>
        <v>680</v>
      </c>
      <c r="K280" s="23"/>
      <c r="L280" s="3">
        <v>30</v>
      </c>
      <c r="M280" s="3">
        <v>4</v>
      </c>
    </row>
    <row r="281" spans="1:13" ht="14.25" x14ac:dyDescent="0.15">
      <c r="A281" s="59" t="s">
        <v>411</v>
      </c>
      <c r="B281" s="40"/>
      <c r="C281" s="21">
        <v>3</v>
      </c>
      <c r="D281" s="62" t="s">
        <v>45</v>
      </c>
      <c r="E281" s="21" t="s">
        <v>77</v>
      </c>
      <c r="F281" s="21" t="s">
        <v>414</v>
      </c>
      <c r="G281" s="32">
        <v>44317</v>
      </c>
      <c r="H281" s="22">
        <v>680</v>
      </c>
      <c r="I281" s="22">
        <v>1</v>
      </c>
      <c r="J281" s="54">
        <f t="shared" si="3"/>
        <v>680</v>
      </c>
      <c r="K281" s="23"/>
      <c r="L281" s="3">
        <v>30</v>
      </c>
      <c r="M281" s="3">
        <v>4</v>
      </c>
    </row>
    <row r="282" spans="1:13" ht="14.25" x14ac:dyDescent="0.15">
      <c r="A282" s="59" t="s">
        <v>411</v>
      </c>
      <c r="B282" s="40"/>
      <c r="C282" s="21">
        <v>4</v>
      </c>
      <c r="D282" s="62" t="s">
        <v>49</v>
      </c>
      <c r="E282" s="21" t="s">
        <v>53</v>
      </c>
      <c r="F282" s="21" t="s">
        <v>415</v>
      </c>
      <c r="G282" s="32">
        <v>44256</v>
      </c>
      <c r="H282" s="22">
        <v>75</v>
      </c>
      <c r="I282" s="22">
        <v>1</v>
      </c>
      <c r="J282" s="54">
        <f t="shared" si="3"/>
        <v>75</v>
      </c>
      <c r="K282" s="23"/>
      <c r="L282" s="3">
        <v>30</v>
      </c>
      <c r="M282" s="3">
        <v>4</v>
      </c>
    </row>
    <row r="283" spans="1:13" ht="14.25" x14ac:dyDescent="0.15">
      <c r="A283" s="59" t="s">
        <v>411</v>
      </c>
      <c r="B283" s="40"/>
      <c r="C283" s="21">
        <v>5</v>
      </c>
      <c r="D283" s="62" t="s">
        <v>49</v>
      </c>
      <c r="E283" s="21" t="s">
        <v>53</v>
      </c>
      <c r="F283" s="21" t="s">
        <v>415</v>
      </c>
      <c r="G283" s="32">
        <v>44197</v>
      </c>
      <c r="H283" s="22">
        <v>75</v>
      </c>
      <c r="I283" s="22">
        <v>3</v>
      </c>
      <c r="J283" s="54">
        <f t="shared" si="3"/>
        <v>225</v>
      </c>
      <c r="K283" s="23"/>
      <c r="L283" s="3">
        <v>30</v>
      </c>
      <c r="M283" s="3">
        <v>4</v>
      </c>
    </row>
    <row r="284" spans="1:13" ht="14.25" x14ac:dyDescent="0.15">
      <c r="A284" s="59" t="s">
        <v>417</v>
      </c>
      <c r="B284" s="40">
        <v>1</v>
      </c>
      <c r="C284" s="21">
        <v>1</v>
      </c>
      <c r="D284" s="62" t="s">
        <v>52</v>
      </c>
      <c r="E284" s="21" t="s">
        <v>36</v>
      </c>
      <c r="F284" s="21" t="s">
        <v>265</v>
      </c>
      <c r="G284" s="32">
        <v>44136</v>
      </c>
      <c r="H284" s="22">
        <v>30</v>
      </c>
      <c r="I284" s="22">
        <v>2</v>
      </c>
      <c r="J284" s="54">
        <f t="shared" si="3"/>
        <v>60</v>
      </c>
      <c r="K284" s="23"/>
      <c r="L284" s="3">
        <v>30</v>
      </c>
      <c r="M284" s="3">
        <v>3</v>
      </c>
    </row>
    <row r="285" spans="1:13" ht="14.25" x14ac:dyDescent="0.15">
      <c r="A285" s="59" t="s">
        <v>417</v>
      </c>
      <c r="B285" s="40"/>
      <c r="C285" s="21">
        <v>2</v>
      </c>
      <c r="D285" s="62" t="s">
        <v>52</v>
      </c>
      <c r="E285" s="21" t="s">
        <v>36</v>
      </c>
      <c r="F285" s="21" t="s">
        <v>264</v>
      </c>
      <c r="G285" s="32">
        <v>44136</v>
      </c>
      <c r="H285" s="22">
        <v>20</v>
      </c>
      <c r="I285" s="22">
        <v>1</v>
      </c>
      <c r="J285" s="54">
        <f t="shared" si="3"/>
        <v>20</v>
      </c>
      <c r="K285" s="23"/>
      <c r="L285" s="3">
        <v>30</v>
      </c>
      <c r="M285" s="3">
        <v>3</v>
      </c>
    </row>
    <row r="286" spans="1:13" ht="14.25" x14ac:dyDescent="0.15">
      <c r="A286" s="59" t="s">
        <v>416</v>
      </c>
      <c r="B286" s="40"/>
      <c r="C286" s="21">
        <v>3</v>
      </c>
      <c r="D286" s="62" t="s">
        <v>52</v>
      </c>
      <c r="E286" s="21" t="s">
        <v>36</v>
      </c>
      <c r="F286" s="21" t="s">
        <v>288</v>
      </c>
      <c r="G286" s="32">
        <v>44136</v>
      </c>
      <c r="H286" s="22">
        <v>35</v>
      </c>
      <c r="I286" s="22">
        <v>1</v>
      </c>
      <c r="J286" s="54">
        <f t="shared" si="3"/>
        <v>35</v>
      </c>
      <c r="K286" s="23"/>
      <c r="L286" s="3">
        <v>30</v>
      </c>
      <c r="M286" s="3">
        <v>3</v>
      </c>
    </row>
    <row r="287" spans="1:13" ht="14.25" x14ac:dyDescent="0.15">
      <c r="A287" s="59" t="s">
        <v>426</v>
      </c>
      <c r="B287" s="40">
        <v>1</v>
      </c>
      <c r="C287" s="21">
        <v>1</v>
      </c>
      <c r="D287" s="62" t="s">
        <v>51</v>
      </c>
      <c r="E287" s="21" t="s">
        <v>34</v>
      </c>
      <c r="F287" s="21" t="s">
        <v>197</v>
      </c>
      <c r="G287" s="32"/>
      <c r="H287" s="22">
        <v>1000</v>
      </c>
      <c r="I287" s="22">
        <v>1</v>
      </c>
      <c r="J287" s="54">
        <f t="shared" si="3"/>
        <v>1000</v>
      </c>
      <c r="K287" s="23"/>
      <c r="L287" s="3">
        <v>60</v>
      </c>
      <c r="M287" s="3">
        <v>4</v>
      </c>
    </row>
    <row r="288" spans="1:13" ht="14.25" x14ac:dyDescent="0.15">
      <c r="A288" s="59" t="s">
        <v>426</v>
      </c>
      <c r="B288" s="40"/>
      <c r="C288" s="21">
        <v>2</v>
      </c>
      <c r="D288" s="62" t="s">
        <v>50</v>
      </c>
      <c r="E288" s="21" t="s">
        <v>31</v>
      </c>
      <c r="F288" s="21" t="s">
        <v>419</v>
      </c>
      <c r="G288" s="32">
        <v>44440</v>
      </c>
      <c r="H288" s="22">
        <v>80</v>
      </c>
      <c r="I288" s="22">
        <v>1</v>
      </c>
      <c r="J288" s="54">
        <f t="shared" si="3"/>
        <v>80</v>
      </c>
      <c r="K288" s="23"/>
      <c r="L288" s="3">
        <v>60</v>
      </c>
      <c r="M288" s="3">
        <v>4</v>
      </c>
    </row>
    <row r="289" spans="1:13" ht="14.25" x14ac:dyDescent="0.15">
      <c r="A289" s="59" t="s">
        <v>425</v>
      </c>
      <c r="B289" s="40"/>
      <c r="C289" s="21">
        <v>3</v>
      </c>
      <c r="D289" s="62" t="s">
        <v>47</v>
      </c>
      <c r="E289" s="21" t="s">
        <v>58</v>
      </c>
      <c r="F289" s="66" t="s">
        <v>421</v>
      </c>
      <c r="G289" s="32">
        <v>44409</v>
      </c>
      <c r="H289" s="22">
        <v>295</v>
      </c>
      <c r="I289" s="22">
        <v>2</v>
      </c>
      <c r="J289" s="54">
        <f t="shared" si="3"/>
        <v>590</v>
      </c>
      <c r="K289" s="23"/>
      <c r="L289" s="3">
        <v>60</v>
      </c>
      <c r="M289" s="3">
        <v>4</v>
      </c>
    </row>
    <row r="290" spans="1:13" ht="14.25" x14ac:dyDescent="0.15">
      <c r="A290" s="59" t="s">
        <v>425</v>
      </c>
      <c r="B290" s="40"/>
      <c r="C290" s="21">
        <v>4</v>
      </c>
      <c r="D290" s="62" t="s">
        <v>47</v>
      </c>
      <c r="E290" s="21" t="s">
        <v>23</v>
      </c>
      <c r="F290" s="21" t="s">
        <v>422</v>
      </c>
      <c r="G290" s="32">
        <v>45017</v>
      </c>
      <c r="H290" s="22">
        <v>70</v>
      </c>
      <c r="I290" s="22">
        <v>2</v>
      </c>
      <c r="J290" s="54">
        <f t="shared" si="3"/>
        <v>140</v>
      </c>
      <c r="K290" s="23"/>
      <c r="L290" s="3">
        <v>60</v>
      </c>
      <c r="M290" s="3">
        <v>4</v>
      </c>
    </row>
    <row r="291" spans="1:13" ht="14.25" x14ac:dyDescent="0.15">
      <c r="A291" s="59" t="s">
        <v>425</v>
      </c>
      <c r="B291" s="40"/>
      <c r="C291" s="21">
        <v>5</v>
      </c>
      <c r="D291" s="62" t="s">
        <v>45</v>
      </c>
      <c r="E291" s="21" t="s">
        <v>77</v>
      </c>
      <c r="F291" s="21" t="s">
        <v>423</v>
      </c>
      <c r="G291" s="32">
        <v>81055</v>
      </c>
      <c r="H291" s="22">
        <v>200</v>
      </c>
      <c r="I291" s="22">
        <v>1</v>
      </c>
      <c r="J291" s="54">
        <f t="shared" si="3"/>
        <v>200</v>
      </c>
      <c r="K291" s="23"/>
      <c r="L291" s="3">
        <v>60</v>
      </c>
      <c r="M291" s="3">
        <v>4</v>
      </c>
    </row>
    <row r="292" spans="1:13" ht="14.25" x14ac:dyDescent="0.15">
      <c r="A292" s="59" t="s">
        <v>425</v>
      </c>
      <c r="B292" s="40"/>
      <c r="C292" s="21">
        <v>6</v>
      </c>
      <c r="D292" s="62" t="s">
        <v>45</v>
      </c>
      <c r="E292" s="21" t="s">
        <v>77</v>
      </c>
      <c r="F292" s="21" t="s">
        <v>424</v>
      </c>
      <c r="G292" s="32">
        <v>44256</v>
      </c>
      <c r="H292" s="22">
        <v>180</v>
      </c>
      <c r="I292" s="22">
        <v>3</v>
      </c>
      <c r="J292" s="54">
        <f t="shared" si="3"/>
        <v>540</v>
      </c>
      <c r="K292" s="23"/>
      <c r="L292" s="3">
        <v>60</v>
      </c>
      <c r="M292" s="3">
        <v>4</v>
      </c>
    </row>
    <row r="293" spans="1:13" ht="14.25" x14ac:dyDescent="0.15">
      <c r="A293" s="59" t="s">
        <v>428</v>
      </c>
      <c r="B293" s="40">
        <v>1</v>
      </c>
      <c r="C293" s="21">
        <v>1</v>
      </c>
      <c r="D293" s="62" t="s">
        <v>48</v>
      </c>
      <c r="E293" s="21" t="s">
        <v>124</v>
      </c>
      <c r="F293" s="21" t="s">
        <v>250</v>
      </c>
      <c r="G293" s="32">
        <v>44470</v>
      </c>
      <c r="H293" s="22">
        <v>200</v>
      </c>
      <c r="I293" s="22">
        <v>4</v>
      </c>
      <c r="J293" s="54">
        <f t="shared" si="3"/>
        <v>800</v>
      </c>
      <c r="K293" s="23"/>
      <c r="L293" s="3">
        <v>40</v>
      </c>
      <c r="M293" s="3">
        <v>5</v>
      </c>
    </row>
    <row r="294" spans="1:13" ht="14.25" x14ac:dyDescent="0.15">
      <c r="A294" s="59" t="s">
        <v>428</v>
      </c>
      <c r="B294" s="40"/>
      <c r="C294" s="21">
        <v>2</v>
      </c>
      <c r="D294" s="62" t="s">
        <v>52</v>
      </c>
      <c r="E294" s="21" t="s">
        <v>59</v>
      </c>
      <c r="F294" s="21" t="s">
        <v>430</v>
      </c>
      <c r="G294" s="32">
        <v>44136</v>
      </c>
      <c r="H294" s="22">
        <v>50</v>
      </c>
      <c r="I294" s="22">
        <v>1</v>
      </c>
      <c r="J294" s="54">
        <f t="shared" si="3"/>
        <v>50</v>
      </c>
      <c r="K294" s="23"/>
      <c r="L294" s="3">
        <v>40</v>
      </c>
      <c r="M294" s="3">
        <v>5</v>
      </c>
    </row>
    <row r="295" spans="1:13" ht="14.25" x14ac:dyDescent="0.15">
      <c r="A295" s="59" t="s">
        <v>427</v>
      </c>
      <c r="B295" s="40"/>
      <c r="C295" s="21">
        <v>3</v>
      </c>
      <c r="D295" s="62" t="s">
        <v>45</v>
      </c>
      <c r="E295" s="21" t="s">
        <v>94</v>
      </c>
      <c r="F295" s="21" t="s">
        <v>92</v>
      </c>
      <c r="G295" s="32">
        <v>44136</v>
      </c>
      <c r="H295" s="22">
        <v>52.8</v>
      </c>
      <c r="I295" s="22">
        <v>1</v>
      </c>
      <c r="J295" s="54">
        <f t="shared" si="3"/>
        <v>52.8</v>
      </c>
      <c r="K295" s="23"/>
      <c r="L295" s="3">
        <v>40</v>
      </c>
      <c r="M295" s="3">
        <v>5</v>
      </c>
    </row>
    <row r="296" spans="1:13" ht="14.25" x14ac:dyDescent="0.15">
      <c r="A296" s="59" t="s">
        <v>427</v>
      </c>
      <c r="B296" s="40"/>
      <c r="C296" s="21">
        <v>4</v>
      </c>
      <c r="D296" s="62" t="s">
        <v>51</v>
      </c>
      <c r="E296" s="21" t="s">
        <v>40</v>
      </c>
      <c r="F296" s="21" t="s">
        <v>431</v>
      </c>
      <c r="G296" s="32">
        <v>44470</v>
      </c>
      <c r="H296" s="22">
        <v>91</v>
      </c>
      <c r="I296" s="22">
        <v>1</v>
      </c>
      <c r="J296" s="54">
        <f t="shared" si="3"/>
        <v>91</v>
      </c>
      <c r="K296" s="23"/>
      <c r="L296" s="3">
        <v>40</v>
      </c>
      <c r="M296" s="3">
        <v>5</v>
      </c>
    </row>
    <row r="297" spans="1:13" ht="14.25" x14ac:dyDescent="0.15">
      <c r="A297" s="59" t="s">
        <v>427</v>
      </c>
      <c r="B297" s="40"/>
      <c r="C297" s="21">
        <v>5</v>
      </c>
      <c r="D297" s="62" t="s">
        <v>45</v>
      </c>
      <c r="E297" s="21" t="s">
        <v>94</v>
      </c>
      <c r="F297" s="21" t="s">
        <v>432</v>
      </c>
      <c r="G297" s="32">
        <v>44409</v>
      </c>
      <c r="H297" s="22">
        <v>120</v>
      </c>
      <c r="I297" s="22">
        <v>1</v>
      </c>
      <c r="J297" s="54">
        <f t="shared" si="3"/>
        <v>120</v>
      </c>
      <c r="K297" s="23"/>
      <c r="L297" s="3">
        <v>40</v>
      </c>
      <c r="M297" s="3">
        <v>5</v>
      </c>
    </row>
    <row r="298" spans="1:13" ht="14.25" x14ac:dyDescent="0.15">
      <c r="A298" s="59" t="s">
        <v>427</v>
      </c>
      <c r="B298" s="40"/>
      <c r="C298" s="21">
        <v>6</v>
      </c>
      <c r="D298" s="62" t="s">
        <v>47</v>
      </c>
      <c r="E298" s="21" t="s">
        <v>23</v>
      </c>
      <c r="F298" s="21" t="s">
        <v>433</v>
      </c>
      <c r="G298" s="32">
        <v>45047</v>
      </c>
      <c r="H298" s="22">
        <v>180</v>
      </c>
      <c r="I298" s="22">
        <v>1</v>
      </c>
      <c r="J298" s="54">
        <f t="shared" si="3"/>
        <v>180</v>
      </c>
      <c r="K298" s="23"/>
      <c r="L298" s="3">
        <v>40</v>
      </c>
      <c r="M298" s="3">
        <v>5</v>
      </c>
    </row>
    <row r="299" spans="1:13" ht="14.25" x14ac:dyDescent="0.15">
      <c r="A299" s="59" t="s">
        <v>427</v>
      </c>
      <c r="B299" s="40"/>
      <c r="C299" s="21">
        <v>7</v>
      </c>
      <c r="D299" s="62" t="s">
        <v>48</v>
      </c>
      <c r="E299" s="21" t="s">
        <v>29</v>
      </c>
      <c r="F299" s="21" t="s">
        <v>434</v>
      </c>
      <c r="G299" s="32">
        <v>44105</v>
      </c>
      <c r="H299" s="22">
        <v>42</v>
      </c>
      <c r="I299" s="22">
        <v>1</v>
      </c>
      <c r="J299" s="54">
        <f t="shared" si="3"/>
        <v>42</v>
      </c>
      <c r="K299" s="23"/>
      <c r="L299" s="3">
        <v>40</v>
      </c>
      <c r="M299" s="3">
        <v>5</v>
      </c>
    </row>
    <row r="300" spans="1:13" ht="14.25" x14ac:dyDescent="0.15">
      <c r="A300" s="59" t="s">
        <v>436</v>
      </c>
      <c r="B300" s="40">
        <v>1</v>
      </c>
      <c r="C300" s="21">
        <v>1</v>
      </c>
      <c r="D300" s="62" t="s">
        <v>50</v>
      </c>
      <c r="E300" s="21" t="s">
        <v>95</v>
      </c>
      <c r="F300" s="21" t="s">
        <v>437</v>
      </c>
      <c r="G300" s="32">
        <v>44256</v>
      </c>
      <c r="H300" s="22">
        <v>2000</v>
      </c>
      <c r="I300" s="22">
        <v>1</v>
      </c>
      <c r="J300" s="54">
        <f t="shared" ref="J300:J352" si="4">H300*I300</f>
        <v>2000</v>
      </c>
      <c r="K300" s="23"/>
      <c r="L300" s="3">
        <v>60</v>
      </c>
      <c r="M300" s="3">
        <v>2</v>
      </c>
    </row>
    <row r="301" spans="1:13" ht="14.25" x14ac:dyDescent="0.15">
      <c r="A301" s="59" t="s">
        <v>436</v>
      </c>
      <c r="B301" s="40"/>
      <c r="C301" s="21">
        <v>2</v>
      </c>
      <c r="D301" s="62" t="s">
        <v>52</v>
      </c>
      <c r="E301" s="21" t="s">
        <v>36</v>
      </c>
      <c r="F301" s="21" t="s">
        <v>225</v>
      </c>
      <c r="G301" s="32">
        <v>44228</v>
      </c>
      <c r="H301" s="22">
        <v>95</v>
      </c>
      <c r="I301" s="22">
        <v>3</v>
      </c>
      <c r="J301" s="54">
        <f t="shared" si="4"/>
        <v>285</v>
      </c>
      <c r="K301" s="23"/>
      <c r="L301" s="3">
        <v>60</v>
      </c>
      <c r="M301" s="3">
        <v>2</v>
      </c>
    </row>
    <row r="302" spans="1:13" ht="14.25" x14ac:dyDescent="0.15">
      <c r="A302" s="59" t="s">
        <v>435</v>
      </c>
      <c r="B302" s="40"/>
      <c r="C302" s="21">
        <v>3</v>
      </c>
      <c r="D302" s="62" t="s">
        <v>50</v>
      </c>
      <c r="E302" s="21" t="s">
        <v>31</v>
      </c>
      <c r="F302" s="21" t="s">
        <v>109</v>
      </c>
      <c r="G302" s="32">
        <v>44228</v>
      </c>
      <c r="H302" s="22">
        <v>40</v>
      </c>
      <c r="I302" s="22">
        <v>4</v>
      </c>
      <c r="J302" s="54">
        <f t="shared" si="4"/>
        <v>160</v>
      </c>
      <c r="K302" s="23"/>
      <c r="L302" s="3">
        <v>60</v>
      </c>
      <c r="M302" s="3">
        <v>2</v>
      </c>
    </row>
    <row r="303" spans="1:13" ht="14.25" x14ac:dyDescent="0.15">
      <c r="A303" s="59" t="s">
        <v>441</v>
      </c>
      <c r="B303" s="40">
        <v>1</v>
      </c>
      <c r="C303" s="21">
        <v>1</v>
      </c>
      <c r="D303" s="62" t="s">
        <v>50</v>
      </c>
      <c r="E303" s="21" t="s">
        <v>95</v>
      </c>
      <c r="F303" s="21" t="s">
        <v>442</v>
      </c>
      <c r="G303" s="32">
        <v>44317</v>
      </c>
      <c r="H303" s="22">
        <v>80</v>
      </c>
      <c r="I303" s="22">
        <v>1</v>
      </c>
      <c r="J303" s="54">
        <f t="shared" si="4"/>
        <v>80</v>
      </c>
      <c r="K303" s="23"/>
      <c r="L303" s="3">
        <v>60</v>
      </c>
      <c r="M303" s="3">
        <v>4</v>
      </c>
    </row>
    <row r="304" spans="1:13" ht="14.25" x14ac:dyDescent="0.15">
      <c r="A304" s="59" t="s">
        <v>441</v>
      </c>
      <c r="B304" s="40"/>
      <c r="C304" s="21">
        <v>2</v>
      </c>
      <c r="D304" s="62" t="s">
        <v>50</v>
      </c>
      <c r="E304" s="21" t="s">
        <v>31</v>
      </c>
      <c r="F304" s="21" t="s">
        <v>443</v>
      </c>
      <c r="G304" s="32">
        <v>44105</v>
      </c>
      <c r="H304" s="22">
        <v>18</v>
      </c>
      <c r="I304" s="22">
        <v>1</v>
      </c>
      <c r="J304" s="54">
        <f t="shared" si="4"/>
        <v>18</v>
      </c>
      <c r="K304" s="23"/>
      <c r="L304" s="3">
        <v>60</v>
      </c>
      <c r="M304" s="3">
        <v>4</v>
      </c>
    </row>
    <row r="305" spans="1:13" ht="14.25" x14ac:dyDescent="0.15">
      <c r="A305" s="59" t="s">
        <v>440</v>
      </c>
      <c r="B305" s="40"/>
      <c r="C305" s="21">
        <v>3</v>
      </c>
      <c r="D305" s="62" t="s">
        <v>50</v>
      </c>
      <c r="E305" s="21" t="s">
        <v>31</v>
      </c>
      <c r="F305" s="21" t="s">
        <v>109</v>
      </c>
      <c r="G305" s="32">
        <v>44287</v>
      </c>
      <c r="H305" s="22">
        <v>21</v>
      </c>
      <c r="I305" s="22">
        <v>1</v>
      </c>
      <c r="J305" s="54">
        <f t="shared" si="4"/>
        <v>21</v>
      </c>
      <c r="K305" s="23"/>
      <c r="L305" s="3">
        <v>60</v>
      </c>
      <c r="M305" s="3">
        <v>4</v>
      </c>
    </row>
    <row r="306" spans="1:13" ht="14.25" x14ac:dyDescent="0.15">
      <c r="A306" s="59" t="s">
        <v>440</v>
      </c>
      <c r="B306" s="40"/>
      <c r="C306" s="21">
        <v>4</v>
      </c>
      <c r="D306" s="62" t="s">
        <v>50</v>
      </c>
      <c r="E306" s="21" t="s">
        <v>95</v>
      </c>
      <c r="F306" s="21" t="s">
        <v>128</v>
      </c>
      <c r="G306" s="32">
        <v>44105</v>
      </c>
      <c r="H306" s="22">
        <v>80</v>
      </c>
      <c r="I306" s="22">
        <v>1</v>
      </c>
      <c r="J306" s="54">
        <f t="shared" si="4"/>
        <v>80</v>
      </c>
      <c r="K306" s="23"/>
      <c r="L306" s="3">
        <v>60</v>
      </c>
      <c r="M306" s="3">
        <v>4</v>
      </c>
    </row>
    <row r="307" spans="1:13" ht="14.25" x14ac:dyDescent="0.15">
      <c r="A307" s="59" t="s">
        <v>440</v>
      </c>
      <c r="B307" s="40"/>
      <c r="C307" s="21">
        <v>5</v>
      </c>
      <c r="D307" s="62" t="s">
        <v>51</v>
      </c>
      <c r="E307" s="21" t="s">
        <v>40</v>
      </c>
      <c r="F307" s="21" t="s">
        <v>445</v>
      </c>
      <c r="G307" s="32">
        <v>44166</v>
      </c>
      <c r="H307" s="22">
        <v>78</v>
      </c>
      <c r="I307" s="22">
        <v>1</v>
      </c>
      <c r="J307" s="54">
        <f t="shared" si="4"/>
        <v>78</v>
      </c>
      <c r="K307" s="23"/>
      <c r="L307" s="3">
        <v>60</v>
      </c>
      <c r="M307" s="3">
        <v>4</v>
      </c>
    </row>
    <row r="308" spans="1:13" ht="14.25" x14ac:dyDescent="0.15">
      <c r="A308" s="59" t="s">
        <v>440</v>
      </c>
      <c r="B308" s="40"/>
      <c r="C308" s="21">
        <v>6</v>
      </c>
      <c r="D308" s="62" t="s">
        <v>48</v>
      </c>
      <c r="E308" s="21" t="s">
        <v>124</v>
      </c>
      <c r="F308" s="21" t="s">
        <v>252</v>
      </c>
      <c r="G308" s="32">
        <v>44166</v>
      </c>
      <c r="H308" s="22">
        <v>300</v>
      </c>
      <c r="I308" s="22">
        <v>1</v>
      </c>
      <c r="J308" s="54">
        <f t="shared" si="4"/>
        <v>300</v>
      </c>
      <c r="K308" s="23"/>
      <c r="L308" s="3">
        <v>60</v>
      </c>
      <c r="M308" s="3">
        <v>4</v>
      </c>
    </row>
    <row r="309" spans="1:13" ht="14.25" x14ac:dyDescent="0.15">
      <c r="A309" s="59" t="s">
        <v>448</v>
      </c>
      <c r="B309" s="40">
        <v>1</v>
      </c>
      <c r="C309" s="21">
        <v>1</v>
      </c>
      <c r="D309" s="62" t="s">
        <v>51</v>
      </c>
      <c r="E309" s="21" t="s">
        <v>34</v>
      </c>
      <c r="F309" s="21" t="s">
        <v>449</v>
      </c>
      <c r="G309" s="32">
        <v>44197</v>
      </c>
      <c r="H309" s="22">
        <v>20</v>
      </c>
      <c r="I309" s="22">
        <v>1</v>
      </c>
      <c r="J309" s="54">
        <f t="shared" si="4"/>
        <v>20</v>
      </c>
      <c r="K309" s="23"/>
      <c r="L309" s="3">
        <v>30</v>
      </c>
      <c r="M309" s="3">
        <v>3</v>
      </c>
    </row>
    <row r="310" spans="1:13" ht="14.25" x14ac:dyDescent="0.15">
      <c r="A310" s="59" t="s">
        <v>448</v>
      </c>
      <c r="B310" s="40"/>
      <c r="C310" s="21">
        <v>2</v>
      </c>
      <c r="D310" s="62" t="s">
        <v>52</v>
      </c>
      <c r="E310" s="21" t="s">
        <v>36</v>
      </c>
      <c r="F310" s="21" t="s">
        <v>450</v>
      </c>
      <c r="G310" s="32">
        <v>44105</v>
      </c>
      <c r="H310" s="22">
        <v>14</v>
      </c>
      <c r="I310" s="22">
        <v>1</v>
      </c>
      <c r="J310" s="54">
        <f t="shared" si="4"/>
        <v>14</v>
      </c>
      <c r="K310" s="23"/>
      <c r="L310" s="3">
        <v>30</v>
      </c>
      <c r="M310" s="3">
        <v>3</v>
      </c>
    </row>
    <row r="311" spans="1:13" ht="14.25" x14ac:dyDescent="0.15">
      <c r="A311" s="59" t="s">
        <v>447</v>
      </c>
      <c r="B311" s="40"/>
      <c r="C311" s="21">
        <v>3</v>
      </c>
      <c r="D311" s="62" t="s">
        <v>50</v>
      </c>
      <c r="E311" s="21" t="s">
        <v>95</v>
      </c>
      <c r="F311" s="66" t="s">
        <v>451</v>
      </c>
      <c r="G311" s="32">
        <v>44562</v>
      </c>
      <c r="H311" s="22">
        <v>24</v>
      </c>
      <c r="I311" s="22">
        <v>1</v>
      </c>
      <c r="J311" s="54">
        <f t="shared" si="4"/>
        <v>24</v>
      </c>
      <c r="K311" s="23"/>
      <c r="L311" s="3">
        <v>30</v>
      </c>
      <c r="M311" s="3">
        <v>3</v>
      </c>
    </row>
    <row r="312" spans="1:13" ht="14.25" x14ac:dyDescent="0.15">
      <c r="A312" s="59" t="s">
        <v>447</v>
      </c>
      <c r="B312" s="40"/>
      <c r="C312" s="21">
        <v>4</v>
      </c>
      <c r="D312" s="62" t="s">
        <v>50</v>
      </c>
      <c r="E312" s="21" t="s">
        <v>95</v>
      </c>
      <c r="F312" s="21" t="s">
        <v>452</v>
      </c>
      <c r="G312" s="32">
        <v>44531</v>
      </c>
      <c r="H312" s="22">
        <v>24</v>
      </c>
      <c r="I312" s="22">
        <v>1</v>
      </c>
      <c r="J312" s="54">
        <f t="shared" si="4"/>
        <v>24</v>
      </c>
      <c r="K312" s="23"/>
      <c r="L312" s="3">
        <v>30</v>
      </c>
      <c r="M312" s="3">
        <v>3</v>
      </c>
    </row>
    <row r="313" spans="1:13" ht="14.25" x14ac:dyDescent="0.15">
      <c r="A313" s="59" t="s">
        <v>447</v>
      </c>
      <c r="B313" s="40"/>
      <c r="C313" s="21">
        <v>5</v>
      </c>
      <c r="D313" s="62" t="s">
        <v>50</v>
      </c>
      <c r="E313" s="21" t="s">
        <v>31</v>
      </c>
      <c r="F313" s="21" t="s">
        <v>109</v>
      </c>
      <c r="G313" s="32">
        <v>44378</v>
      </c>
      <c r="H313" s="22">
        <v>40</v>
      </c>
      <c r="I313" s="22">
        <v>2</v>
      </c>
      <c r="J313" s="54">
        <f t="shared" si="4"/>
        <v>80</v>
      </c>
      <c r="K313" s="23"/>
      <c r="L313" s="3">
        <v>30</v>
      </c>
      <c r="M313" s="3">
        <v>3</v>
      </c>
    </row>
    <row r="314" spans="1:13" ht="14.25" x14ac:dyDescent="0.15">
      <c r="A314" s="59" t="s">
        <v>455</v>
      </c>
      <c r="B314" s="40">
        <v>1</v>
      </c>
      <c r="C314" s="21">
        <v>1</v>
      </c>
      <c r="D314" s="62" t="s">
        <v>45</v>
      </c>
      <c r="E314" s="21" t="s">
        <v>26</v>
      </c>
      <c r="F314" s="21" t="s">
        <v>456</v>
      </c>
      <c r="G314" s="32">
        <v>44228</v>
      </c>
      <c r="H314" s="22">
        <v>150</v>
      </c>
      <c r="I314" s="22">
        <v>1</v>
      </c>
      <c r="J314" s="54">
        <f t="shared" si="4"/>
        <v>150</v>
      </c>
      <c r="K314" s="23"/>
      <c r="L314" s="3">
        <v>50</v>
      </c>
      <c r="M314" s="3">
        <v>3</v>
      </c>
    </row>
    <row r="315" spans="1:13" ht="14.25" x14ac:dyDescent="0.15">
      <c r="A315" s="59" t="s">
        <v>455</v>
      </c>
      <c r="B315" s="40"/>
      <c r="C315" s="21">
        <v>2</v>
      </c>
      <c r="D315" s="62" t="s">
        <v>49</v>
      </c>
      <c r="E315" s="21" t="s">
        <v>55</v>
      </c>
      <c r="F315" s="66" t="s">
        <v>457</v>
      </c>
      <c r="G315" s="32">
        <v>44105</v>
      </c>
      <c r="H315" s="22">
        <v>390</v>
      </c>
      <c r="I315" s="22">
        <v>1</v>
      </c>
      <c r="J315" s="54">
        <f t="shared" si="4"/>
        <v>390</v>
      </c>
      <c r="K315" s="23"/>
      <c r="L315" s="3">
        <v>50</v>
      </c>
      <c r="M315" s="3">
        <v>3</v>
      </c>
    </row>
    <row r="316" spans="1:13" ht="14.25" x14ac:dyDescent="0.15">
      <c r="A316" s="59" t="s">
        <v>454</v>
      </c>
      <c r="B316" s="40"/>
      <c r="C316" s="21">
        <v>3</v>
      </c>
      <c r="D316" s="62" t="s">
        <v>48</v>
      </c>
      <c r="E316" s="21" t="s">
        <v>124</v>
      </c>
      <c r="F316" s="21" t="s">
        <v>458</v>
      </c>
      <c r="G316" s="32">
        <v>44621</v>
      </c>
      <c r="H316" s="22">
        <v>1000</v>
      </c>
      <c r="I316" s="22">
        <v>1</v>
      </c>
      <c r="J316" s="54">
        <f t="shared" si="4"/>
        <v>1000</v>
      </c>
      <c r="K316" s="23"/>
      <c r="L316" s="3">
        <v>50</v>
      </c>
      <c r="M316" s="3">
        <v>3</v>
      </c>
    </row>
    <row r="317" spans="1:13" ht="14.25" x14ac:dyDescent="0.15">
      <c r="A317" s="59" t="s">
        <v>454</v>
      </c>
      <c r="B317" s="40"/>
      <c r="C317" s="21">
        <v>4</v>
      </c>
      <c r="D317" s="62" t="s">
        <v>48</v>
      </c>
      <c r="E317" s="21" t="s">
        <v>124</v>
      </c>
      <c r="F317" s="21" t="s">
        <v>252</v>
      </c>
      <c r="G317" s="32">
        <v>44470</v>
      </c>
      <c r="H317" s="22">
        <v>800</v>
      </c>
      <c r="I317" s="22">
        <v>1</v>
      </c>
      <c r="J317" s="54">
        <f t="shared" si="4"/>
        <v>800</v>
      </c>
      <c r="K317" s="23"/>
      <c r="L317" s="3">
        <v>50</v>
      </c>
      <c r="M317" s="3">
        <v>3</v>
      </c>
    </row>
    <row r="318" spans="1:13" ht="14.25" x14ac:dyDescent="0.15">
      <c r="A318" s="59" t="s">
        <v>461</v>
      </c>
      <c r="B318" s="40">
        <v>1</v>
      </c>
      <c r="C318" s="21">
        <v>1</v>
      </c>
      <c r="D318" s="62" t="s">
        <v>49</v>
      </c>
      <c r="E318" s="21" t="s">
        <v>55</v>
      </c>
      <c r="F318" s="66" t="s">
        <v>462</v>
      </c>
      <c r="G318" s="32">
        <v>44287</v>
      </c>
      <c r="H318" s="22">
        <v>160</v>
      </c>
      <c r="I318" s="22">
        <v>2</v>
      </c>
      <c r="J318" s="54">
        <f t="shared" si="4"/>
        <v>320</v>
      </c>
      <c r="K318" s="23"/>
      <c r="L318" s="3">
        <v>50</v>
      </c>
      <c r="M318" s="3">
        <v>5</v>
      </c>
    </row>
    <row r="319" spans="1:13" ht="14.25" x14ac:dyDescent="0.15">
      <c r="A319" s="59" t="s">
        <v>461</v>
      </c>
      <c r="B319" s="40"/>
      <c r="C319" s="21">
        <v>2</v>
      </c>
      <c r="D319" s="62" t="s">
        <v>50</v>
      </c>
      <c r="E319" s="21" t="s">
        <v>95</v>
      </c>
      <c r="F319" s="21" t="s">
        <v>463</v>
      </c>
      <c r="G319" s="32">
        <v>44256</v>
      </c>
      <c r="H319" s="22">
        <v>280</v>
      </c>
      <c r="I319" s="22">
        <v>1</v>
      </c>
      <c r="J319" s="54">
        <f t="shared" si="4"/>
        <v>280</v>
      </c>
      <c r="K319" s="23"/>
      <c r="L319" s="3">
        <v>50</v>
      </c>
      <c r="M319" s="3">
        <v>5</v>
      </c>
    </row>
    <row r="320" spans="1:13" ht="14.25" x14ac:dyDescent="0.15">
      <c r="A320" s="59" t="s">
        <v>460</v>
      </c>
      <c r="B320" s="40"/>
      <c r="C320" s="21">
        <v>3</v>
      </c>
      <c r="D320" s="62" t="s">
        <v>50</v>
      </c>
      <c r="E320" s="21" t="s">
        <v>37</v>
      </c>
      <c r="F320" s="21" t="s">
        <v>464</v>
      </c>
      <c r="G320" s="32">
        <v>44197</v>
      </c>
      <c r="H320" s="22">
        <v>280</v>
      </c>
      <c r="I320" s="22">
        <v>1</v>
      </c>
      <c r="J320" s="54">
        <f t="shared" si="4"/>
        <v>280</v>
      </c>
      <c r="K320" s="23"/>
      <c r="L320" s="3">
        <v>50</v>
      </c>
      <c r="M320" s="3">
        <v>5</v>
      </c>
    </row>
    <row r="321" spans="1:13" ht="14.25" x14ac:dyDescent="0.15">
      <c r="A321" s="59" t="s">
        <v>460</v>
      </c>
      <c r="B321" s="40"/>
      <c r="C321" s="21">
        <v>4</v>
      </c>
      <c r="D321" s="62" t="s">
        <v>49</v>
      </c>
      <c r="E321" s="21" t="s">
        <v>112</v>
      </c>
      <c r="F321" s="21" t="s">
        <v>110</v>
      </c>
      <c r="G321" s="32">
        <v>44075</v>
      </c>
      <c r="H321" s="22">
        <v>44</v>
      </c>
      <c r="I321" s="22">
        <v>1</v>
      </c>
      <c r="J321" s="54">
        <f t="shared" si="4"/>
        <v>44</v>
      </c>
      <c r="K321" s="23"/>
      <c r="L321" s="3">
        <v>50</v>
      </c>
      <c r="M321" s="3">
        <v>5</v>
      </c>
    </row>
    <row r="322" spans="1:13" ht="14.25" x14ac:dyDescent="0.15">
      <c r="A322" s="59" t="s">
        <v>460</v>
      </c>
      <c r="B322" s="40"/>
      <c r="C322" s="21">
        <v>5</v>
      </c>
      <c r="D322" s="62" t="s">
        <v>49</v>
      </c>
      <c r="E322" s="21" t="s">
        <v>53</v>
      </c>
      <c r="F322" s="21" t="s">
        <v>466</v>
      </c>
      <c r="G322" s="32">
        <v>44256</v>
      </c>
      <c r="H322" s="22">
        <v>55</v>
      </c>
      <c r="I322" s="22">
        <v>1</v>
      </c>
      <c r="J322" s="54">
        <f t="shared" si="4"/>
        <v>55</v>
      </c>
      <c r="K322" s="23"/>
      <c r="L322" s="3">
        <v>50</v>
      </c>
      <c r="M322" s="3">
        <v>5</v>
      </c>
    </row>
    <row r="323" spans="1:13" ht="14.25" x14ac:dyDescent="0.15">
      <c r="A323" s="59" t="s">
        <v>460</v>
      </c>
      <c r="B323" s="40"/>
      <c r="C323" s="21">
        <v>6</v>
      </c>
      <c r="D323" s="62" t="s">
        <v>49</v>
      </c>
      <c r="E323" s="21" t="s">
        <v>112</v>
      </c>
      <c r="F323" s="21" t="s">
        <v>467</v>
      </c>
      <c r="G323" s="32">
        <v>44348</v>
      </c>
      <c r="H323" s="22">
        <v>60</v>
      </c>
      <c r="I323" s="22">
        <v>1</v>
      </c>
      <c r="J323" s="54">
        <f t="shared" si="4"/>
        <v>60</v>
      </c>
      <c r="K323" s="23"/>
      <c r="L323" s="3">
        <v>50</v>
      </c>
      <c r="M323" s="3">
        <v>5</v>
      </c>
    </row>
    <row r="324" spans="1:13" ht="14.25" x14ac:dyDescent="0.15">
      <c r="A324" s="59" t="s">
        <v>460</v>
      </c>
      <c r="B324" s="40"/>
      <c r="C324" s="21">
        <v>7</v>
      </c>
      <c r="D324" s="62" t="s">
        <v>52</v>
      </c>
      <c r="E324" s="21" t="s">
        <v>101</v>
      </c>
      <c r="F324" s="21" t="s">
        <v>468</v>
      </c>
      <c r="G324" s="32">
        <v>44287</v>
      </c>
      <c r="H324" s="22">
        <v>26</v>
      </c>
      <c r="I324" s="22">
        <v>1</v>
      </c>
      <c r="J324" s="54">
        <f t="shared" si="4"/>
        <v>26</v>
      </c>
      <c r="K324" s="23"/>
      <c r="L324" s="3">
        <v>50</v>
      </c>
      <c r="M324" s="3">
        <v>5</v>
      </c>
    </row>
    <row r="325" spans="1:13" ht="14.25" x14ac:dyDescent="0.15">
      <c r="A325" s="59" t="s">
        <v>460</v>
      </c>
      <c r="B325" s="40"/>
      <c r="C325" s="21">
        <v>8</v>
      </c>
      <c r="D325" s="62" t="s">
        <v>52</v>
      </c>
      <c r="E325" s="21" t="s">
        <v>101</v>
      </c>
      <c r="F325" s="21" t="s">
        <v>210</v>
      </c>
      <c r="G325" s="32">
        <v>2021</v>
      </c>
      <c r="H325" s="22">
        <v>30</v>
      </c>
      <c r="I325" s="22">
        <v>1</v>
      </c>
      <c r="J325" s="54">
        <f t="shared" si="4"/>
        <v>30</v>
      </c>
      <c r="K325" s="23"/>
      <c r="L325" s="3">
        <v>50</v>
      </c>
      <c r="M325" s="3">
        <v>5</v>
      </c>
    </row>
    <row r="326" spans="1:13" ht="14.25" x14ac:dyDescent="0.15">
      <c r="A326" s="59" t="s">
        <v>460</v>
      </c>
      <c r="B326" s="40"/>
      <c r="C326" s="21">
        <v>9</v>
      </c>
      <c r="D326" s="62" t="s">
        <v>50</v>
      </c>
      <c r="E326" s="21" t="s">
        <v>95</v>
      </c>
      <c r="F326" s="21" t="s">
        <v>206</v>
      </c>
      <c r="G326" s="32">
        <v>44409</v>
      </c>
      <c r="H326" s="22">
        <v>20</v>
      </c>
      <c r="I326" s="22">
        <v>1</v>
      </c>
      <c r="J326" s="54">
        <f t="shared" si="4"/>
        <v>20</v>
      </c>
      <c r="K326" s="23"/>
      <c r="L326" s="3">
        <v>50</v>
      </c>
      <c r="M326" s="3">
        <v>5</v>
      </c>
    </row>
    <row r="327" spans="1:13" ht="14.25" x14ac:dyDescent="0.15">
      <c r="A327" s="59" t="s">
        <v>460</v>
      </c>
      <c r="B327" s="40"/>
      <c r="C327" s="21">
        <v>10</v>
      </c>
      <c r="D327" s="62" t="s">
        <v>50</v>
      </c>
      <c r="E327" s="21" t="s">
        <v>95</v>
      </c>
      <c r="F327" s="21" t="s">
        <v>208</v>
      </c>
      <c r="G327" s="32">
        <v>44409</v>
      </c>
      <c r="H327" s="22">
        <v>20</v>
      </c>
      <c r="I327" s="22">
        <v>1</v>
      </c>
      <c r="J327" s="54">
        <f t="shared" si="4"/>
        <v>20</v>
      </c>
      <c r="K327" s="23"/>
      <c r="L327" s="3">
        <v>50</v>
      </c>
      <c r="M327" s="3">
        <v>5</v>
      </c>
    </row>
    <row r="328" spans="1:13" ht="14.25" x14ac:dyDescent="0.15">
      <c r="A328" s="59" t="s">
        <v>473</v>
      </c>
      <c r="B328" s="40">
        <v>1</v>
      </c>
      <c r="C328" s="21">
        <v>1</v>
      </c>
      <c r="D328" s="62" t="s">
        <v>52</v>
      </c>
      <c r="E328" s="21" t="s">
        <v>36</v>
      </c>
      <c r="F328" s="21" t="s">
        <v>289</v>
      </c>
      <c r="G328" s="32">
        <v>44136</v>
      </c>
      <c r="H328" s="22">
        <v>20</v>
      </c>
      <c r="I328" s="22">
        <v>1</v>
      </c>
      <c r="J328" s="54">
        <f t="shared" si="4"/>
        <v>20</v>
      </c>
      <c r="K328" s="23"/>
      <c r="L328" s="3">
        <v>60</v>
      </c>
      <c r="M328" s="3">
        <v>4</v>
      </c>
    </row>
    <row r="329" spans="1:13" ht="14.25" x14ac:dyDescent="0.15">
      <c r="A329" s="59" t="s">
        <v>473</v>
      </c>
      <c r="B329" s="40"/>
      <c r="C329" s="21">
        <v>2</v>
      </c>
      <c r="D329" s="62" t="s">
        <v>48</v>
      </c>
      <c r="E329" s="21" t="s">
        <v>205</v>
      </c>
      <c r="F329" s="21" t="s">
        <v>475</v>
      </c>
      <c r="G329" s="32">
        <v>44105</v>
      </c>
      <c r="H329" s="22">
        <v>26.5</v>
      </c>
      <c r="I329" s="22">
        <v>1</v>
      </c>
      <c r="J329" s="54">
        <f t="shared" si="4"/>
        <v>26.5</v>
      </c>
      <c r="K329" s="23"/>
      <c r="L329" s="3">
        <v>60</v>
      </c>
      <c r="M329" s="3">
        <v>4</v>
      </c>
    </row>
    <row r="330" spans="1:13" ht="14.25" x14ac:dyDescent="0.15">
      <c r="A330" s="59" t="s">
        <v>472</v>
      </c>
      <c r="B330" s="40"/>
      <c r="C330" s="21">
        <v>3</v>
      </c>
      <c r="D330" s="62" t="s">
        <v>45</v>
      </c>
      <c r="E330" s="21" t="s">
        <v>26</v>
      </c>
      <c r="F330" s="21" t="s">
        <v>476</v>
      </c>
      <c r="G330" s="32">
        <v>44197</v>
      </c>
      <c r="H330" s="22">
        <v>160</v>
      </c>
      <c r="I330" s="22">
        <v>1</v>
      </c>
      <c r="J330" s="54">
        <f t="shared" si="4"/>
        <v>160</v>
      </c>
      <c r="K330" s="23"/>
      <c r="L330" s="3">
        <v>60</v>
      </c>
      <c r="M330" s="3">
        <v>4</v>
      </c>
    </row>
    <row r="331" spans="1:13" ht="14.25" x14ac:dyDescent="0.15">
      <c r="A331" s="59" t="s">
        <v>459</v>
      </c>
      <c r="B331" s="40">
        <v>1</v>
      </c>
      <c r="C331" s="21">
        <v>1</v>
      </c>
      <c r="D331" s="62" t="s">
        <v>48</v>
      </c>
      <c r="E331" s="21" t="s">
        <v>106</v>
      </c>
      <c r="F331" s="21" t="s">
        <v>97</v>
      </c>
      <c r="G331" s="32">
        <v>44866</v>
      </c>
      <c r="H331" s="22">
        <v>4000</v>
      </c>
      <c r="I331" s="22">
        <v>1</v>
      </c>
      <c r="J331" s="54">
        <f>H331*I331</f>
        <v>4000</v>
      </c>
      <c r="K331" s="23"/>
      <c r="L331" s="3">
        <v>40</v>
      </c>
      <c r="M331" s="3">
        <v>4</v>
      </c>
    </row>
    <row r="332" spans="1:13" ht="14.25" x14ac:dyDescent="0.15">
      <c r="A332" s="59" t="s">
        <v>478</v>
      </c>
      <c r="B332" s="40">
        <v>1</v>
      </c>
      <c r="C332" s="21">
        <v>1</v>
      </c>
      <c r="D332" s="62" t="s">
        <v>48</v>
      </c>
      <c r="E332" s="21" t="s">
        <v>136</v>
      </c>
      <c r="F332" s="21" t="s">
        <v>137</v>
      </c>
      <c r="G332" s="32">
        <v>44652</v>
      </c>
      <c r="H332" s="22">
        <v>900</v>
      </c>
      <c r="I332" s="22">
        <v>1</v>
      </c>
      <c r="J332" s="54">
        <f t="shared" si="4"/>
        <v>900</v>
      </c>
      <c r="K332" s="23"/>
      <c r="L332" s="3">
        <v>60</v>
      </c>
      <c r="M332" s="3">
        <v>3</v>
      </c>
    </row>
    <row r="333" spans="1:13" ht="14.25" x14ac:dyDescent="0.15">
      <c r="A333" s="59" t="s">
        <v>478</v>
      </c>
      <c r="B333" s="40"/>
      <c r="C333" s="21"/>
      <c r="D333" s="62" t="s">
        <v>48</v>
      </c>
      <c r="E333" s="21" t="s">
        <v>248</v>
      </c>
      <c r="F333" s="21" t="s">
        <v>249</v>
      </c>
      <c r="G333" s="32">
        <v>44228</v>
      </c>
      <c r="H333" s="22">
        <v>200</v>
      </c>
      <c r="I333" s="22">
        <v>1</v>
      </c>
      <c r="J333" s="54">
        <f t="shared" si="4"/>
        <v>200</v>
      </c>
      <c r="K333" s="23"/>
      <c r="L333" s="3">
        <v>60</v>
      </c>
      <c r="M333" s="3">
        <v>3</v>
      </c>
    </row>
    <row r="334" spans="1:13" ht="14.25" x14ac:dyDescent="0.15">
      <c r="A334" s="59" t="s">
        <v>477</v>
      </c>
      <c r="B334" s="40"/>
      <c r="C334" s="21"/>
      <c r="D334" s="62" t="s">
        <v>48</v>
      </c>
      <c r="E334" s="21" t="s">
        <v>248</v>
      </c>
      <c r="F334" s="21" t="s">
        <v>249</v>
      </c>
      <c r="G334" s="32">
        <v>44229</v>
      </c>
      <c r="H334" s="22">
        <v>180</v>
      </c>
      <c r="I334" s="22">
        <v>2</v>
      </c>
      <c r="J334" s="54">
        <f t="shared" si="4"/>
        <v>360</v>
      </c>
      <c r="K334" s="23"/>
      <c r="L334" s="3">
        <v>60</v>
      </c>
      <c r="M334" s="3">
        <v>3</v>
      </c>
    </row>
    <row r="335" spans="1:13" ht="14.25" x14ac:dyDescent="0.15">
      <c r="A335" s="59" t="s">
        <v>477</v>
      </c>
      <c r="B335" s="40"/>
      <c r="C335" s="21"/>
      <c r="D335" s="62" t="s">
        <v>45</v>
      </c>
      <c r="E335" s="21" t="s">
        <v>28</v>
      </c>
      <c r="F335" s="21" t="s">
        <v>481</v>
      </c>
      <c r="G335" s="32">
        <v>44652</v>
      </c>
      <c r="H335" s="22">
        <v>400</v>
      </c>
      <c r="I335" s="22">
        <v>1</v>
      </c>
      <c r="J335" s="54">
        <f t="shared" si="4"/>
        <v>400</v>
      </c>
      <c r="K335" s="23"/>
      <c r="L335" s="3">
        <v>60</v>
      </c>
      <c r="M335" s="3">
        <v>3</v>
      </c>
    </row>
    <row r="336" spans="1:13" ht="14.25" x14ac:dyDescent="0.15">
      <c r="A336" s="59" t="s">
        <v>482</v>
      </c>
      <c r="B336" s="40">
        <v>1</v>
      </c>
      <c r="C336" s="21">
        <v>1</v>
      </c>
      <c r="D336" s="62" t="s">
        <v>50</v>
      </c>
      <c r="E336" s="21" t="s">
        <v>22</v>
      </c>
      <c r="F336" s="21" t="s">
        <v>483</v>
      </c>
      <c r="G336" s="32">
        <v>44105</v>
      </c>
      <c r="H336" s="22">
        <v>75</v>
      </c>
      <c r="I336" s="22">
        <v>1</v>
      </c>
      <c r="J336" s="54">
        <f t="shared" si="4"/>
        <v>75</v>
      </c>
      <c r="K336" s="23"/>
      <c r="L336" s="3">
        <v>20</v>
      </c>
      <c r="M336" s="3">
        <v>3</v>
      </c>
    </row>
    <row r="337" spans="1:13" ht="14.25" x14ac:dyDescent="0.15">
      <c r="A337" s="59" t="s">
        <v>482</v>
      </c>
      <c r="B337" s="40"/>
      <c r="C337" s="21"/>
      <c r="D337" s="62" t="s">
        <v>50</v>
      </c>
      <c r="E337" s="21" t="s">
        <v>31</v>
      </c>
      <c r="F337" s="21" t="s">
        <v>109</v>
      </c>
      <c r="G337" s="32">
        <v>44136</v>
      </c>
      <c r="H337" s="22">
        <v>8</v>
      </c>
      <c r="I337" s="22">
        <v>16</v>
      </c>
      <c r="J337" s="54">
        <f t="shared" si="4"/>
        <v>128</v>
      </c>
      <c r="K337" s="23"/>
      <c r="L337" s="3">
        <v>20</v>
      </c>
      <c r="M337" s="3">
        <v>3</v>
      </c>
    </row>
    <row r="338" spans="1:13" ht="14.25" x14ac:dyDescent="0.15">
      <c r="A338" s="59" t="s">
        <v>484</v>
      </c>
      <c r="B338" s="40">
        <v>1</v>
      </c>
      <c r="C338" s="21">
        <v>1</v>
      </c>
      <c r="D338" s="62" t="s">
        <v>48</v>
      </c>
      <c r="E338" s="21" t="s">
        <v>124</v>
      </c>
      <c r="F338" s="21" t="s">
        <v>485</v>
      </c>
      <c r="G338" s="32">
        <v>44075</v>
      </c>
      <c r="H338" s="22">
        <v>2000</v>
      </c>
      <c r="I338" s="22">
        <v>1</v>
      </c>
      <c r="J338" s="54">
        <f t="shared" si="4"/>
        <v>2000</v>
      </c>
      <c r="K338" s="23"/>
      <c r="L338" s="3">
        <v>40</v>
      </c>
      <c r="M338" s="3">
        <v>1</v>
      </c>
    </row>
    <row r="339" spans="1:13" ht="14.25" x14ac:dyDescent="0.15">
      <c r="A339" s="59" t="s">
        <v>488</v>
      </c>
      <c r="B339" s="40">
        <v>1</v>
      </c>
      <c r="C339" s="21">
        <v>1</v>
      </c>
      <c r="D339" s="62" t="s">
        <v>51</v>
      </c>
      <c r="E339" s="21" t="s">
        <v>34</v>
      </c>
      <c r="F339" s="21" t="s">
        <v>197</v>
      </c>
      <c r="G339" s="32"/>
      <c r="H339" s="22">
        <v>1000</v>
      </c>
      <c r="I339" s="22">
        <v>2</v>
      </c>
      <c r="J339" s="54">
        <f t="shared" si="4"/>
        <v>2000</v>
      </c>
      <c r="K339" s="23"/>
      <c r="L339" s="3">
        <v>40</v>
      </c>
      <c r="M339" s="3">
        <v>3</v>
      </c>
    </row>
    <row r="340" spans="1:13" ht="14.25" x14ac:dyDescent="0.15">
      <c r="A340" s="59" t="s">
        <v>488</v>
      </c>
      <c r="B340" s="40"/>
      <c r="C340" s="21">
        <v>2</v>
      </c>
      <c r="D340" s="62" t="s">
        <v>51</v>
      </c>
      <c r="E340" s="21" t="s">
        <v>98</v>
      </c>
      <c r="F340" s="21" t="s">
        <v>489</v>
      </c>
      <c r="G340" s="32">
        <v>44136</v>
      </c>
      <c r="H340" s="22">
        <v>48</v>
      </c>
      <c r="I340" s="22">
        <v>1</v>
      </c>
      <c r="J340" s="54">
        <f t="shared" si="4"/>
        <v>48</v>
      </c>
      <c r="K340" s="23"/>
      <c r="L340" s="3">
        <v>40</v>
      </c>
      <c r="M340" s="3">
        <v>3</v>
      </c>
    </row>
    <row r="341" spans="1:13" ht="14.25" x14ac:dyDescent="0.15">
      <c r="A341" s="59" t="s">
        <v>487</v>
      </c>
      <c r="B341" s="40"/>
      <c r="C341" s="21">
        <v>3</v>
      </c>
      <c r="D341" s="62" t="s">
        <v>47</v>
      </c>
      <c r="E341" s="21" t="s">
        <v>58</v>
      </c>
      <c r="F341" s="21" t="s">
        <v>490</v>
      </c>
      <c r="G341" s="32">
        <v>44713</v>
      </c>
      <c r="H341" s="22">
        <v>180</v>
      </c>
      <c r="I341" s="22">
        <v>3</v>
      </c>
      <c r="J341" s="54">
        <f t="shared" si="4"/>
        <v>540</v>
      </c>
      <c r="K341" s="23"/>
      <c r="L341" s="3">
        <v>40</v>
      </c>
      <c r="M341" s="3">
        <v>3</v>
      </c>
    </row>
    <row r="342" spans="1:13" ht="14.25" x14ac:dyDescent="0.15">
      <c r="A342" s="59" t="s">
        <v>492</v>
      </c>
      <c r="B342" s="40">
        <v>1</v>
      </c>
      <c r="C342" s="21">
        <v>1</v>
      </c>
      <c r="D342" s="62" t="s">
        <v>52</v>
      </c>
      <c r="E342" s="21" t="s">
        <v>101</v>
      </c>
      <c r="F342" s="21" t="s">
        <v>493</v>
      </c>
      <c r="G342" s="32">
        <v>44256</v>
      </c>
      <c r="H342" s="22"/>
      <c r="I342" s="22"/>
      <c r="J342" s="54">
        <f t="shared" si="4"/>
        <v>0</v>
      </c>
      <c r="K342" s="23"/>
      <c r="L342" s="3">
        <v>20</v>
      </c>
      <c r="M342" s="3">
        <v>1</v>
      </c>
    </row>
    <row r="343" spans="1:13" ht="14.25" x14ac:dyDescent="0.15">
      <c r="A343" s="59" t="s">
        <v>492</v>
      </c>
      <c r="B343" s="40"/>
      <c r="C343" s="21"/>
      <c r="D343" s="62" t="s">
        <v>51</v>
      </c>
      <c r="E343" s="21" t="s">
        <v>34</v>
      </c>
      <c r="F343" s="21" t="s">
        <v>449</v>
      </c>
      <c r="G343" s="32">
        <v>44409</v>
      </c>
      <c r="H343" s="22">
        <v>20</v>
      </c>
      <c r="I343" s="22">
        <v>1</v>
      </c>
      <c r="J343" s="54">
        <f t="shared" si="4"/>
        <v>20</v>
      </c>
      <c r="K343" s="23"/>
      <c r="L343" s="3">
        <v>20</v>
      </c>
      <c r="M343" s="3">
        <v>1</v>
      </c>
    </row>
    <row r="344" spans="1:13" ht="14.25" x14ac:dyDescent="0.15">
      <c r="A344" s="59" t="s">
        <v>491</v>
      </c>
      <c r="B344" s="40"/>
      <c r="C344" s="21"/>
      <c r="D344" s="62" t="s">
        <v>45</v>
      </c>
      <c r="E344" s="21" t="s">
        <v>494</v>
      </c>
      <c r="F344" s="21" t="s">
        <v>495</v>
      </c>
      <c r="G344" s="32">
        <v>44409</v>
      </c>
      <c r="H344" s="22">
        <v>180</v>
      </c>
      <c r="I344" s="22">
        <v>1</v>
      </c>
      <c r="J344" s="54">
        <f t="shared" si="4"/>
        <v>180</v>
      </c>
      <c r="K344" s="23"/>
      <c r="L344" s="3">
        <v>20</v>
      </c>
      <c r="M344" s="3">
        <v>1</v>
      </c>
    </row>
    <row r="345" spans="1:13" ht="14.25" x14ac:dyDescent="0.15">
      <c r="A345" s="59" t="s">
        <v>491</v>
      </c>
      <c r="B345" s="40"/>
      <c r="C345" s="21"/>
      <c r="D345" s="62" t="s">
        <v>48</v>
      </c>
      <c r="E345" s="21" t="s">
        <v>233</v>
      </c>
      <c r="F345" s="21" t="s">
        <v>496</v>
      </c>
      <c r="G345" s="32">
        <v>44105</v>
      </c>
      <c r="H345" s="22">
        <v>404</v>
      </c>
      <c r="I345" s="22">
        <v>1</v>
      </c>
      <c r="J345" s="54">
        <f t="shared" si="4"/>
        <v>404</v>
      </c>
      <c r="K345" s="23"/>
      <c r="L345" s="3">
        <v>20</v>
      </c>
      <c r="M345" s="3">
        <v>1</v>
      </c>
    </row>
    <row r="346" spans="1:13" ht="14.25" x14ac:dyDescent="0.15">
      <c r="A346" s="59" t="s">
        <v>491</v>
      </c>
      <c r="B346" s="40"/>
      <c r="C346" s="21"/>
      <c r="D346" s="62" t="s">
        <v>52</v>
      </c>
      <c r="E346" s="21" t="s">
        <v>60</v>
      </c>
      <c r="F346" s="21" t="s">
        <v>497</v>
      </c>
      <c r="G346" s="32">
        <v>44136</v>
      </c>
      <c r="H346" s="22">
        <v>10</v>
      </c>
      <c r="I346" s="22">
        <v>1</v>
      </c>
      <c r="J346" s="54">
        <f t="shared" si="4"/>
        <v>10</v>
      </c>
      <c r="K346" s="23"/>
      <c r="L346" s="3">
        <v>20</v>
      </c>
      <c r="M346" s="3">
        <v>1</v>
      </c>
    </row>
    <row r="347" spans="1:13" ht="14.25" x14ac:dyDescent="0.15">
      <c r="A347" s="59" t="s">
        <v>491</v>
      </c>
      <c r="B347" s="40"/>
      <c r="C347" s="21"/>
      <c r="D347" s="62" t="s">
        <v>52</v>
      </c>
      <c r="E347" s="21" t="s">
        <v>22</v>
      </c>
      <c r="F347" s="21" t="s">
        <v>498</v>
      </c>
      <c r="G347" s="32">
        <v>44256</v>
      </c>
      <c r="H347" s="22">
        <v>150</v>
      </c>
      <c r="I347" s="22">
        <v>1</v>
      </c>
      <c r="J347" s="54">
        <f t="shared" si="4"/>
        <v>150</v>
      </c>
      <c r="K347" s="23"/>
      <c r="L347" s="3">
        <v>20</v>
      </c>
      <c r="M347" s="3">
        <v>1</v>
      </c>
    </row>
    <row r="348" spans="1:13" ht="14.25" x14ac:dyDescent="0.15">
      <c r="A348" s="59" t="s">
        <v>500</v>
      </c>
      <c r="B348" s="40">
        <v>1</v>
      </c>
      <c r="C348" s="21">
        <v>1</v>
      </c>
      <c r="D348" s="62" t="s">
        <v>47</v>
      </c>
      <c r="E348" s="21" t="s">
        <v>23</v>
      </c>
      <c r="F348" s="21" t="s">
        <v>322</v>
      </c>
      <c r="G348" s="32">
        <v>44348</v>
      </c>
      <c r="H348" s="22">
        <v>190</v>
      </c>
      <c r="I348" s="22">
        <v>3</v>
      </c>
      <c r="J348" s="54">
        <f t="shared" si="4"/>
        <v>570</v>
      </c>
      <c r="K348" s="23"/>
      <c r="L348" s="3">
        <v>60</v>
      </c>
      <c r="M348" s="3">
        <v>2</v>
      </c>
    </row>
    <row r="349" spans="1:13" ht="14.25" x14ac:dyDescent="0.15">
      <c r="A349" s="59" t="s">
        <v>500</v>
      </c>
      <c r="B349" s="40"/>
      <c r="C349" s="21">
        <v>2</v>
      </c>
      <c r="D349" s="62" t="s">
        <v>47</v>
      </c>
      <c r="E349" s="21" t="s">
        <v>23</v>
      </c>
      <c r="F349" s="66" t="s">
        <v>502</v>
      </c>
      <c r="G349" s="32">
        <v>44044</v>
      </c>
      <c r="H349" s="22">
        <v>120</v>
      </c>
      <c r="I349" s="22">
        <v>2</v>
      </c>
      <c r="J349" s="54">
        <f t="shared" si="4"/>
        <v>240</v>
      </c>
      <c r="K349" s="23"/>
      <c r="L349" s="3">
        <v>60</v>
      </c>
      <c r="M349" s="3">
        <v>2</v>
      </c>
    </row>
    <row r="350" spans="1:13" ht="14.25" x14ac:dyDescent="0.15">
      <c r="A350" s="59" t="s">
        <v>499</v>
      </c>
      <c r="B350" s="40"/>
      <c r="C350" s="21">
        <v>3</v>
      </c>
      <c r="D350" s="62" t="s">
        <v>47</v>
      </c>
      <c r="E350" s="21" t="s">
        <v>23</v>
      </c>
      <c r="F350" s="21" t="s">
        <v>503</v>
      </c>
      <c r="G350" s="32">
        <v>44774</v>
      </c>
      <c r="H350" s="22">
        <v>120</v>
      </c>
      <c r="I350" s="22">
        <v>1</v>
      </c>
      <c r="J350" s="54">
        <f t="shared" si="4"/>
        <v>120</v>
      </c>
      <c r="K350" s="23"/>
      <c r="L350" s="3">
        <v>60</v>
      </c>
      <c r="M350" s="3">
        <v>2</v>
      </c>
    </row>
    <row r="351" spans="1:13" ht="14.25" x14ac:dyDescent="0.15">
      <c r="A351" s="59" t="s">
        <v>499</v>
      </c>
      <c r="B351" s="40"/>
      <c r="C351" s="21">
        <v>4</v>
      </c>
      <c r="D351" s="62" t="s">
        <v>48</v>
      </c>
      <c r="E351" s="21" t="s">
        <v>106</v>
      </c>
      <c r="F351" s="21" t="s">
        <v>97</v>
      </c>
      <c r="G351" s="32">
        <v>44440</v>
      </c>
      <c r="H351" s="22">
        <v>200</v>
      </c>
      <c r="I351" s="22">
        <v>5</v>
      </c>
      <c r="J351" s="54">
        <f t="shared" si="4"/>
        <v>1000</v>
      </c>
      <c r="K351" s="23"/>
      <c r="L351" s="3">
        <v>60</v>
      </c>
      <c r="M351" s="3">
        <v>2</v>
      </c>
    </row>
    <row r="352" spans="1:13" ht="14.25" x14ac:dyDescent="0.15">
      <c r="A352" s="59" t="s">
        <v>499</v>
      </c>
      <c r="B352" s="40"/>
      <c r="C352" s="21">
        <v>5</v>
      </c>
      <c r="D352" s="62" t="s">
        <v>45</v>
      </c>
      <c r="E352" s="21" t="s">
        <v>77</v>
      </c>
      <c r="F352" s="21" t="s">
        <v>414</v>
      </c>
      <c r="G352" s="32">
        <v>44197</v>
      </c>
      <c r="H352" s="22">
        <v>200</v>
      </c>
      <c r="I352" s="22">
        <v>3</v>
      </c>
      <c r="J352" s="54">
        <f t="shared" si="4"/>
        <v>600</v>
      </c>
      <c r="K352" s="23"/>
      <c r="L352" s="3">
        <v>60</v>
      </c>
      <c r="M352" s="3">
        <v>2</v>
      </c>
    </row>
  </sheetData>
  <phoneticPr fontId="1"/>
  <conditionalFormatting sqref="G3:G5 G7:G47">
    <cfRule type="expression" dxfId="452" priority="19">
      <formula>G3=0</formula>
    </cfRule>
    <cfRule type="expression" dxfId="451" priority="20">
      <formula>#REF!&lt;=G3</formula>
    </cfRule>
    <cfRule type="expression" dxfId="450" priority="21">
      <formula>#REF!&gt;G3</formula>
    </cfRule>
  </conditionalFormatting>
  <conditionalFormatting sqref="G48:G56 G58:G59">
    <cfRule type="expression" dxfId="449" priority="16">
      <formula>G48=0</formula>
    </cfRule>
    <cfRule type="expression" dxfId="448" priority="17">
      <formula>#REF!&lt;=G48</formula>
    </cfRule>
    <cfRule type="expression" dxfId="447" priority="18">
      <formula>#REF!&gt;G48</formula>
    </cfRule>
  </conditionalFormatting>
  <conditionalFormatting sqref="G6">
    <cfRule type="expression" dxfId="446" priority="13">
      <formula>G6=0</formula>
    </cfRule>
    <cfRule type="expression" dxfId="445" priority="14">
      <formula>#REF!&lt;=G6</formula>
    </cfRule>
    <cfRule type="expression" dxfId="444" priority="15">
      <formula>#REF!&gt;G6</formula>
    </cfRule>
  </conditionalFormatting>
  <conditionalFormatting sqref="G3:G56 G58:G59">
    <cfRule type="cellIs" dxfId="443" priority="9" operator="equal">
      <formula>44136</formula>
    </cfRule>
    <cfRule type="cellIs" dxfId="442" priority="10" operator="equal">
      <formula>44105</formula>
    </cfRule>
    <cfRule type="cellIs" dxfId="441" priority="11" operator="equal">
      <formula>44470</formula>
    </cfRule>
    <cfRule type="cellIs" dxfId="440" priority="12" operator="equal">
      <formula>44075</formula>
    </cfRule>
  </conditionalFormatting>
  <conditionalFormatting sqref="G3:G59">
    <cfRule type="cellIs" dxfId="439" priority="7" operator="equal">
      <formula>44136</formula>
    </cfRule>
    <cfRule type="cellIs" dxfId="438" priority="8" operator="equal">
      <formula>44105</formula>
    </cfRule>
  </conditionalFormatting>
  <conditionalFormatting sqref="G60:G234">
    <cfRule type="cellIs" dxfId="437" priority="4" operator="equal">
      <formula>44136</formula>
    </cfRule>
    <cfRule type="cellIs" dxfId="436" priority="5" operator="equal">
      <formula>44105</formula>
    </cfRule>
    <cfRule type="cellIs" dxfId="435" priority="6" operator="equal">
      <formula>44075</formula>
    </cfRule>
  </conditionalFormatting>
  <conditionalFormatting sqref="G235:G352">
    <cfRule type="cellIs" dxfId="434" priority="1" operator="equal">
      <formula>44136</formula>
    </cfRule>
    <cfRule type="cellIs" dxfId="433" priority="2" operator="equal">
      <formula>44105</formula>
    </cfRule>
    <cfRule type="cellIs" dxfId="432" priority="3" operator="equal">
      <formula>44075</formula>
    </cfRule>
  </conditionalFormatting>
  <dataValidations count="4">
    <dataValidation type="list" allowBlank="1" showInputMessage="1" showErrorMessage="1" sqref="E3:E97 E99:E111 E113:E127 E129:E172 E174:E272 E274:E346 E348:E352">
      <formula1>INDIRECT(D3)</formula1>
    </dataValidation>
    <dataValidation imeMode="hiragana" allowBlank="1" showInputMessage="1" showErrorMessage="1" sqref="F3:F352"/>
    <dataValidation imeMode="halfAlpha" allowBlank="1" showInputMessage="1" showErrorMessage="1" sqref="G1:G2 G3:I352 B3:C313 A15:A59 A70:A234 A243:A313 A314:C352"/>
    <dataValidation type="list" allowBlank="1" showInputMessage="1" showErrorMessage="1" sqref="D3:D352">
      <formula1>分類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132"/>
  <sheetViews>
    <sheetView zoomScale="70" zoomScaleNormal="70" workbookViewId="0">
      <selection activeCell="P12" sqref="P12"/>
    </sheetView>
  </sheetViews>
  <sheetFormatPr defaultColWidth="4.125" defaultRowHeight="13.5" x14ac:dyDescent="0.15"/>
  <cols>
    <col min="1" max="1" width="8.125" style="100" customWidth="1"/>
    <col min="2" max="2" width="12" style="99" bestFit="1" customWidth="1"/>
    <col min="3" max="3" width="9.5" style="99" bestFit="1" customWidth="1"/>
    <col min="4" max="4" width="10.75" style="100" bestFit="1" customWidth="1"/>
    <col min="5" max="5" width="9.5" style="100" bestFit="1" customWidth="1"/>
    <col min="6" max="8" width="7.5" style="100" bestFit="1" customWidth="1"/>
    <col min="9" max="10" width="9.5" style="100" bestFit="1" customWidth="1"/>
    <col min="11" max="11" width="7.5" style="100" bestFit="1" customWidth="1"/>
    <col min="12" max="12" width="10.75" style="100" bestFit="1" customWidth="1"/>
    <col min="13" max="13" width="9.5" style="100" bestFit="1" customWidth="1"/>
    <col min="14" max="17" width="7.5" style="100" bestFit="1" customWidth="1"/>
    <col min="18" max="18" width="9.5" style="100" bestFit="1" customWidth="1"/>
    <col min="19" max="20" width="7.5" style="100" bestFit="1" customWidth="1"/>
    <col min="21" max="21" width="9.5" style="100" bestFit="1" customWidth="1"/>
    <col min="22" max="22" width="12.5" style="100" bestFit="1" customWidth="1"/>
    <col min="23" max="25" width="7.5" style="100" bestFit="1" customWidth="1"/>
    <col min="26" max="28" width="9.5" style="100" bestFit="1" customWidth="1"/>
    <col min="29" max="29" width="10.75" style="100" bestFit="1" customWidth="1"/>
    <col min="30" max="30" width="9.5" style="100" bestFit="1" customWidth="1"/>
    <col min="31" max="34" width="7.5" style="100" bestFit="1" customWidth="1"/>
    <col min="35" max="35" width="10.75" style="100" bestFit="1" customWidth="1"/>
    <col min="36" max="36" width="11.875" style="100" bestFit="1" customWidth="1"/>
    <col min="37" max="39" width="7.5" style="100" bestFit="1" customWidth="1"/>
    <col min="40" max="40" width="6.375" style="100" bestFit="1" customWidth="1"/>
    <col min="41" max="41" width="7.5" style="100" bestFit="1" customWidth="1"/>
    <col min="42" max="42" width="9.5" style="100" bestFit="1" customWidth="1"/>
    <col min="43" max="44" width="7.5" style="100" bestFit="1" customWidth="1"/>
    <col min="45" max="50" width="9.5" style="100" bestFit="1" customWidth="1"/>
    <col min="51" max="51" width="7.5" style="100" bestFit="1" customWidth="1"/>
    <col min="52" max="52" width="10.75" style="100" bestFit="1" customWidth="1"/>
    <col min="53" max="54" width="7.5" style="100" bestFit="1" customWidth="1"/>
    <col min="55" max="55" width="10.75" style="100" bestFit="1" customWidth="1"/>
    <col min="56" max="58" width="7.5" style="100" bestFit="1" customWidth="1"/>
    <col min="59" max="59" width="9.5" style="100" bestFit="1" customWidth="1"/>
    <col min="60" max="60" width="6.375" style="100" bestFit="1" customWidth="1"/>
    <col min="61" max="61" width="8.625" style="100" customWidth="1"/>
    <col min="62" max="62" width="7.5" style="100" bestFit="1" customWidth="1"/>
    <col min="63" max="63" width="9.125" style="100" customWidth="1"/>
    <col min="64" max="65" width="7.5" style="100" bestFit="1" customWidth="1"/>
    <col min="66" max="66" width="9.5" style="100" bestFit="1" customWidth="1"/>
    <col min="67" max="68" width="7.5" style="100" bestFit="1" customWidth="1"/>
    <col min="69" max="69" width="6.375" style="100" bestFit="1" customWidth="1"/>
    <col min="70" max="71" width="9.5" style="100" bestFit="1" customWidth="1"/>
    <col min="72" max="72" width="6.875" style="100" customWidth="1"/>
    <col min="73" max="73" width="8.875" style="100" customWidth="1"/>
    <col min="74" max="74" width="9.375" style="100" bestFit="1" customWidth="1"/>
    <col min="75" max="16384" width="4.125" style="100"/>
  </cols>
  <sheetData>
    <row r="2" spans="1:119" s="99" customFormat="1" ht="14.25" thickBot="1" x14ac:dyDescent="0.2"/>
    <row r="3" spans="1:119" ht="25.15" customHeight="1" thickBot="1" x14ac:dyDescent="0.2">
      <c r="A3" s="104" t="s">
        <v>521</v>
      </c>
      <c r="B3" s="91" t="s">
        <v>540</v>
      </c>
      <c r="C3" s="91"/>
      <c r="D3" s="107"/>
      <c r="E3" s="93"/>
      <c r="F3" s="93"/>
      <c r="G3" s="93"/>
      <c r="H3" s="93"/>
      <c r="I3" s="93"/>
      <c r="J3" s="93"/>
      <c r="K3" s="93"/>
      <c r="L3" s="108"/>
      <c r="M3" s="93"/>
      <c r="N3" s="93"/>
      <c r="O3" s="93"/>
      <c r="P3" s="93"/>
      <c r="Q3" s="93"/>
      <c r="R3" s="93"/>
      <c r="S3" s="93"/>
      <c r="T3" s="93"/>
      <c r="U3" s="93"/>
      <c r="V3" s="108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  <c r="AI3" s="109"/>
      <c r="AJ3" s="97"/>
      <c r="AK3" s="93"/>
      <c r="AL3" s="93"/>
      <c r="AM3" s="93"/>
      <c r="AN3" s="93"/>
      <c r="AO3" s="93"/>
      <c r="AP3" s="93"/>
      <c r="AQ3" s="93"/>
      <c r="AR3" s="93"/>
      <c r="AS3" s="108"/>
      <c r="AT3" s="93"/>
      <c r="AU3" s="93"/>
      <c r="AV3" s="93"/>
      <c r="AW3" s="93"/>
      <c r="AX3" s="93"/>
      <c r="AY3" s="93"/>
      <c r="AZ3" s="108"/>
      <c r="BA3" s="93"/>
      <c r="BB3" s="93"/>
      <c r="BC3" s="93"/>
      <c r="BD3" s="93"/>
      <c r="BE3" s="93"/>
      <c r="BF3" s="93"/>
      <c r="BG3" s="93"/>
      <c r="BH3" s="93"/>
      <c r="BI3" s="108"/>
      <c r="BJ3" s="93"/>
      <c r="BK3" s="108"/>
      <c r="BL3" s="93"/>
      <c r="BM3" s="93"/>
      <c r="BN3" s="93"/>
      <c r="BO3" s="93"/>
      <c r="BP3" s="93"/>
      <c r="BQ3" s="93"/>
      <c r="BR3" s="93"/>
      <c r="BS3" s="108"/>
      <c r="BT3" s="93"/>
      <c r="BU3" s="108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</row>
    <row r="4" spans="1:119" s="102" customFormat="1" ht="160.9" customHeight="1" thickBot="1" x14ac:dyDescent="0.2">
      <c r="A4" s="105"/>
      <c r="B4" s="92" t="s">
        <v>519</v>
      </c>
      <c r="C4" s="112"/>
      <c r="D4" s="171" t="s">
        <v>541</v>
      </c>
      <c r="E4" s="98" t="s">
        <v>516</v>
      </c>
      <c r="F4" s="95"/>
      <c r="G4" s="95"/>
      <c r="H4" s="95"/>
      <c r="I4" s="95"/>
      <c r="J4" s="95"/>
      <c r="K4" s="96"/>
      <c r="L4" s="171" t="s">
        <v>542</v>
      </c>
      <c r="M4" s="98" t="s">
        <v>513</v>
      </c>
      <c r="N4" s="110"/>
      <c r="O4" s="110"/>
      <c r="P4" s="110"/>
      <c r="Q4" s="110"/>
      <c r="R4" s="110"/>
      <c r="S4" s="110"/>
      <c r="T4" s="110"/>
      <c r="U4" s="111"/>
      <c r="V4" s="171" t="s">
        <v>543</v>
      </c>
      <c r="W4" s="98" t="s">
        <v>514</v>
      </c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6"/>
      <c r="AI4" s="170" t="s">
        <v>544</v>
      </c>
      <c r="AJ4" s="167" t="s">
        <v>517</v>
      </c>
      <c r="AK4" s="93"/>
      <c r="AL4" s="93"/>
      <c r="AM4" s="93"/>
      <c r="AN4" s="93"/>
      <c r="AO4" s="93"/>
      <c r="AP4" s="93"/>
      <c r="AQ4" s="93"/>
      <c r="AR4" s="94"/>
      <c r="AS4" s="169" t="s">
        <v>545</v>
      </c>
      <c r="AT4" s="98" t="s">
        <v>518</v>
      </c>
      <c r="AU4" s="95"/>
      <c r="AV4" s="95"/>
      <c r="AW4" s="95"/>
      <c r="AX4" s="95"/>
      <c r="AY4" s="96"/>
      <c r="AZ4" s="169" t="s">
        <v>546</v>
      </c>
      <c r="BA4" s="98" t="s">
        <v>515</v>
      </c>
      <c r="BB4" s="95"/>
      <c r="BC4" s="95"/>
      <c r="BD4" s="95"/>
      <c r="BE4" s="95"/>
      <c r="BF4" s="95"/>
      <c r="BG4" s="95"/>
      <c r="BH4" s="96"/>
      <c r="BI4" s="169" t="s">
        <v>547</v>
      </c>
      <c r="BJ4" s="106" t="s">
        <v>61</v>
      </c>
      <c r="BK4" s="169" t="s">
        <v>548</v>
      </c>
      <c r="BL4" s="98" t="s">
        <v>520</v>
      </c>
      <c r="BM4" s="95"/>
      <c r="BN4" s="95"/>
      <c r="BO4" s="95"/>
      <c r="BP4" s="95"/>
      <c r="BQ4" s="95"/>
      <c r="BR4" s="96"/>
      <c r="BS4" s="169" t="s">
        <v>549</v>
      </c>
      <c r="BT4" s="168" t="s">
        <v>511</v>
      </c>
      <c r="BU4" s="169" t="s">
        <v>550</v>
      </c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</row>
    <row r="5" spans="1:119" s="160" customFormat="1" ht="144" customHeight="1" thickBot="1" x14ac:dyDescent="0.2">
      <c r="A5" s="156" t="s">
        <v>510</v>
      </c>
      <c r="B5" s="161" t="s">
        <v>623</v>
      </c>
      <c r="C5" s="162" t="s">
        <v>574</v>
      </c>
      <c r="D5" s="157"/>
      <c r="E5" s="163" t="s">
        <v>569</v>
      </c>
      <c r="F5" s="164" t="s">
        <v>570</v>
      </c>
      <c r="G5" s="164" t="s">
        <v>571</v>
      </c>
      <c r="H5" s="164" t="s">
        <v>572</v>
      </c>
      <c r="I5" s="164" t="s">
        <v>573</v>
      </c>
      <c r="J5" s="164" t="s">
        <v>568</v>
      </c>
      <c r="K5" s="165" t="s">
        <v>574</v>
      </c>
      <c r="L5" s="157"/>
      <c r="M5" s="163" t="s">
        <v>575</v>
      </c>
      <c r="N5" s="164" t="s">
        <v>576</v>
      </c>
      <c r="O5" s="164" t="s">
        <v>577</v>
      </c>
      <c r="P5" s="164" t="s">
        <v>578</v>
      </c>
      <c r="Q5" s="164" t="s">
        <v>579</v>
      </c>
      <c r="R5" s="164" t="s">
        <v>580</v>
      </c>
      <c r="S5" s="164" t="s">
        <v>581</v>
      </c>
      <c r="T5" s="164" t="s">
        <v>564</v>
      </c>
      <c r="U5" s="165" t="s">
        <v>574</v>
      </c>
      <c r="V5" s="157"/>
      <c r="W5" s="163" t="s">
        <v>582</v>
      </c>
      <c r="X5" s="164" t="s">
        <v>583</v>
      </c>
      <c r="Y5" s="164" t="s">
        <v>584</v>
      </c>
      <c r="Z5" s="164" t="s">
        <v>585</v>
      </c>
      <c r="AA5" s="164" t="s">
        <v>586</v>
      </c>
      <c r="AB5" s="164" t="s">
        <v>587</v>
      </c>
      <c r="AC5" s="164" t="s">
        <v>588</v>
      </c>
      <c r="AD5" s="164" t="s">
        <v>589</v>
      </c>
      <c r="AE5" s="164" t="s">
        <v>590</v>
      </c>
      <c r="AF5" s="164" t="s">
        <v>591</v>
      </c>
      <c r="AG5" s="164" t="s">
        <v>592</v>
      </c>
      <c r="AH5" s="165" t="s">
        <v>574</v>
      </c>
      <c r="AI5" s="158"/>
      <c r="AJ5" s="163" t="s">
        <v>593</v>
      </c>
      <c r="AK5" s="164" t="s">
        <v>594</v>
      </c>
      <c r="AL5" s="164" t="s">
        <v>595</v>
      </c>
      <c r="AM5" s="164" t="s">
        <v>596</v>
      </c>
      <c r="AN5" s="164" t="s">
        <v>597</v>
      </c>
      <c r="AO5" s="164" t="s">
        <v>598</v>
      </c>
      <c r="AP5" s="164" t="s">
        <v>599</v>
      </c>
      <c r="AQ5" s="164" t="s">
        <v>600</v>
      </c>
      <c r="AR5" s="165" t="s">
        <v>574</v>
      </c>
      <c r="AS5" s="157"/>
      <c r="AT5" s="163" t="s">
        <v>601</v>
      </c>
      <c r="AU5" s="164" t="s">
        <v>602</v>
      </c>
      <c r="AV5" s="164" t="s">
        <v>603</v>
      </c>
      <c r="AW5" s="164" t="s">
        <v>604</v>
      </c>
      <c r="AX5" s="164" t="s">
        <v>605</v>
      </c>
      <c r="AY5" s="165" t="s">
        <v>574</v>
      </c>
      <c r="AZ5" s="157"/>
      <c r="BA5" s="163" t="s">
        <v>606</v>
      </c>
      <c r="BB5" s="164" t="s">
        <v>607</v>
      </c>
      <c r="BC5" s="164" t="s">
        <v>608</v>
      </c>
      <c r="BD5" s="164" t="s">
        <v>609</v>
      </c>
      <c r="BE5" s="164" t="s">
        <v>610</v>
      </c>
      <c r="BF5" s="164" t="s">
        <v>611</v>
      </c>
      <c r="BG5" s="164" t="s">
        <v>612</v>
      </c>
      <c r="BH5" s="165" t="s">
        <v>574</v>
      </c>
      <c r="BI5" s="157"/>
      <c r="BJ5" s="166" t="s">
        <v>613</v>
      </c>
      <c r="BK5" s="157"/>
      <c r="BL5" s="163" t="s">
        <v>614</v>
      </c>
      <c r="BM5" s="164" t="s">
        <v>615</v>
      </c>
      <c r="BN5" s="164" t="s">
        <v>616</v>
      </c>
      <c r="BO5" s="164" t="s">
        <v>617</v>
      </c>
      <c r="BP5" s="164" t="s">
        <v>618</v>
      </c>
      <c r="BQ5" s="164" t="s">
        <v>619</v>
      </c>
      <c r="BR5" s="165" t="s">
        <v>574</v>
      </c>
      <c r="BS5" s="157"/>
      <c r="BT5" s="166" t="s">
        <v>511</v>
      </c>
      <c r="BU5" s="157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</row>
    <row r="6" spans="1:119" ht="18" customHeight="1" thickBot="1" x14ac:dyDescent="0.2">
      <c r="A6" s="172">
        <v>20</v>
      </c>
      <c r="B6" s="129"/>
      <c r="C6" s="130"/>
      <c r="D6" s="131"/>
      <c r="E6" s="132"/>
      <c r="F6" s="133"/>
      <c r="G6" s="133"/>
      <c r="H6" s="133"/>
      <c r="I6" s="133"/>
      <c r="J6" s="133"/>
      <c r="K6" s="134"/>
      <c r="L6" s="135"/>
      <c r="M6" s="136">
        <v>600</v>
      </c>
      <c r="N6" s="137">
        <v>180</v>
      </c>
      <c r="O6" s="137"/>
      <c r="P6" s="137"/>
      <c r="Q6" s="137"/>
      <c r="R6" s="137"/>
      <c r="S6" s="137"/>
      <c r="T6" s="137"/>
      <c r="U6" s="138"/>
      <c r="V6" s="139">
        <v>780</v>
      </c>
      <c r="W6" s="132">
        <v>86</v>
      </c>
      <c r="X6" s="133"/>
      <c r="Y6" s="133"/>
      <c r="Z6" s="133">
        <v>852</v>
      </c>
      <c r="AA6" s="133"/>
      <c r="AB6" s="133"/>
      <c r="AC6" s="133"/>
      <c r="AD6" s="133"/>
      <c r="AE6" s="133"/>
      <c r="AF6" s="133"/>
      <c r="AG6" s="133"/>
      <c r="AH6" s="134">
        <v>36.5</v>
      </c>
      <c r="AI6" s="135">
        <v>974.5</v>
      </c>
      <c r="AJ6" s="132"/>
      <c r="AK6" s="133"/>
      <c r="AL6" s="133"/>
      <c r="AM6" s="133"/>
      <c r="AN6" s="133"/>
      <c r="AO6" s="133"/>
      <c r="AP6" s="133"/>
      <c r="AQ6" s="133"/>
      <c r="AR6" s="134">
        <v>80</v>
      </c>
      <c r="AS6" s="135">
        <v>80</v>
      </c>
      <c r="AT6" s="132">
        <v>128</v>
      </c>
      <c r="AU6" s="133">
        <v>10</v>
      </c>
      <c r="AV6" s="133"/>
      <c r="AW6" s="133"/>
      <c r="AX6" s="133"/>
      <c r="AY6" s="134">
        <v>75</v>
      </c>
      <c r="AZ6" s="135">
        <v>213</v>
      </c>
      <c r="BA6" s="132"/>
      <c r="BB6" s="133">
        <v>100</v>
      </c>
      <c r="BC6" s="133">
        <v>20</v>
      </c>
      <c r="BD6" s="133"/>
      <c r="BE6" s="133"/>
      <c r="BF6" s="133"/>
      <c r="BG6" s="133"/>
      <c r="BH6" s="134"/>
      <c r="BI6" s="135">
        <v>120</v>
      </c>
      <c r="BJ6" s="140"/>
      <c r="BK6" s="135"/>
      <c r="BL6" s="132"/>
      <c r="BM6" s="133">
        <v>0</v>
      </c>
      <c r="BN6" s="133"/>
      <c r="BO6" s="133"/>
      <c r="BP6" s="133"/>
      <c r="BQ6" s="133">
        <v>10</v>
      </c>
      <c r="BR6" s="134">
        <v>150</v>
      </c>
      <c r="BS6" s="135">
        <v>160</v>
      </c>
      <c r="BT6" s="141"/>
      <c r="BU6" s="135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</row>
    <row r="7" spans="1:119" ht="18" customHeight="1" x14ac:dyDescent="0.15">
      <c r="A7" s="173" t="s">
        <v>622</v>
      </c>
      <c r="B7" s="142"/>
      <c r="C7" s="143"/>
      <c r="D7" s="144"/>
      <c r="E7" s="145"/>
      <c r="F7" s="146"/>
      <c r="G7" s="146"/>
      <c r="H7" s="146"/>
      <c r="I7" s="146"/>
      <c r="J7" s="146"/>
      <c r="K7" s="147"/>
      <c r="L7" s="148"/>
      <c r="M7" s="149">
        <v>600</v>
      </c>
      <c r="N7" s="150">
        <v>180</v>
      </c>
      <c r="O7" s="150"/>
      <c r="P7" s="150"/>
      <c r="Q7" s="150"/>
      <c r="R7" s="150"/>
      <c r="S7" s="150"/>
      <c r="T7" s="150"/>
      <c r="U7" s="151"/>
      <c r="V7" s="113">
        <v>780</v>
      </c>
      <c r="W7" s="145"/>
      <c r="X7" s="146"/>
      <c r="Y7" s="146"/>
      <c r="Z7" s="146">
        <v>852</v>
      </c>
      <c r="AA7" s="146"/>
      <c r="AB7" s="146"/>
      <c r="AC7" s="146"/>
      <c r="AD7" s="146"/>
      <c r="AE7" s="146"/>
      <c r="AF7" s="146"/>
      <c r="AG7" s="146"/>
      <c r="AH7" s="147"/>
      <c r="AI7" s="148">
        <v>852</v>
      </c>
      <c r="AJ7" s="145"/>
      <c r="AK7" s="146"/>
      <c r="AL7" s="146"/>
      <c r="AM7" s="146"/>
      <c r="AN7" s="146"/>
      <c r="AO7" s="146"/>
      <c r="AP7" s="146"/>
      <c r="AQ7" s="146"/>
      <c r="AR7" s="147"/>
      <c r="AS7" s="148"/>
      <c r="AT7" s="145"/>
      <c r="AU7" s="146"/>
      <c r="AV7" s="146"/>
      <c r="AW7" s="146"/>
      <c r="AX7" s="146"/>
      <c r="AY7" s="147"/>
      <c r="AZ7" s="148"/>
      <c r="BA7" s="145"/>
      <c r="BB7" s="146"/>
      <c r="BC7" s="146">
        <v>20</v>
      </c>
      <c r="BD7" s="146"/>
      <c r="BE7" s="146"/>
      <c r="BF7" s="146"/>
      <c r="BG7" s="146"/>
      <c r="BH7" s="147"/>
      <c r="BI7" s="148">
        <v>20</v>
      </c>
      <c r="BJ7" s="152"/>
      <c r="BK7" s="148"/>
      <c r="BL7" s="145"/>
      <c r="BM7" s="146">
        <v>0</v>
      </c>
      <c r="BN7" s="146"/>
      <c r="BO7" s="146"/>
      <c r="BP7" s="146"/>
      <c r="BQ7" s="146">
        <v>10</v>
      </c>
      <c r="BR7" s="147">
        <v>150</v>
      </c>
      <c r="BS7" s="148">
        <v>160</v>
      </c>
      <c r="BT7" s="153"/>
      <c r="BU7" s="148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</row>
    <row r="8" spans="1:119" ht="18" customHeight="1" thickBot="1" x14ac:dyDescent="0.2">
      <c r="A8" s="173" t="s">
        <v>620</v>
      </c>
      <c r="B8" s="142"/>
      <c r="C8" s="143"/>
      <c r="D8" s="144"/>
      <c r="E8" s="145"/>
      <c r="F8" s="146"/>
      <c r="G8" s="146"/>
      <c r="H8" s="146"/>
      <c r="I8" s="146"/>
      <c r="J8" s="146"/>
      <c r="K8" s="147"/>
      <c r="L8" s="148"/>
      <c r="M8" s="149"/>
      <c r="N8" s="150"/>
      <c r="O8" s="150"/>
      <c r="P8" s="150"/>
      <c r="Q8" s="150"/>
      <c r="R8" s="150"/>
      <c r="S8" s="150"/>
      <c r="T8" s="150"/>
      <c r="U8" s="151"/>
      <c r="V8" s="113"/>
      <c r="W8" s="145">
        <v>86</v>
      </c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7">
        <v>36.5</v>
      </c>
      <c r="AI8" s="148">
        <v>122.5</v>
      </c>
      <c r="AJ8" s="145"/>
      <c r="AK8" s="146"/>
      <c r="AL8" s="146"/>
      <c r="AM8" s="146"/>
      <c r="AN8" s="146"/>
      <c r="AO8" s="146"/>
      <c r="AP8" s="146"/>
      <c r="AQ8" s="146"/>
      <c r="AR8" s="147">
        <v>80</v>
      </c>
      <c r="AS8" s="148">
        <v>80</v>
      </c>
      <c r="AT8" s="145">
        <v>128</v>
      </c>
      <c r="AU8" s="146">
        <v>10</v>
      </c>
      <c r="AV8" s="146"/>
      <c r="AW8" s="146"/>
      <c r="AX8" s="146"/>
      <c r="AY8" s="147">
        <v>75</v>
      </c>
      <c r="AZ8" s="148">
        <v>213</v>
      </c>
      <c r="BA8" s="145"/>
      <c r="BB8" s="146">
        <v>100</v>
      </c>
      <c r="BC8" s="146"/>
      <c r="BD8" s="146"/>
      <c r="BE8" s="146"/>
      <c r="BF8" s="146"/>
      <c r="BG8" s="146"/>
      <c r="BH8" s="147"/>
      <c r="BI8" s="148">
        <v>100</v>
      </c>
      <c r="BJ8" s="152"/>
      <c r="BK8" s="148"/>
      <c r="BL8" s="145"/>
      <c r="BM8" s="146"/>
      <c r="BN8" s="146"/>
      <c r="BO8" s="146"/>
      <c r="BP8" s="146"/>
      <c r="BQ8" s="146"/>
      <c r="BR8" s="147"/>
      <c r="BS8" s="148"/>
      <c r="BT8" s="153"/>
      <c r="BU8" s="148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</row>
    <row r="9" spans="1:119" ht="18" customHeight="1" thickBot="1" x14ac:dyDescent="0.2">
      <c r="A9" s="172">
        <v>30</v>
      </c>
      <c r="B9" s="142"/>
      <c r="C9" s="143"/>
      <c r="D9" s="144"/>
      <c r="E9" s="145">
        <v>1870</v>
      </c>
      <c r="F9" s="146"/>
      <c r="G9" s="146"/>
      <c r="H9" s="146"/>
      <c r="I9" s="146"/>
      <c r="J9" s="146"/>
      <c r="K9" s="147"/>
      <c r="L9" s="148">
        <v>1870</v>
      </c>
      <c r="M9" s="149">
        <v>1360</v>
      </c>
      <c r="N9" s="150"/>
      <c r="O9" s="150"/>
      <c r="P9" s="150"/>
      <c r="Q9" s="150">
        <v>157</v>
      </c>
      <c r="R9" s="150">
        <v>800</v>
      </c>
      <c r="S9" s="150"/>
      <c r="T9" s="150"/>
      <c r="U9" s="151"/>
      <c r="V9" s="113">
        <v>2317</v>
      </c>
      <c r="W9" s="145"/>
      <c r="X9" s="146">
        <v>216</v>
      </c>
      <c r="Y9" s="146"/>
      <c r="Z9" s="146"/>
      <c r="AA9" s="146"/>
      <c r="AB9" s="146"/>
      <c r="AC9" s="146">
        <v>600</v>
      </c>
      <c r="AD9" s="146"/>
      <c r="AE9" s="146">
        <v>16.100000000000001</v>
      </c>
      <c r="AF9" s="146">
        <v>62.5</v>
      </c>
      <c r="AG9" s="146"/>
      <c r="AH9" s="147"/>
      <c r="AI9" s="148">
        <v>894.6</v>
      </c>
      <c r="AJ9" s="145"/>
      <c r="AK9" s="146">
        <v>300</v>
      </c>
      <c r="AL9" s="146">
        <v>400</v>
      </c>
      <c r="AM9" s="146"/>
      <c r="AN9" s="146"/>
      <c r="AO9" s="146"/>
      <c r="AP9" s="146"/>
      <c r="AQ9" s="146"/>
      <c r="AR9" s="147"/>
      <c r="AS9" s="148">
        <v>700</v>
      </c>
      <c r="AT9" s="145">
        <v>80</v>
      </c>
      <c r="AU9" s="146">
        <v>48</v>
      </c>
      <c r="AV9" s="146">
        <v>500</v>
      </c>
      <c r="AW9" s="146"/>
      <c r="AX9" s="146"/>
      <c r="AY9" s="147"/>
      <c r="AZ9" s="148">
        <v>628</v>
      </c>
      <c r="BA9" s="145">
        <v>200</v>
      </c>
      <c r="BB9" s="146"/>
      <c r="BC9" s="146">
        <v>12020</v>
      </c>
      <c r="BD9" s="146"/>
      <c r="BE9" s="146"/>
      <c r="BF9" s="146"/>
      <c r="BG9" s="146">
        <v>600</v>
      </c>
      <c r="BH9" s="147"/>
      <c r="BI9" s="148">
        <v>12820</v>
      </c>
      <c r="BJ9" s="152"/>
      <c r="BK9" s="148"/>
      <c r="BL9" s="145"/>
      <c r="BM9" s="146"/>
      <c r="BN9" s="146">
        <v>129</v>
      </c>
      <c r="BO9" s="146"/>
      <c r="BP9" s="146"/>
      <c r="BQ9" s="146"/>
      <c r="BR9" s="147"/>
      <c r="BS9" s="148">
        <v>129</v>
      </c>
      <c r="BT9" s="153"/>
      <c r="BU9" s="148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</row>
    <row r="10" spans="1:119" ht="18" customHeight="1" x14ac:dyDescent="0.15">
      <c r="A10" s="173" t="s">
        <v>622</v>
      </c>
      <c r="B10" s="142"/>
      <c r="C10" s="143"/>
      <c r="D10" s="144"/>
      <c r="E10" s="145"/>
      <c r="F10" s="146"/>
      <c r="G10" s="146"/>
      <c r="H10" s="146"/>
      <c r="I10" s="146"/>
      <c r="J10" s="146"/>
      <c r="K10" s="147"/>
      <c r="L10" s="148"/>
      <c r="M10" s="149"/>
      <c r="N10" s="150"/>
      <c r="O10" s="150"/>
      <c r="P10" s="150"/>
      <c r="Q10" s="150"/>
      <c r="R10" s="150"/>
      <c r="S10" s="150"/>
      <c r="T10" s="150"/>
      <c r="U10" s="151"/>
      <c r="V10" s="113"/>
      <c r="W10" s="145"/>
      <c r="X10" s="146"/>
      <c r="Y10" s="146"/>
      <c r="Z10" s="146"/>
      <c r="AA10" s="146"/>
      <c r="AB10" s="146"/>
      <c r="AC10" s="146">
        <v>600</v>
      </c>
      <c r="AD10" s="146"/>
      <c r="AE10" s="146">
        <v>5.5</v>
      </c>
      <c r="AF10" s="146"/>
      <c r="AG10" s="146"/>
      <c r="AH10" s="147"/>
      <c r="AI10" s="148">
        <v>605.5</v>
      </c>
      <c r="AJ10" s="145"/>
      <c r="AK10" s="146"/>
      <c r="AL10" s="146"/>
      <c r="AM10" s="146"/>
      <c r="AN10" s="146"/>
      <c r="AO10" s="146"/>
      <c r="AP10" s="146"/>
      <c r="AQ10" s="146"/>
      <c r="AR10" s="147"/>
      <c r="AS10" s="148"/>
      <c r="AT10" s="145"/>
      <c r="AU10" s="146"/>
      <c r="AV10" s="146"/>
      <c r="AW10" s="146"/>
      <c r="AX10" s="146"/>
      <c r="AY10" s="147"/>
      <c r="AZ10" s="148"/>
      <c r="BA10" s="145"/>
      <c r="BB10" s="146"/>
      <c r="BC10" s="146"/>
      <c r="BD10" s="146"/>
      <c r="BE10" s="146"/>
      <c r="BF10" s="146"/>
      <c r="BG10" s="146"/>
      <c r="BH10" s="147"/>
      <c r="BI10" s="148"/>
      <c r="BJ10" s="152"/>
      <c r="BK10" s="148"/>
      <c r="BL10" s="145"/>
      <c r="BM10" s="146"/>
      <c r="BN10" s="146"/>
      <c r="BO10" s="146"/>
      <c r="BP10" s="146"/>
      <c r="BQ10" s="146"/>
      <c r="BR10" s="147"/>
      <c r="BS10" s="148"/>
      <c r="BT10" s="153"/>
      <c r="BU10" s="148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</row>
    <row r="11" spans="1:119" ht="18" customHeight="1" x14ac:dyDescent="0.15">
      <c r="A11" s="173" t="s">
        <v>620</v>
      </c>
      <c r="B11" s="142"/>
      <c r="C11" s="143"/>
      <c r="D11" s="144"/>
      <c r="E11" s="145">
        <v>1870</v>
      </c>
      <c r="F11" s="146"/>
      <c r="G11" s="146"/>
      <c r="H11" s="146"/>
      <c r="I11" s="146"/>
      <c r="J11" s="146"/>
      <c r="K11" s="147"/>
      <c r="L11" s="148">
        <v>1870</v>
      </c>
      <c r="M11" s="149"/>
      <c r="N11" s="150"/>
      <c r="O11" s="150"/>
      <c r="P11" s="150"/>
      <c r="Q11" s="150">
        <v>157</v>
      </c>
      <c r="R11" s="150">
        <v>800</v>
      </c>
      <c r="S11" s="150"/>
      <c r="T11" s="150"/>
      <c r="U11" s="151"/>
      <c r="V11" s="113">
        <v>957</v>
      </c>
      <c r="W11" s="145"/>
      <c r="X11" s="146">
        <v>216</v>
      </c>
      <c r="Y11" s="146"/>
      <c r="Z11" s="146"/>
      <c r="AA11" s="146"/>
      <c r="AB11" s="146"/>
      <c r="AC11" s="146"/>
      <c r="AD11" s="146"/>
      <c r="AE11" s="146">
        <v>10.6</v>
      </c>
      <c r="AF11" s="146">
        <v>62.5</v>
      </c>
      <c r="AG11" s="146"/>
      <c r="AH11" s="147"/>
      <c r="AI11" s="148">
        <v>289.10000000000002</v>
      </c>
      <c r="AJ11" s="145"/>
      <c r="AK11" s="146"/>
      <c r="AL11" s="146">
        <v>400</v>
      </c>
      <c r="AM11" s="146"/>
      <c r="AN11" s="146"/>
      <c r="AO11" s="146"/>
      <c r="AP11" s="146"/>
      <c r="AQ11" s="146"/>
      <c r="AR11" s="147"/>
      <c r="AS11" s="148">
        <v>400</v>
      </c>
      <c r="AT11" s="145">
        <v>80</v>
      </c>
      <c r="AU11" s="146">
        <v>48</v>
      </c>
      <c r="AV11" s="146">
        <v>500</v>
      </c>
      <c r="AW11" s="146"/>
      <c r="AX11" s="146"/>
      <c r="AY11" s="147"/>
      <c r="AZ11" s="148">
        <v>628</v>
      </c>
      <c r="BA11" s="145"/>
      <c r="BB11" s="146"/>
      <c r="BC11" s="146">
        <v>12020</v>
      </c>
      <c r="BD11" s="146"/>
      <c r="BE11" s="146"/>
      <c r="BF11" s="146"/>
      <c r="BG11" s="146">
        <v>600</v>
      </c>
      <c r="BH11" s="147"/>
      <c r="BI11" s="148">
        <v>12620</v>
      </c>
      <c r="BJ11" s="152"/>
      <c r="BK11" s="148"/>
      <c r="BL11" s="145"/>
      <c r="BM11" s="146"/>
      <c r="BN11" s="146">
        <v>129</v>
      </c>
      <c r="BO11" s="146"/>
      <c r="BP11" s="146"/>
      <c r="BQ11" s="146"/>
      <c r="BR11" s="147"/>
      <c r="BS11" s="148">
        <v>129</v>
      </c>
      <c r="BT11" s="153"/>
      <c r="BU11" s="148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</row>
    <row r="12" spans="1:119" ht="18" customHeight="1" thickBot="1" x14ac:dyDescent="0.2">
      <c r="A12" s="173">
        <v>4</v>
      </c>
      <c r="B12" s="142"/>
      <c r="C12" s="143"/>
      <c r="D12" s="144"/>
      <c r="E12" s="145"/>
      <c r="F12" s="146"/>
      <c r="G12" s="146"/>
      <c r="H12" s="146"/>
      <c r="I12" s="146"/>
      <c r="J12" s="146"/>
      <c r="K12" s="147"/>
      <c r="L12" s="148"/>
      <c r="M12" s="149">
        <v>1360</v>
      </c>
      <c r="N12" s="150"/>
      <c r="O12" s="150"/>
      <c r="P12" s="150"/>
      <c r="Q12" s="150"/>
      <c r="R12" s="150"/>
      <c r="S12" s="150"/>
      <c r="T12" s="150"/>
      <c r="U12" s="151"/>
      <c r="V12" s="113">
        <v>1360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7"/>
      <c r="AI12" s="148"/>
      <c r="AJ12" s="145"/>
      <c r="AK12" s="146">
        <v>300</v>
      </c>
      <c r="AL12" s="146"/>
      <c r="AM12" s="146"/>
      <c r="AN12" s="146"/>
      <c r="AO12" s="146"/>
      <c r="AP12" s="146"/>
      <c r="AQ12" s="146"/>
      <c r="AR12" s="147"/>
      <c r="AS12" s="148">
        <v>300</v>
      </c>
      <c r="AT12" s="145"/>
      <c r="AU12" s="146"/>
      <c r="AV12" s="146"/>
      <c r="AW12" s="146"/>
      <c r="AX12" s="146"/>
      <c r="AY12" s="147"/>
      <c r="AZ12" s="148"/>
      <c r="BA12" s="145">
        <v>200</v>
      </c>
      <c r="BB12" s="146"/>
      <c r="BC12" s="146"/>
      <c r="BD12" s="146"/>
      <c r="BE12" s="146"/>
      <c r="BF12" s="146"/>
      <c r="BG12" s="146"/>
      <c r="BH12" s="147"/>
      <c r="BI12" s="148">
        <v>200</v>
      </c>
      <c r="BJ12" s="152"/>
      <c r="BK12" s="148"/>
      <c r="BL12" s="145"/>
      <c r="BM12" s="146"/>
      <c r="BN12" s="146"/>
      <c r="BO12" s="146"/>
      <c r="BP12" s="146"/>
      <c r="BQ12" s="146"/>
      <c r="BR12" s="147"/>
      <c r="BS12" s="148"/>
      <c r="BT12" s="153"/>
      <c r="BU12" s="148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</row>
    <row r="13" spans="1:119" ht="18" customHeight="1" thickBot="1" x14ac:dyDescent="0.2">
      <c r="A13" s="172">
        <v>40</v>
      </c>
      <c r="B13" s="142"/>
      <c r="C13" s="143"/>
      <c r="D13" s="144"/>
      <c r="E13" s="145"/>
      <c r="F13" s="146"/>
      <c r="G13" s="146"/>
      <c r="H13" s="146">
        <v>190</v>
      </c>
      <c r="I13" s="146">
        <v>1410</v>
      </c>
      <c r="J13" s="146">
        <v>370</v>
      </c>
      <c r="K13" s="147">
        <v>165</v>
      </c>
      <c r="L13" s="148">
        <v>2135</v>
      </c>
      <c r="M13" s="149">
        <v>180</v>
      </c>
      <c r="N13" s="150"/>
      <c r="O13" s="150">
        <v>200</v>
      </c>
      <c r="P13" s="150"/>
      <c r="Q13" s="150">
        <v>172.8</v>
      </c>
      <c r="R13" s="150">
        <v>420</v>
      </c>
      <c r="S13" s="150"/>
      <c r="T13" s="150"/>
      <c r="U13" s="151">
        <v>920</v>
      </c>
      <c r="V13" s="113">
        <v>1892.8</v>
      </c>
      <c r="W13" s="145">
        <v>42</v>
      </c>
      <c r="X13" s="146"/>
      <c r="Y13" s="146"/>
      <c r="Z13" s="146">
        <v>200</v>
      </c>
      <c r="AA13" s="146"/>
      <c r="AB13" s="146">
        <v>1970</v>
      </c>
      <c r="AC13" s="146">
        <v>4800</v>
      </c>
      <c r="AD13" s="146">
        <v>4000</v>
      </c>
      <c r="AE13" s="146">
        <v>309.60000000000002</v>
      </c>
      <c r="AF13" s="146"/>
      <c r="AG13" s="146">
        <v>72</v>
      </c>
      <c r="AH13" s="147"/>
      <c r="AI13" s="148">
        <v>11393.6</v>
      </c>
      <c r="AJ13" s="145"/>
      <c r="AK13" s="146"/>
      <c r="AL13" s="146"/>
      <c r="AM13" s="146"/>
      <c r="AN13" s="146"/>
      <c r="AO13" s="146">
        <v>80</v>
      </c>
      <c r="AP13" s="146"/>
      <c r="AQ13" s="146"/>
      <c r="AR13" s="147"/>
      <c r="AS13" s="148">
        <v>80</v>
      </c>
      <c r="AT13" s="145">
        <v>344</v>
      </c>
      <c r="AU13" s="146">
        <v>484</v>
      </c>
      <c r="AV13" s="146"/>
      <c r="AW13" s="146"/>
      <c r="AX13" s="146">
        <v>1480</v>
      </c>
      <c r="AY13" s="147"/>
      <c r="AZ13" s="148">
        <v>2308</v>
      </c>
      <c r="BA13" s="145"/>
      <c r="BB13" s="146"/>
      <c r="BC13" s="146">
        <v>3150</v>
      </c>
      <c r="BD13" s="146">
        <v>48</v>
      </c>
      <c r="BE13" s="146">
        <v>91</v>
      </c>
      <c r="BF13" s="146"/>
      <c r="BG13" s="146">
        <v>300</v>
      </c>
      <c r="BH13" s="147"/>
      <c r="BI13" s="148">
        <v>3589</v>
      </c>
      <c r="BJ13" s="152"/>
      <c r="BK13" s="148"/>
      <c r="BL13" s="145"/>
      <c r="BM13" s="146"/>
      <c r="BN13" s="146">
        <v>570</v>
      </c>
      <c r="BO13" s="146">
        <v>40</v>
      </c>
      <c r="BP13" s="146">
        <v>50</v>
      </c>
      <c r="BQ13" s="146"/>
      <c r="BR13" s="147">
        <v>230</v>
      </c>
      <c r="BS13" s="148">
        <v>890</v>
      </c>
      <c r="BT13" s="153"/>
      <c r="BU13" s="148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</row>
    <row r="14" spans="1:119" ht="18" customHeight="1" x14ac:dyDescent="0.15">
      <c r="A14" s="173" t="s">
        <v>622</v>
      </c>
      <c r="B14" s="142"/>
      <c r="C14" s="143"/>
      <c r="D14" s="144"/>
      <c r="E14" s="145"/>
      <c r="F14" s="146"/>
      <c r="G14" s="146"/>
      <c r="H14" s="146"/>
      <c r="I14" s="146"/>
      <c r="J14" s="146">
        <v>190</v>
      </c>
      <c r="K14" s="147">
        <v>165</v>
      </c>
      <c r="L14" s="148">
        <v>355</v>
      </c>
      <c r="M14" s="149"/>
      <c r="N14" s="150"/>
      <c r="O14" s="150"/>
      <c r="P14" s="150"/>
      <c r="Q14" s="150"/>
      <c r="R14" s="150"/>
      <c r="S14" s="150"/>
      <c r="T14" s="150"/>
      <c r="U14" s="151"/>
      <c r="V14" s="113"/>
      <c r="W14" s="145"/>
      <c r="X14" s="146"/>
      <c r="Y14" s="146"/>
      <c r="Z14" s="146"/>
      <c r="AA14" s="146"/>
      <c r="AB14" s="146"/>
      <c r="AC14" s="146">
        <v>2000</v>
      </c>
      <c r="AD14" s="146"/>
      <c r="AE14" s="146">
        <v>309.60000000000002</v>
      </c>
      <c r="AF14" s="146"/>
      <c r="AG14" s="146"/>
      <c r="AH14" s="147"/>
      <c r="AI14" s="148">
        <v>2309.6</v>
      </c>
      <c r="AJ14" s="145"/>
      <c r="AK14" s="146"/>
      <c r="AL14" s="146"/>
      <c r="AM14" s="146"/>
      <c r="AN14" s="146"/>
      <c r="AO14" s="146"/>
      <c r="AP14" s="146"/>
      <c r="AQ14" s="146"/>
      <c r="AR14" s="147"/>
      <c r="AS14" s="148"/>
      <c r="AT14" s="145">
        <v>320</v>
      </c>
      <c r="AU14" s="146"/>
      <c r="AV14" s="146"/>
      <c r="AW14" s="146"/>
      <c r="AX14" s="146"/>
      <c r="AY14" s="147"/>
      <c r="AZ14" s="148">
        <v>320</v>
      </c>
      <c r="BA14" s="145"/>
      <c r="BB14" s="146"/>
      <c r="BC14" s="146">
        <v>1150</v>
      </c>
      <c r="BD14" s="146"/>
      <c r="BE14" s="146"/>
      <c r="BF14" s="146"/>
      <c r="BG14" s="146"/>
      <c r="BH14" s="147"/>
      <c r="BI14" s="148">
        <v>1150</v>
      </c>
      <c r="BJ14" s="152"/>
      <c r="BK14" s="148"/>
      <c r="BL14" s="145"/>
      <c r="BM14" s="146"/>
      <c r="BN14" s="146"/>
      <c r="BO14" s="146"/>
      <c r="BP14" s="146"/>
      <c r="BQ14" s="146"/>
      <c r="BR14" s="147"/>
      <c r="BS14" s="148"/>
      <c r="BT14" s="153"/>
      <c r="BU14" s="148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</row>
    <row r="15" spans="1:119" ht="18" customHeight="1" x14ac:dyDescent="0.15">
      <c r="A15" s="173" t="s">
        <v>620</v>
      </c>
      <c r="B15" s="142"/>
      <c r="C15" s="143"/>
      <c r="D15" s="144"/>
      <c r="E15" s="145"/>
      <c r="F15" s="146"/>
      <c r="G15" s="146"/>
      <c r="H15" s="146">
        <v>190</v>
      </c>
      <c r="I15" s="146">
        <v>1410</v>
      </c>
      <c r="J15" s="146"/>
      <c r="K15" s="147"/>
      <c r="L15" s="148">
        <v>1600</v>
      </c>
      <c r="M15" s="149">
        <v>180</v>
      </c>
      <c r="N15" s="150"/>
      <c r="O15" s="150"/>
      <c r="P15" s="150"/>
      <c r="Q15" s="150"/>
      <c r="R15" s="150">
        <v>420</v>
      </c>
      <c r="S15" s="150"/>
      <c r="T15" s="150"/>
      <c r="U15" s="151">
        <v>920</v>
      </c>
      <c r="V15" s="113">
        <v>1520</v>
      </c>
      <c r="W15" s="145"/>
      <c r="X15" s="146"/>
      <c r="Y15" s="146"/>
      <c r="Z15" s="146"/>
      <c r="AA15" s="146"/>
      <c r="AB15" s="146">
        <v>1720</v>
      </c>
      <c r="AC15" s="146">
        <v>2000</v>
      </c>
      <c r="AD15" s="146"/>
      <c r="AE15" s="146"/>
      <c r="AF15" s="146"/>
      <c r="AG15" s="146">
        <v>72</v>
      </c>
      <c r="AH15" s="147"/>
      <c r="AI15" s="148">
        <v>3792</v>
      </c>
      <c r="AJ15" s="145"/>
      <c r="AK15" s="146"/>
      <c r="AL15" s="146"/>
      <c r="AM15" s="146"/>
      <c r="AN15" s="146"/>
      <c r="AO15" s="146"/>
      <c r="AP15" s="146"/>
      <c r="AQ15" s="146"/>
      <c r="AR15" s="147"/>
      <c r="AS15" s="148"/>
      <c r="AT15" s="145">
        <v>24</v>
      </c>
      <c r="AU15" s="146">
        <v>340</v>
      </c>
      <c r="AV15" s="146"/>
      <c r="AW15" s="146"/>
      <c r="AX15" s="146">
        <v>1480</v>
      </c>
      <c r="AY15" s="147"/>
      <c r="AZ15" s="148">
        <v>1844</v>
      </c>
      <c r="BA15" s="145"/>
      <c r="BB15" s="146"/>
      <c r="BC15" s="146">
        <v>2000</v>
      </c>
      <c r="BD15" s="146">
        <v>48</v>
      </c>
      <c r="BE15" s="146"/>
      <c r="BF15" s="146"/>
      <c r="BG15" s="146">
        <v>300</v>
      </c>
      <c r="BH15" s="147"/>
      <c r="BI15" s="148">
        <v>2348</v>
      </c>
      <c r="BJ15" s="152"/>
      <c r="BK15" s="148"/>
      <c r="BL15" s="145"/>
      <c r="BM15" s="146"/>
      <c r="BN15" s="146">
        <v>570</v>
      </c>
      <c r="BO15" s="146">
        <v>40</v>
      </c>
      <c r="BP15" s="146"/>
      <c r="BQ15" s="146"/>
      <c r="BR15" s="147"/>
      <c r="BS15" s="148">
        <v>610</v>
      </c>
      <c r="BT15" s="153"/>
      <c r="BU15" s="148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</row>
    <row r="16" spans="1:119" ht="18" customHeight="1" x14ac:dyDescent="0.15">
      <c r="A16" s="173">
        <v>4</v>
      </c>
      <c r="B16" s="142"/>
      <c r="C16" s="143"/>
      <c r="D16" s="144"/>
      <c r="E16" s="145"/>
      <c r="F16" s="146"/>
      <c r="G16" s="146"/>
      <c r="H16" s="146"/>
      <c r="I16" s="146"/>
      <c r="J16" s="146"/>
      <c r="K16" s="147"/>
      <c r="L16" s="148"/>
      <c r="M16" s="149"/>
      <c r="N16" s="150"/>
      <c r="O16" s="150">
        <v>200</v>
      </c>
      <c r="P16" s="150"/>
      <c r="Q16" s="150"/>
      <c r="R16" s="150"/>
      <c r="S16" s="150"/>
      <c r="T16" s="150"/>
      <c r="U16" s="151"/>
      <c r="V16" s="113">
        <v>200</v>
      </c>
      <c r="W16" s="145"/>
      <c r="X16" s="146"/>
      <c r="Y16" s="146"/>
      <c r="Z16" s="146">
        <v>200</v>
      </c>
      <c r="AA16" s="146"/>
      <c r="AB16" s="146"/>
      <c r="AC16" s="146"/>
      <c r="AD16" s="146">
        <v>4000</v>
      </c>
      <c r="AE16" s="146"/>
      <c r="AF16" s="146"/>
      <c r="AG16" s="146"/>
      <c r="AH16" s="147"/>
      <c r="AI16" s="148">
        <v>4200</v>
      </c>
      <c r="AJ16" s="145"/>
      <c r="AK16" s="146"/>
      <c r="AL16" s="146"/>
      <c r="AM16" s="146"/>
      <c r="AN16" s="146"/>
      <c r="AO16" s="146">
        <v>80</v>
      </c>
      <c r="AP16" s="146"/>
      <c r="AQ16" s="146"/>
      <c r="AR16" s="147"/>
      <c r="AS16" s="148">
        <v>80</v>
      </c>
      <c r="AT16" s="145"/>
      <c r="AU16" s="146">
        <v>144</v>
      </c>
      <c r="AV16" s="146"/>
      <c r="AW16" s="146"/>
      <c r="AX16" s="146"/>
      <c r="AY16" s="147"/>
      <c r="AZ16" s="148">
        <v>144</v>
      </c>
      <c r="BA16" s="145"/>
      <c r="BB16" s="146"/>
      <c r="BC16" s="146"/>
      <c r="BD16" s="146"/>
      <c r="BE16" s="146"/>
      <c r="BF16" s="146"/>
      <c r="BG16" s="146"/>
      <c r="BH16" s="147"/>
      <c r="BI16" s="148"/>
      <c r="BJ16" s="152"/>
      <c r="BK16" s="148"/>
      <c r="BL16" s="145"/>
      <c r="BM16" s="146"/>
      <c r="BN16" s="146"/>
      <c r="BO16" s="146"/>
      <c r="BP16" s="146"/>
      <c r="BQ16" s="146"/>
      <c r="BR16" s="147">
        <v>230</v>
      </c>
      <c r="BS16" s="148">
        <v>230</v>
      </c>
      <c r="BT16" s="153"/>
      <c r="BU16" s="148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</row>
    <row r="17" spans="1:119" ht="18" customHeight="1" thickBot="1" x14ac:dyDescent="0.2">
      <c r="A17" s="173">
        <v>5</v>
      </c>
      <c r="B17" s="142"/>
      <c r="C17" s="143"/>
      <c r="D17" s="144"/>
      <c r="E17" s="145"/>
      <c r="F17" s="146"/>
      <c r="G17" s="146"/>
      <c r="H17" s="146"/>
      <c r="I17" s="146"/>
      <c r="J17" s="146">
        <v>180</v>
      </c>
      <c r="K17" s="147"/>
      <c r="L17" s="148">
        <v>180</v>
      </c>
      <c r="M17" s="149"/>
      <c r="N17" s="150"/>
      <c r="O17" s="150"/>
      <c r="P17" s="150"/>
      <c r="Q17" s="150">
        <v>172.8</v>
      </c>
      <c r="R17" s="150"/>
      <c r="S17" s="150"/>
      <c r="T17" s="150"/>
      <c r="U17" s="151"/>
      <c r="V17" s="113">
        <v>172.8</v>
      </c>
      <c r="W17" s="145">
        <v>42</v>
      </c>
      <c r="X17" s="146"/>
      <c r="Y17" s="146"/>
      <c r="Z17" s="146"/>
      <c r="AA17" s="146"/>
      <c r="AB17" s="146">
        <v>250</v>
      </c>
      <c r="AC17" s="146">
        <v>800</v>
      </c>
      <c r="AD17" s="146"/>
      <c r="AE17" s="146"/>
      <c r="AF17" s="146"/>
      <c r="AG17" s="146"/>
      <c r="AH17" s="147"/>
      <c r="AI17" s="148">
        <v>1092</v>
      </c>
      <c r="AJ17" s="145"/>
      <c r="AK17" s="146"/>
      <c r="AL17" s="146"/>
      <c r="AM17" s="146"/>
      <c r="AN17" s="146"/>
      <c r="AO17" s="146"/>
      <c r="AP17" s="146"/>
      <c r="AQ17" s="146"/>
      <c r="AR17" s="147"/>
      <c r="AS17" s="148"/>
      <c r="AT17" s="145"/>
      <c r="AU17" s="146"/>
      <c r="AV17" s="146"/>
      <c r="AW17" s="146"/>
      <c r="AX17" s="146"/>
      <c r="AY17" s="147"/>
      <c r="AZ17" s="148"/>
      <c r="BA17" s="145"/>
      <c r="BB17" s="146"/>
      <c r="BC17" s="146"/>
      <c r="BD17" s="146"/>
      <c r="BE17" s="146">
        <v>91</v>
      </c>
      <c r="BF17" s="146"/>
      <c r="BG17" s="146"/>
      <c r="BH17" s="147"/>
      <c r="BI17" s="148">
        <v>91</v>
      </c>
      <c r="BJ17" s="152"/>
      <c r="BK17" s="148"/>
      <c r="BL17" s="145"/>
      <c r="BM17" s="146"/>
      <c r="BN17" s="146"/>
      <c r="BO17" s="146"/>
      <c r="BP17" s="146">
        <v>50</v>
      </c>
      <c r="BQ17" s="146"/>
      <c r="BR17" s="147"/>
      <c r="BS17" s="148">
        <v>50</v>
      </c>
      <c r="BT17" s="153"/>
      <c r="BU17" s="148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</row>
    <row r="18" spans="1:119" ht="18" customHeight="1" thickBot="1" x14ac:dyDescent="0.2">
      <c r="A18" s="172">
        <v>50</v>
      </c>
      <c r="B18" s="154"/>
      <c r="C18" s="155">
        <v>3000</v>
      </c>
      <c r="D18" s="144">
        <v>3000</v>
      </c>
      <c r="E18" s="145"/>
      <c r="F18" s="146"/>
      <c r="G18" s="146"/>
      <c r="H18" s="146"/>
      <c r="I18" s="146"/>
      <c r="J18" s="146">
        <v>2250</v>
      </c>
      <c r="K18" s="147"/>
      <c r="L18" s="148">
        <v>2250</v>
      </c>
      <c r="M18" s="149">
        <v>475</v>
      </c>
      <c r="N18" s="150"/>
      <c r="O18" s="150"/>
      <c r="P18" s="150">
        <v>150</v>
      </c>
      <c r="Q18" s="150"/>
      <c r="R18" s="150"/>
      <c r="S18" s="150">
        <v>210</v>
      </c>
      <c r="T18" s="150"/>
      <c r="U18" s="151"/>
      <c r="V18" s="113">
        <v>835</v>
      </c>
      <c r="W18" s="145">
        <v>76</v>
      </c>
      <c r="X18" s="146"/>
      <c r="Y18" s="146"/>
      <c r="Z18" s="146"/>
      <c r="AA18" s="146">
        <v>250</v>
      </c>
      <c r="AB18" s="146">
        <v>250</v>
      </c>
      <c r="AC18" s="146">
        <v>1800</v>
      </c>
      <c r="AD18" s="146"/>
      <c r="AE18" s="146"/>
      <c r="AF18" s="146"/>
      <c r="AG18" s="146">
        <v>71.900000000000006</v>
      </c>
      <c r="AH18" s="147"/>
      <c r="AI18" s="148">
        <v>2447.9</v>
      </c>
      <c r="AJ18" s="145"/>
      <c r="AK18" s="146">
        <v>55</v>
      </c>
      <c r="AL18" s="146"/>
      <c r="AM18" s="146">
        <v>104</v>
      </c>
      <c r="AN18" s="146"/>
      <c r="AO18" s="146"/>
      <c r="AP18" s="146">
        <v>710</v>
      </c>
      <c r="AQ18" s="146">
        <v>180</v>
      </c>
      <c r="AR18" s="147"/>
      <c r="AS18" s="148">
        <v>1049</v>
      </c>
      <c r="AT18" s="145"/>
      <c r="AU18" s="146">
        <v>1180</v>
      </c>
      <c r="AV18" s="146"/>
      <c r="AW18" s="146">
        <v>280</v>
      </c>
      <c r="AX18" s="146"/>
      <c r="AY18" s="147"/>
      <c r="AZ18" s="148">
        <v>1460</v>
      </c>
      <c r="BA18" s="145"/>
      <c r="BB18" s="146">
        <v>90</v>
      </c>
      <c r="BC18" s="146">
        <v>1000</v>
      </c>
      <c r="BD18" s="146">
        <v>288</v>
      </c>
      <c r="BE18" s="146">
        <v>80</v>
      </c>
      <c r="BF18" s="146"/>
      <c r="BG18" s="146">
        <v>400</v>
      </c>
      <c r="BH18" s="147"/>
      <c r="BI18" s="148">
        <v>1858</v>
      </c>
      <c r="BJ18" s="152">
        <v>400</v>
      </c>
      <c r="BK18" s="148">
        <v>400</v>
      </c>
      <c r="BL18" s="145"/>
      <c r="BM18" s="146">
        <v>401</v>
      </c>
      <c r="BN18" s="146">
        <v>446</v>
      </c>
      <c r="BO18" s="146"/>
      <c r="BP18" s="146"/>
      <c r="BQ18" s="146"/>
      <c r="BR18" s="147"/>
      <c r="BS18" s="148">
        <v>847</v>
      </c>
      <c r="BT18" s="153"/>
      <c r="BU18" s="148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</row>
    <row r="19" spans="1:119" ht="18" customHeight="1" x14ac:dyDescent="0.15">
      <c r="A19" s="173" t="s">
        <v>621</v>
      </c>
      <c r="B19" s="154"/>
      <c r="C19" s="155"/>
      <c r="D19" s="144"/>
      <c r="E19" s="145"/>
      <c r="F19" s="146"/>
      <c r="G19" s="146"/>
      <c r="H19" s="146"/>
      <c r="I19" s="146"/>
      <c r="J19" s="146"/>
      <c r="K19" s="147"/>
      <c r="L19" s="148"/>
      <c r="M19" s="149"/>
      <c r="N19" s="150"/>
      <c r="O19" s="150"/>
      <c r="P19" s="150"/>
      <c r="Q19" s="150"/>
      <c r="R19" s="150"/>
      <c r="S19" s="150"/>
      <c r="T19" s="150"/>
      <c r="U19" s="151"/>
      <c r="V19" s="113"/>
      <c r="W19" s="145"/>
      <c r="X19" s="146"/>
      <c r="Y19" s="146"/>
      <c r="Z19" s="146"/>
      <c r="AA19" s="146"/>
      <c r="AB19" s="146"/>
      <c r="AC19" s="146"/>
      <c r="AD19" s="146"/>
      <c r="AE19" s="146"/>
      <c r="AF19" s="146"/>
      <c r="AG19" s="146">
        <v>46.4</v>
      </c>
      <c r="AH19" s="147"/>
      <c r="AI19" s="148">
        <v>46.4</v>
      </c>
      <c r="AJ19" s="145"/>
      <c r="AK19" s="146"/>
      <c r="AL19" s="146"/>
      <c r="AM19" s="146"/>
      <c r="AN19" s="146"/>
      <c r="AO19" s="146"/>
      <c r="AP19" s="146"/>
      <c r="AQ19" s="146">
        <v>180</v>
      </c>
      <c r="AR19" s="147"/>
      <c r="AS19" s="148">
        <v>180</v>
      </c>
      <c r="AT19" s="145"/>
      <c r="AU19" s="146">
        <v>860</v>
      </c>
      <c r="AV19" s="146"/>
      <c r="AW19" s="146"/>
      <c r="AX19" s="146"/>
      <c r="AY19" s="147"/>
      <c r="AZ19" s="148">
        <v>860</v>
      </c>
      <c r="BA19" s="145"/>
      <c r="BB19" s="146"/>
      <c r="BC19" s="146"/>
      <c r="BD19" s="146">
        <v>288</v>
      </c>
      <c r="BE19" s="146"/>
      <c r="BF19" s="146"/>
      <c r="BG19" s="146"/>
      <c r="BH19" s="147"/>
      <c r="BI19" s="148">
        <v>288</v>
      </c>
      <c r="BJ19" s="152"/>
      <c r="BK19" s="148"/>
      <c r="BL19" s="145"/>
      <c r="BM19" s="146">
        <v>90</v>
      </c>
      <c r="BN19" s="146"/>
      <c r="BO19" s="146"/>
      <c r="BP19" s="146"/>
      <c r="BQ19" s="146"/>
      <c r="BR19" s="147"/>
      <c r="BS19" s="148">
        <v>90</v>
      </c>
      <c r="BT19" s="153"/>
      <c r="BU19" s="148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</row>
    <row r="20" spans="1:119" ht="18" customHeight="1" x14ac:dyDescent="0.15">
      <c r="A20" s="173" t="s">
        <v>620</v>
      </c>
      <c r="B20" s="154"/>
      <c r="C20" s="155">
        <v>3000</v>
      </c>
      <c r="D20" s="144">
        <v>3000</v>
      </c>
      <c r="E20" s="145"/>
      <c r="F20" s="146"/>
      <c r="G20" s="146"/>
      <c r="H20" s="146"/>
      <c r="I20" s="146"/>
      <c r="J20" s="146"/>
      <c r="K20" s="147"/>
      <c r="L20" s="148"/>
      <c r="M20" s="149">
        <v>150</v>
      </c>
      <c r="N20" s="150"/>
      <c r="O20" s="150"/>
      <c r="P20" s="150">
        <v>150</v>
      </c>
      <c r="Q20" s="150"/>
      <c r="R20" s="150"/>
      <c r="S20" s="150">
        <v>210</v>
      </c>
      <c r="T20" s="150"/>
      <c r="U20" s="151"/>
      <c r="V20" s="113">
        <v>510</v>
      </c>
      <c r="W20" s="145"/>
      <c r="X20" s="146"/>
      <c r="Y20" s="146"/>
      <c r="Z20" s="146"/>
      <c r="AA20" s="146">
        <v>250</v>
      </c>
      <c r="AB20" s="146">
        <v>250</v>
      </c>
      <c r="AC20" s="146">
        <v>1800</v>
      </c>
      <c r="AD20" s="146"/>
      <c r="AE20" s="146"/>
      <c r="AF20" s="146"/>
      <c r="AG20" s="146">
        <v>25.5</v>
      </c>
      <c r="AH20" s="147"/>
      <c r="AI20" s="148">
        <v>2325.5</v>
      </c>
      <c r="AJ20" s="145"/>
      <c r="AK20" s="146"/>
      <c r="AL20" s="146"/>
      <c r="AM20" s="146"/>
      <c r="AN20" s="146"/>
      <c r="AO20" s="146"/>
      <c r="AP20" s="146">
        <v>390</v>
      </c>
      <c r="AQ20" s="146"/>
      <c r="AR20" s="147"/>
      <c r="AS20" s="148">
        <v>390</v>
      </c>
      <c r="AT20" s="145"/>
      <c r="AU20" s="146"/>
      <c r="AV20" s="146"/>
      <c r="AW20" s="146"/>
      <c r="AX20" s="146"/>
      <c r="AY20" s="147"/>
      <c r="AZ20" s="148"/>
      <c r="BA20" s="145"/>
      <c r="BB20" s="146"/>
      <c r="BC20" s="146">
        <v>1000</v>
      </c>
      <c r="BD20" s="146"/>
      <c r="BE20" s="146">
        <v>80</v>
      </c>
      <c r="BF20" s="146"/>
      <c r="BG20" s="146">
        <v>400</v>
      </c>
      <c r="BH20" s="147"/>
      <c r="BI20" s="148">
        <v>1480</v>
      </c>
      <c r="BJ20" s="152"/>
      <c r="BK20" s="148"/>
      <c r="BL20" s="145"/>
      <c r="BM20" s="146">
        <v>255</v>
      </c>
      <c r="BN20" s="146">
        <v>446</v>
      </c>
      <c r="BO20" s="146"/>
      <c r="BP20" s="146"/>
      <c r="BQ20" s="146"/>
      <c r="BR20" s="147"/>
      <c r="BS20" s="148">
        <v>701</v>
      </c>
      <c r="BT20" s="153"/>
      <c r="BU20" s="148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</row>
    <row r="21" spans="1:119" ht="18" customHeight="1" x14ac:dyDescent="0.15">
      <c r="A21" s="173">
        <v>4</v>
      </c>
      <c r="B21" s="154"/>
      <c r="C21" s="155"/>
      <c r="D21" s="144"/>
      <c r="E21" s="145"/>
      <c r="F21" s="146"/>
      <c r="G21" s="146"/>
      <c r="H21" s="146"/>
      <c r="I21" s="146"/>
      <c r="J21" s="146"/>
      <c r="K21" s="147"/>
      <c r="L21" s="148"/>
      <c r="M21" s="149">
        <v>325</v>
      </c>
      <c r="N21" s="150"/>
      <c r="O21" s="150"/>
      <c r="P21" s="150"/>
      <c r="Q21" s="150"/>
      <c r="R21" s="150"/>
      <c r="S21" s="150"/>
      <c r="T21" s="150"/>
      <c r="U21" s="151"/>
      <c r="V21" s="113">
        <v>325</v>
      </c>
      <c r="W21" s="145">
        <v>76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148">
        <v>76</v>
      </c>
      <c r="AJ21" s="145"/>
      <c r="AK21" s="146"/>
      <c r="AL21" s="146"/>
      <c r="AM21" s="146"/>
      <c r="AN21" s="146"/>
      <c r="AO21" s="146"/>
      <c r="AP21" s="146"/>
      <c r="AQ21" s="146"/>
      <c r="AR21" s="147"/>
      <c r="AS21" s="148"/>
      <c r="AT21" s="145"/>
      <c r="AU21" s="146"/>
      <c r="AV21" s="146"/>
      <c r="AW21" s="146"/>
      <c r="AX21" s="146"/>
      <c r="AY21" s="147"/>
      <c r="AZ21" s="148"/>
      <c r="BA21" s="145"/>
      <c r="BB21" s="146">
        <v>90</v>
      </c>
      <c r="BC21" s="146"/>
      <c r="BD21" s="146"/>
      <c r="BE21" s="146"/>
      <c r="BF21" s="146"/>
      <c r="BG21" s="146"/>
      <c r="BH21" s="147"/>
      <c r="BI21" s="148">
        <v>90</v>
      </c>
      <c r="BJ21" s="152">
        <v>400</v>
      </c>
      <c r="BK21" s="148">
        <v>400</v>
      </c>
      <c r="BL21" s="145"/>
      <c r="BM21" s="146"/>
      <c r="BN21" s="146"/>
      <c r="BO21" s="146"/>
      <c r="BP21" s="146"/>
      <c r="BQ21" s="146"/>
      <c r="BR21" s="147"/>
      <c r="BS21" s="148"/>
      <c r="BT21" s="153"/>
      <c r="BU21" s="148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</row>
    <row r="22" spans="1:119" ht="18" customHeight="1" thickBot="1" x14ac:dyDescent="0.2">
      <c r="A22" s="173">
        <v>5</v>
      </c>
      <c r="B22" s="154"/>
      <c r="C22" s="155"/>
      <c r="D22" s="144"/>
      <c r="E22" s="145"/>
      <c r="F22" s="146"/>
      <c r="G22" s="146"/>
      <c r="H22" s="146"/>
      <c r="I22" s="146"/>
      <c r="J22" s="146">
        <v>2250</v>
      </c>
      <c r="K22" s="147"/>
      <c r="L22" s="148">
        <v>2250</v>
      </c>
      <c r="M22" s="149"/>
      <c r="N22" s="150"/>
      <c r="O22" s="150"/>
      <c r="P22" s="150"/>
      <c r="Q22" s="150"/>
      <c r="R22" s="150"/>
      <c r="S22" s="150"/>
      <c r="T22" s="150"/>
      <c r="U22" s="151"/>
      <c r="V22" s="113"/>
      <c r="W22" s="145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48"/>
      <c r="AJ22" s="145"/>
      <c r="AK22" s="146">
        <v>55</v>
      </c>
      <c r="AL22" s="146"/>
      <c r="AM22" s="146">
        <v>104</v>
      </c>
      <c r="AN22" s="146"/>
      <c r="AO22" s="146"/>
      <c r="AP22" s="146">
        <v>320</v>
      </c>
      <c r="AQ22" s="146"/>
      <c r="AR22" s="147"/>
      <c r="AS22" s="148">
        <v>479</v>
      </c>
      <c r="AT22" s="145"/>
      <c r="AU22" s="146">
        <v>320</v>
      </c>
      <c r="AV22" s="146"/>
      <c r="AW22" s="146">
        <v>280</v>
      </c>
      <c r="AX22" s="146"/>
      <c r="AY22" s="147"/>
      <c r="AZ22" s="148">
        <v>600</v>
      </c>
      <c r="BA22" s="145"/>
      <c r="BB22" s="146"/>
      <c r="BC22" s="146"/>
      <c r="BD22" s="146"/>
      <c r="BE22" s="146"/>
      <c r="BF22" s="146"/>
      <c r="BG22" s="146"/>
      <c r="BH22" s="147"/>
      <c r="BI22" s="148"/>
      <c r="BJ22" s="152"/>
      <c r="BK22" s="148"/>
      <c r="BL22" s="145"/>
      <c r="BM22" s="146">
        <v>56</v>
      </c>
      <c r="BN22" s="146"/>
      <c r="BO22" s="146"/>
      <c r="BP22" s="146"/>
      <c r="BQ22" s="146"/>
      <c r="BR22" s="147"/>
      <c r="BS22" s="148">
        <v>56</v>
      </c>
      <c r="BT22" s="153"/>
      <c r="BU22" s="148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</row>
    <row r="23" spans="1:119" ht="18" customHeight="1" thickBot="1" x14ac:dyDescent="0.2">
      <c r="A23" s="172">
        <v>60</v>
      </c>
      <c r="B23" s="154">
        <v>14000</v>
      </c>
      <c r="C23" s="155"/>
      <c r="D23" s="144">
        <v>14000</v>
      </c>
      <c r="E23" s="145">
        <v>225</v>
      </c>
      <c r="F23" s="146">
        <v>720</v>
      </c>
      <c r="G23" s="146">
        <v>100</v>
      </c>
      <c r="H23" s="146"/>
      <c r="I23" s="146">
        <v>750</v>
      </c>
      <c r="J23" s="146">
        <v>2605</v>
      </c>
      <c r="K23" s="147"/>
      <c r="L23" s="148">
        <v>4400</v>
      </c>
      <c r="M23" s="149">
        <v>1340</v>
      </c>
      <c r="N23" s="150"/>
      <c r="O23" s="150"/>
      <c r="P23" s="150">
        <v>160</v>
      </c>
      <c r="Q23" s="150">
        <v>535</v>
      </c>
      <c r="R23" s="150">
        <v>0</v>
      </c>
      <c r="S23" s="150">
        <v>100</v>
      </c>
      <c r="T23" s="150">
        <v>400</v>
      </c>
      <c r="U23" s="151">
        <v>256</v>
      </c>
      <c r="V23" s="113">
        <v>2791</v>
      </c>
      <c r="W23" s="145"/>
      <c r="X23" s="146"/>
      <c r="Y23" s="146">
        <v>100</v>
      </c>
      <c r="Z23" s="146">
        <v>1464</v>
      </c>
      <c r="AA23" s="146">
        <v>1940</v>
      </c>
      <c r="AB23" s="146">
        <v>3070</v>
      </c>
      <c r="AC23" s="146">
        <v>3450</v>
      </c>
      <c r="AD23" s="146">
        <v>2000</v>
      </c>
      <c r="AE23" s="146">
        <v>90</v>
      </c>
      <c r="AF23" s="146">
        <v>930.09999999999991</v>
      </c>
      <c r="AG23" s="146">
        <v>540.29999999999995</v>
      </c>
      <c r="AH23" s="147"/>
      <c r="AI23" s="148">
        <v>13584.4</v>
      </c>
      <c r="AJ23" s="145">
        <v>100</v>
      </c>
      <c r="AK23" s="146">
        <v>60</v>
      </c>
      <c r="AL23" s="146">
        <v>110</v>
      </c>
      <c r="AM23" s="146">
        <v>355.4</v>
      </c>
      <c r="AN23" s="146">
        <v>72</v>
      </c>
      <c r="AO23" s="146">
        <v>75</v>
      </c>
      <c r="AP23" s="146">
        <v>466</v>
      </c>
      <c r="AQ23" s="146"/>
      <c r="AR23" s="147"/>
      <c r="AS23" s="148">
        <v>1238.4000000000001</v>
      </c>
      <c r="AT23" s="145">
        <v>1234</v>
      </c>
      <c r="AU23" s="146">
        <v>2336.6</v>
      </c>
      <c r="AV23" s="146">
        <v>720</v>
      </c>
      <c r="AW23" s="146">
        <v>6000</v>
      </c>
      <c r="AX23" s="146"/>
      <c r="AY23" s="147">
        <v>231</v>
      </c>
      <c r="AZ23" s="148">
        <v>10521.6</v>
      </c>
      <c r="BA23" s="145">
        <v>290</v>
      </c>
      <c r="BB23" s="146"/>
      <c r="BC23" s="146">
        <v>16350</v>
      </c>
      <c r="BD23" s="146">
        <v>548</v>
      </c>
      <c r="BE23" s="146">
        <v>483</v>
      </c>
      <c r="BF23" s="146"/>
      <c r="BG23" s="146">
        <v>500</v>
      </c>
      <c r="BH23" s="147">
        <v>75</v>
      </c>
      <c r="BI23" s="148">
        <v>18246</v>
      </c>
      <c r="BJ23" s="152"/>
      <c r="BK23" s="148"/>
      <c r="BL23" s="145">
        <v>310</v>
      </c>
      <c r="BM23" s="146">
        <v>63.8</v>
      </c>
      <c r="BN23" s="146">
        <v>2101</v>
      </c>
      <c r="BO23" s="146">
        <v>115</v>
      </c>
      <c r="BP23" s="146">
        <v>250</v>
      </c>
      <c r="BQ23" s="146"/>
      <c r="BR23" s="147">
        <v>1280</v>
      </c>
      <c r="BS23" s="148">
        <v>4119.8</v>
      </c>
      <c r="BT23" s="153"/>
      <c r="BU23" s="148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</row>
    <row r="24" spans="1:119" ht="18" customHeight="1" x14ac:dyDescent="0.15">
      <c r="A24" s="173" t="s">
        <v>622</v>
      </c>
      <c r="B24" s="154"/>
      <c r="C24" s="155"/>
      <c r="D24" s="144"/>
      <c r="E24" s="145"/>
      <c r="F24" s="146"/>
      <c r="G24" s="146"/>
      <c r="H24" s="146"/>
      <c r="I24" s="146"/>
      <c r="J24" s="146"/>
      <c r="K24" s="147"/>
      <c r="L24" s="148"/>
      <c r="M24" s="149"/>
      <c r="N24" s="150"/>
      <c r="O24" s="150"/>
      <c r="P24" s="150"/>
      <c r="Q24" s="150">
        <v>250</v>
      </c>
      <c r="R24" s="150"/>
      <c r="S24" s="150">
        <v>100</v>
      </c>
      <c r="T24" s="150"/>
      <c r="U24" s="151"/>
      <c r="V24" s="113">
        <v>350</v>
      </c>
      <c r="W24" s="145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7"/>
      <c r="AI24" s="148"/>
      <c r="AJ24" s="145"/>
      <c r="AK24" s="146"/>
      <c r="AL24" s="146">
        <v>110</v>
      </c>
      <c r="AM24" s="146"/>
      <c r="AN24" s="146"/>
      <c r="AO24" s="146"/>
      <c r="AP24" s="146"/>
      <c r="AQ24" s="146"/>
      <c r="AR24" s="147"/>
      <c r="AS24" s="148">
        <v>110</v>
      </c>
      <c r="AT24" s="145"/>
      <c r="AU24" s="146"/>
      <c r="AV24" s="146"/>
      <c r="AW24" s="146"/>
      <c r="AX24" s="146"/>
      <c r="AY24" s="147"/>
      <c r="AZ24" s="148"/>
      <c r="BA24" s="145"/>
      <c r="BB24" s="146"/>
      <c r="BC24" s="146"/>
      <c r="BD24" s="146"/>
      <c r="BE24" s="146"/>
      <c r="BF24" s="146"/>
      <c r="BG24" s="146"/>
      <c r="BH24" s="147">
        <v>75</v>
      </c>
      <c r="BI24" s="148">
        <v>75</v>
      </c>
      <c r="BJ24" s="152"/>
      <c r="BK24" s="148"/>
      <c r="BL24" s="145"/>
      <c r="BM24" s="146"/>
      <c r="BN24" s="146"/>
      <c r="BO24" s="146"/>
      <c r="BP24" s="146"/>
      <c r="BQ24" s="146"/>
      <c r="BR24" s="147"/>
      <c r="BS24" s="148"/>
      <c r="BT24" s="153"/>
      <c r="BU24" s="148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</row>
    <row r="25" spans="1:119" ht="18" customHeight="1" x14ac:dyDescent="0.15">
      <c r="A25" s="173" t="s">
        <v>621</v>
      </c>
      <c r="B25" s="154">
        <v>14000</v>
      </c>
      <c r="C25" s="155"/>
      <c r="D25" s="144">
        <v>14000</v>
      </c>
      <c r="E25" s="145">
        <v>225</v>
      </c>
      <c r="F25" s="146">
        <v>300</v>
      </c>
      <c r="G25" s="146"/>
      <c r="H25" s="146"/>
      <c r="I25" s="146">
        <v>160</v>
      </c>
      <c r="J25" s="146">
        <v>2035</v>
      </c>
      <c r="K25" s="147"/>
      <c r="L25" s="148">
        <v>2720</v>
      </c>
      <c r="M25" s="149">
        <v>600</v>
      </c>
      <c r="N25" s="150"/>
      <c r="O25" s="150"/>
      <c r="P25" s="150"/>
      <c r="Q25" s="150"/>
      <c r="R25" s="150"/>
      <c r="S25" s="150"/>
      <c r="T25" s="150"/>
      <c r="U25" s="151"/>
      <c r="V25" s="113">
        <v>600</v>
      </c>
      <c r="W25" s="145"/>
      <c r="X25" s="146"/>
      <c r="Y25" s="146"/>
      <c r="Z25" s="146"/>
      <c r="AA25" s="146">
        <v>880</v>
      </c>
      <c r="AB25" s="146">
        <v>1420</v>
      </c>
      <c r="AC25" s="146"/>
      <c r="AD25" s="146">
        <v>1500</v>
      </c>
      <c r="AE25" s="146"/>
      <c r="AF25" s="146">
        <v>317.2</v>
      </c>
      <c r="AG25" s="146">
        <v>411.29999999999995</v>
      </c>
      <c r="AH25" s="147"/>
      <c r="AI25" s="148">
        <v>4528.5</v>
      </c>
      <c r="AJ25" s="145">
        <v>100</v>
      </c>
      <c r="AK25" s="146">
        <v>60</v>
      </c>
      <c r="AL25" s="146"/>
      <c r="AM25" s="146">
        <v>143.4</v>
      </c>
      <c r="AN25" s="146"/>
      <c r="AO25" s="146"/>
      <c r="AP25" s="146"/>
      <c r="AQ25" s="146"/>
      <c r="AR25" s="147"/>
      <c r="AS25" s="148">
        <v>303.39999999999998</v>
      </c>
      <c r="AT25" s="145">
        <v>240</v>
      </c>
      <c r="AU25" s="146">
        <v>2128</v>
      </c>
      <c r="AV25" s="146"/>
      <c r="AW25" s="146">
        <v>3640</v>
      </c>
      <c r="AX25" s="146"/>
      <c r="AY25" s="147"/>
      <c r="AZ25" s="148">
        <v>6008</v>
      </c>
      <c r="BA25" s="145">
        <v>290</v>
      </c>
      <c r="BB25" s="146"/>
      <c r="BC25" s="146">
        <v>11350</v>
      </c>
      <c r="BD25" s="146">
        <v>548</v>
      </c>
      <c r="BE25" s="146"/>
      <c r="BF25" s="146"/>
      <c r="BG25" s="146">
        <v>500</v>
      </c>
      <c r="BH25" s="147"/>
      <c r="BI25" s="148">
        <v>12688</v>
      </c>
      <c r="BJ25" s="152"/>
      <c r="BK25" s="148"/>
      <c r="BL25" s="145"/>
      <c r="BM25" s="146">
        <v>32.799999999999997</v>
      </c>
      <c r="BN25" s="146">
        <v>1741</v>
      </c>
      <c r="BO25" s="146">
        <v>115</v>
      </c>
      <c r="BP25" s="146"/>
      <c r="BQ25" s="146"/>
      <c r="BR25" s="147"/>
      <c r="BS25" s="148">
        <v>1888.8</v>
      </c>
      <c r="BT25" s="153"/>
      <c r="BU25" s="148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</row>
    <row r="26" spans="1:119" ht="18" customHeight="1" x14ac:dyDescent="0.15">
      <c r="A26" s="173" t="s">
        <v>620</v>
      </c>
      <c r="B26" s="142"/>
      <c r="C26" s="143"/>
      <c r="D26" s="144"/>
      <c r="E26" s="145"/>
      <c r="F26" s="146">
        <v>420</v>
      </c>
      <c r="G26" s="146">
        <v>100</v>
      </c>
      <c r="H26" s="146"/>
      <c r="I26" s="146"/>
      <c r="J26" s="146">
        <v>430</v>
      </c>
      <c r="K26" s="147"/>
      <c r="L26" s="148">
        <v>950</v>
      </c>
      <c r="M26" s="149"/>
      <c r="N26" s="150"/>
      <c r="O26" s="150"/>
      <c r="P26" s="150"/>
      <c r="Q26" s="150"/>
      <c r="R26" s="150">
        <v>0</v>
      </c>
      <c r="S26" s="150"/>
      <c r="T26" s="150">
        <v>400</v>
      </c>
      <c r="U26" s="151"/>
      <c r="V26" s="113">
        <v>400</v>
      </c>
      <c r="W26" s="145"/>
      <c r="X26" s="146"/>
      <c r="Y26" s="146">
        <v>100</v>
      </c>
      <c r="Z26" s="146">
        <v>1464</v>
      </c>
      <c r="AA26" s="146">
        <v>560</v>
      </c>
      <c r="AB26" s="146">
        <v>900</v>
      </c>
      <c r="AC26" s="146"/>
      <c r="AD26" s="146">
        <v>500</v>
      </c>
      <c r="AE26" s="146"/>
      <c r="AF26" s="146">
        <v>612.9</v>
      </c>
      <c r="AG26" s="146"/>
      <c r="AH26" s="147"/>
      <c r="AI26" s="148">
        <v>4136.8999999999996</v>
      </c>
      <c r="AJ26" s="145"/>
      <c r="AK26" s="146"/>
      <c r="AL26" s="146"/>
      <c r="AM26" s="146">
        <v>152</v>
      </c>
      <c r="AN26" s="146">
        <v>72</v>
      </c>
      <c r="AO26" s="146"/>
      <c r="AP26" s="146">
        <v>466</v>
      </c>
      <c r="AQ26" s="146"/>
      <c r="AR26" s="147"/>
      <c r="AS26" s="148">
        <v>690</v>
      </c>
      <c r="AT26" s="145">
        <v>160</v>
      </c>
      <c r="AU26" s="146">
        <v>12.6</v>
      </c>
      <c r="AV26" s="146"/>
      <c r="AW26" s="146">
        <v>2360</v>
      </c>
      <c r="AX26" s="146"/>
      <c r="AY26" s="147"/>
      <c r="AZ26" s="148">
        <v>2532.6</v>
      </c>
      <c r="BA26" s="145"/>
      <c r="BB26" s="146"/>
      <c r="BC26" s="146">
        <v>4000</v>
      </c>
      <c r="BD26" s="146"/>
      <c r="BE26" s="146"/>
      <c r="BF26" s="146"/>
      <c r="BG26" s="146"/>
      <c r="BH26" s="147"/>
      <c r="BI26" s="148">
        <v>4000</v>
      </c>
      <c r="BJ26" s="152"/>
      <c r="BK26" s="148"/>
      <c r="BL26" s="145"/>
      <c r="BM26" s="146"/>
      <c r="BN26" s="146"/>
      <c r="BO26" s="146"/>
      <c r="BP26" s="146">
        <v>250</v>
      </c>
      <c r="BQ26" s="146"/>
      <c r="BR26" s="147">
        <v>1280</v>
      </c>
      <c r="BS26" s="148">
        <v>1530</v>
      </c>
      <c r="BT26" s="153"/>
      <c r="BU26" s="148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</row>
    <row r="27" spans="1:119" ht="18" customHeight="1" x14ac:dyDescent="0.15">
      <c r="A27" s="173">
        <v>4</v>
      </c>
      <c r="B27" s="142"/>
      <c r="C27" s="143"/>
      <c r="D27" s="144"/>
      <c r="E27" s="145"/>
      <c r="F27" s="146"/>
      <c r="G27" s="146"/>
      <c r="H27" s="146"/>
      <c r="I27" s="146">
        <v>590</v>
      </c>
      <c r="J27" s="146">
        <v>140</v>
      </c>
      <c r="K27" s="147"/>
      <c r="L27" s="148">
        <v>730</v>
      </c>
      <c r="M27" s="149">
        <v>740</v>
      </c>
      <c r="N27" s="150"/>
      <c r="O27" s="150"/>
      <c r="P27" s="150">
        <v>160</v>
      </c>
      <c r="Q27" s="150"/>
      <c r="R27" s="150"/>
      <c r="S27" s="150"/>
      <c r="T27" s="150"/>
      <c r="U27" s="151">
        <v>256</v>
      </c>
      <c r="V27" s="113">
        <v>1156</v>
      </c>
      <c r="W27" s="145"/>
      <c r="X27" s="146"/>
      <c r="Y27" s="146"/>
      <c r="Z27" s="146"/>
      <c r="AA27" s="146">
        <v>500</v>
      </c>
      <c r="AB27" s="146">
        <v>750</v>
      </c>
      <c r="AC27" s="146">
        <v>3450</v>
      </c>
      <c r="AD27" s="146"/>
      <c r="AE27" s="146">
        <v>90</v>
      </c>
      <c r="AF27" s="146"/>
      <c r="AG27" s="146">
        <v>129</v>
      </c>
      <c r="AH27" s="147"/>
      <c r="AI27" s="148">
        <v>4919</v>
      </c>
      <c r="AJ27" s="145"/>
      <c r="AK27" s="146"/>
      <c r="AL27" s="146"/>
      <c r="AM27" s="146">
        <v>60</v>
      </c>
      <c r="AN27" s="146"/>
      <c r="AO27" s="146">
        <v>75</v>
      </c>
      <c r="AP27" s="146"/>
      <c r="AQ27" s="146"/>
      <c r="AR27" s="147"/>
      <c r="AS27" s="148">
        <v>135</v>
      </c>
      <c r="AT27" s="145">
        <v>449</v>
      </c>
      <c r="AU27" s="146">
        <v>196</v>
      </c>
      <c r="AV27" s="146">
        <v>720</v>
      </c>
      <c r="AW27" s="146"/>
      <c r="AX27" s="146"/>
      <c r="AY27" s="147"/>
      <c r="AZ27" s="148">
        <v>1365</v>
      </c>
      <c r="BA27" s="145"/>
      <c r="BB27" s="146"/>
      <c r="BC27" s="146">
        <v>1000</v>
      </c>
      <c r="BD27" s="146"/>
      <c r="BE27" s="146">
        <v>278</v>
      </c>
      <c r="BF27" s="146"/>
      <c r="BG27" s="146"/>
      <c r="BH27" s="147"/>
      <c r="BI27" s="148">
        <v>1278</v>
      </c>
      <c r="BJ27" s="152"/>
      <c r="BK27" s="148"/>
      <c r="BL27" s="145">
        <v>310</v>
      </c>
      <c r="BM27" s="146">
        <v>31</v>
      </c>
      <c r="BN27" s="146">
        <v>360</v>
      </c>
      <c r="BO27" s="146"/>
      <c r="BP27" s="146"/>
      <c r="BQ27" s="146"/>
      <c r="BR27" s="147"/>
      <c r="BS27" s="148">
        <v>701</v>
      </c>
      <c r="BT27" s="153"/>
      <c r="BU27" s="148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</row>
    <row r="28" spans="1:119" ht="18" customHeight="1" x14ac:dyDescent="0.15">
      <c r="A28" s="173">
        <v>5</v>
      </c>
      <c r="B28" s="142"/>
      <c r="C28" s="143"/>
      <c r="D28" s="144"/>
      <c r="E28" s="145"/>
      <c r="F28" s="146"/>
      <c r="G28" s="146"/>
      <c r="H28" s="146"/>
      <c r="I28" s="146"/>
      <c r="J28" s="146"/>
      <c r="K28" s="147"/>
      <c r="L28" s="148"/>
      <c r="M28" s="149"/>
      <c r="N28" s="150"/>
      <c r="O28" s="150"/>
      <c r="P28" s="150"/>
      <c r="Q28" s="150">
        <v>285</v>
      </c>
      <c r="R28" s="150"/>
      <c r="S28" s="150"/>
      <c r="T28" s="150"/>
      <c r="U28" s="151"/>
      <c r="V28" s="113">
        <v>285</v>
      </c>
      <c r="W28" s="14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  <c r="AJ28" s="145"/>
      <c r="AK28" s="146"/>
      <c r="AL28" s="146"/>
      <c r="AM28" s="146"/>
      <c r="AN28" s="146"/>
      <c r="AO28" s="146"/>
      <c r="AP28" s="146"/>
      <c r="AQ28" s="146"/>
      <c r="AR28" s="147"/>
      <c r="AS28" s="148"/>
      <c r="AT28" s="145">
        <v>65</v>
      </c>
      <c r="AU28" s="146"/>
      <c r="AV28" s="146"/>
      <c r="AW28" s="146"/>
      <c r="AX28" s="146"/>
      <c r="AY28" s="147"/>
      <c r="AZ28" s="148">
        <v>65</v>
      </c>
      <c r="BA28" s="145"/>
      <c r="BB28" s="146"/>
      <c r="BC28" s="146"/>
      <c r="BD28" s="146"/>
      <c r="BE28" s="146">
        <v>205</v>
      </c>
      <c r="BF28" s="146"/>
      <c r="BG28" s="146"/>
      <c r="BH28" s="147"/>
      <c r="BI28" s="148">
        <v>205</v>
      </c>
      <c r="BJ28" s="152"/>
      <c r="BK28" s="148"/>
      <c r="BL28" s="145"/>
      <c r="BM28" s="146"/>
      <c r="BN28" s="146"/>
      <c r="BO28" s="146"/>
      <c r="BP28" s="146"/>
      <c r="BQ28" s="146"/>
      <c r="BR28" s="147"/>
      <c r="BS28" s="148"/>
      <c r="BT28" s="153"/>
      <c r="BU28" s="148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</row>
    <row r="29" spans="1:119" ht="18" customHeight="1" thickBot="1" x14ac:dyDescent="0.2">
      <c r="A29" s="173">
        <v>9</v>
      </c>
      <c r="B29" s="142"/>
      <c r="C29" s="143"/>
      <c r="D29" s="144"/>
      <c r="E29" s="145"/>
      <c r="F29" s="146"/>
      <c r="G29" s="146"/>
      <c r="H29" s="146"/>
      <c r="I29" s="146"/>
      <c r="J29" s="146"/>
      <c r="K29" s="147"/>
      <c r="L29" s="148"/>
      <c r="M29" s="149"/>
      <c r="N29" s="150"/>
      <c r="O29" s="150"/>
      <c r="P29" s="150"/>
      <c r="Q29" s="150"/>
      <c r="R29" s="150"/>
      <c r="S29" s="150"/>
      <c r="T29" s="150"/>
      <c r="U29" s="151"/>
      <c r="V29" s="113"/>
      <c r="W29" s="145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7"/>
      <c r="AI29" s="148"/>
      <c r="AJ29" s="145"/>
      <c r="AK29" s="146"/>
      <c r="AL29" s="146"/>
      <c r="AM29" s="146"/>
      <c r="AN29" s="146"/>
      <c r="AO29" s="146"/>
      <c r="AP29" s="146"/>
      <c r="AQ29" s="146"/>
      <c r="AR29" s="147"/>
      <c r="AS29" s="148"/>
      <c r="AT29" s="145">
        <v>320</v>
      </c>
      <c r="AU29" s="146"/>
      <c r="AV29" s="146"/>
      <c r="AW29" s="146"/>
      <c r="AX29" s="146"/>
      <c r="AY29" s="147">
        <v>231</v>
      </c>
      <c r="AZ29" s="148">
        <v>551</v>
      </c>
      <c r="BA29" s="145"/>
      <c r="BB29" s="146"/>
      <c r="BC29" s="146"/>
      <c r="BD29" s="146"/>
      <c r="BE29" s="146"/>
      <c r="BF29" s="146"/>
      <c r="BG29" s="146"/>
      <c r="BH29" s="147"/>
      <c r="BI29" s="148"/>
      <c r="BJ29" s="152"/>
      <c r="BK29" s="148"/>
      <c r="BL29" s="145"/>
      <c r="BM29" s="146"/>
      <c r="BN29" s="146"/>
      <c r="BO29" s="146"/>
      <c r="BP29" s="146"/>
      <c r="BQ29" s="146"/>
      <c r="BR29" s="147"/>
      <c r="BS29" s="148"/>
      <c r="BT29" s="153"/>
      <c r="BU29" s="148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</row>
    <row r="30" spans="1:119" ht="18" customHeight="1" thickBot="1" x14ac:dyDescent="0.2">
      <c r="A30" s="172">
        <v>99</v>
      </c>
      <c r="B30" s="142"/>
      <c r="C30" s="143"/>
      <c r="D30" s="144"/>
      <c r="E30" s="145"/>
      <c r="F30" s="146"/>
      <c r="G30" s="146"/>
      <c r="H30" s="146">
        <v>430</v>
      </c>
      <c r="I30" s="146"/>
      <c r="J30" s="146"/>
      <c r="K30" s="147"/>
      <c r="L30" s="148">
        <v>430</v>
      </c>
      <c r="M30" s="149"/>
      <c r="N30" s="150"/>
      <c r="O30" s="150"/>
      <c r="P30" s="150"/>
      <c r="Q30" s="150">
        <v>94</v>
      </c>
      <c r="R30" s="150">
        <v>1680</v>
      </c>
      <c r="S30" s="150"/>
      <c r="T30" s="150"/>
      <c r="U30" s="151">
        <v>474</v>
      </c>
      <c r="V30" s="113">
        <v>2248</v>
      </c>
      <c r="W30" s="145">
        <v>172</v>
      </c>
      <c r="X30" s="146"/>
      <c r="Y30" s="146"/>
      <c r="Z30" s="146"/>
      <c r="AA30" s="146">
        <v>700</v>
      </c>
      <c r="AB30" s="146">
        <v>516</v>
      </c>
      <c r="AC30" s="146">
        <v>4350</v>
      </c>
      <c r="AD30" s="146"/>
      <c r="AE30" s="146"/>
      <c r="AF30" s="146"/>
      <c r="AG30" s="146"/>
      <c r="AH30" s="147">
        <v>102</v>
      </c>
      <c r="AI30" s="148">
        <v>5840</v>
      </c>
      <c r="AJ30" s="145">
        <v>328</v>
      </c>
      <c r="AK30" s="146">
        <v>178</v>
      </c>
      <c r="AL30" s="146">
        <v>210</v>
      </c>
      <c r="AM30" s="146"/>
      <c r="AN30" s="146"/>
      <c r="AO30" s="146"/>
      <c r="AP30" s="146"/>
      <c r="AQ30" s="146"/>
      <c r="AR30" s="147">
        <v>154</v>
      </c>
      <c r="AS30" s="148">
        <v>870</v>
      </c>
      <c r="AT30" s="145"/>
      <c r="AU30" s="146">
        <v>130</v>
      </c>
      <c r="AV30" s="146"/>
      <c r="AW30" s="146"/>
      <c r="AX30" s="146"/>
      <c r="AY30" s="147"/>
      <c r="AZ30" s="148">
        <v>130</v>
      </c>
      <c r="BA30" s="145"/>
      <c r="BB30" s="146"/>
      <c r="BC30" s="146">
        <v>1500</v>
      </c>
      <c r="BD30" s="146"/>
      <c r="BE30" s="146"/>
      <c r="BF30" s="146">
        <v>420</v>
      </c>
      <c r="BG30" s="146"/>
      <c r="BH30" s="147"/>
      <c r="BI30" s="148">
        <v>1920</v>
      </c>
      <c r="BJ30" s="152"/>
      <c r="BK30" s="148"/>
      <c r="BL30" s="145">
        <v>180</v>
      </c>
      <c r="BM30" s="146"/>
      <c r="BN30" s="146"/>
      <c r="BO30" s="146"/>
      <c r="BP30" s="146"/>
      <c r="BQ30" s="146"/>
      <c r="BR30" s="147"/>
      <c r="BS30" s="148">
        <v>180</v>
      </c>
      <c r="BT30" s="153"/>
      <c r="BU30" s="148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</row>
    <row r="31" spans="1:119" ht="18" customHeight="1" thickBot="1" x14ac:dyDescent="0.2">
      <c r="A31" s="173">
        <v>9</v>
      </c>
      <c r="B31" s="142"/>
      <c r="C31" s="143"/>
      <c r="D31" s="144"/>
      <c r="E31" s="145"/>
      <c r="F31" s="146"/>
      <c r="G31" s="146"/>
      <c r="H31" s="146">
        <v>430</v>
      </c>
      <c r="I31" s="146"/>
      <c r="J31" s="146"/>
      <c r="K31" s="147"/>
      <c r="L31" s="148">
        <v>430</v>
      </c>
      <c r="M31" s="149"/>
      <c r="N31" s="150"/>
      <c r="O31" s="150"/>
      <c r="P31" s="150"/>
      <c r="Q31" s="150">
        <v>94</v>
      </c>
      <c r="R31" s="150">
        <v>1680</v>
      </c>
      <c r="S31" s="150"/>
      <c r="T31" s="150"/>
      <c r="U31" s="151">
        <v>474</v>
      </c>
      <c r="V31" s="113">
        <v>2248</v>
      </c>
      <c r="W31" s="145">
        <v>172</v>
      </c>
      <c r="X31" s="146"/>
      <c r="Y31" s="146"/>
      <c r="Z31" s="146"/>
      <c r="AA31" s="146">
        <v>700</v>
      </c>
      <c r="AB31" s="146">
        <v>516</v>
      </c>
      <c r="AC31" s="146">
        <v>4350</v>
      </c>
      <c r="AD31" s="146"/>
      <c r="AE31" s="146"/>
      <c r="AF31" s="146"/>
      <c r="AG31" s="146"/>
      <c r="AH31" s="147">
        <v>102</v>
      </c>
      <c r="AI31" s="148">
        <v>5840</v>
      </c>
      <c r="AJ31" s="145">
        <v>328</v>
      </c>
      <c r="AK31" s="146">
        <v>178</v>
      </c>
      <c r="AL31" s="146">
        <v>210</v>
      </c>
      <c r="AM31" s="146"/>
      <c r="AN31" s="146"/>
      <c r="AO31" s="146"/>
      <c r="AP31" s="146"/>
      <c r="AQ31" s="146"/>
      <c r="AR31" s="147">
        <v>154</v>
      </c>
      <c r="AS31" s="148">
        <v>870</v>
      </c>
      <c r="AT31" s="145"/>
      <c r="AU31" s="146">
        <v>130</v>
      </c>
      <c r="AV31" s="146"/>
      <c r="AW31" s="146"/>
      <c r="AX31" s="146"/>
      <c r="AY31" s="147"/>
      <c r="AZ31" s="148">
        <v>130</v>
      </c>
      <c r="BA31" s="145"/>
      <c r="BB31" s="146"/>
      <c r="BC31" s="146">
        <v>1500</v>
      </c>
      <c r="BD31" s="146"/>
      <c r="BE31" s="146"/>
      <c r="BF31" s="146">
        <v>420</v>
      </c>
      <c r="BG31" s="146"/>
      <c r="BH31" s="147"/>
      <c r="BI31" s="148">
        <v>1920</v>
      </c>
      <c r="BJ31" s="152"/>
      <c r="BK31" s="148"/>
      <c r="BL31" s="145">
        <v>180</v>
      </c>
      <c r="BM31" s="146"/>
      <c r="BN31" s="146"/>
      <c r="BO31" s="146"/>
      <c r="BP31" s="146"/>
      <c r="BQ31" s="146"/>
      <c r="BR31" s="147"/>
      <c r="BS31" s="148">
        <v>180</v>
      </c>
      <c r="BT31" s="153"/>
      <c r="BU31" s="148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</row>
    <row r="32" spans="1:119" ht="18" customHeight="1" thickBot="1" x14ac:dyDescent="0.2">
      <c r="A32" s="172" t="s">
        <v>511</v>
      </c>
      <c r="B32" s="142"/>
      <c r="C32" s="143"/>
      <c r="D32" s="144"/>
      <c r="E32" s="145"/>
      <c r="F32" s="146"/>
      <c r="G32" s="146"/>
      <c r="H32" s="146"/>
      <c r="I32" s="146"/>
      <c r="J32" s="146"/>
      <c r="K32" s="147"/>
      <c r="L32" s="148"/>
      <c r="M32" s="149"/>
      <c r="N32" s="150"/>
      <c r="O32" s="150"/>
      <c r="P32" s="150"/>
      <c r="Q32" s="150"/>
      <c r="R32" s="150"/>
      <c r="S32" s="150"/>
      <c r="T32" s="150"/>
      <c r="U32" s="151"/>
      <c r="V32" s="113"/>
      <c r="W32" s="145"/>
      <c r="X32" s="146"/>
      <c r="Y32" s="146"/>
      <c r="Z32" s="146"/>
      <c r="AA32" s="146"/>
      <c r="AB32" s="146"/>
      <c r="AC32" s="146">
        <v>300</v>
      </c>
      <c r="AD32" s="146"/>
      <c r="AE32" s="146"/>
      <c r="AF32" s="146"/>
      <c r="AG32" s="146"/>
      <c r="AH32" s="147"/>
      <c r="AI32" s="148">
        <v>300</v>
      </c>
      <c r="AJ32" s="145"/>
      <c r="AK32" s="146"/>
      <c r="AL32" s="146"/>
      <c r="AM32" s="146"/>
      <c r="AN32" s="146"/>
      <c r="AO32" s="146"/>
      <c r="AP32" s="146"/>
      <c r="AQ32" s="146"/>
      <c r="AR32" s="147">
        <v>30</v>
      </c>
      <c r="AS32" s="148">
        <v>30</v>
      </c>
      <c r="AT32" s="145"/>
      <c r="AU32" s="146">
        <v>80</v>
      </c>
      <c r="AV32" s="146"/>
      <c r="AW32" s="146"/>
      <c r="AX32" s="146"/>
      <c r="AY32" s="147"/>
      <c r="AZ32" s="148">
        <v>80</v>
      </c>
      <c r="BA32" s="145"/>
      <c r="BB32" s="146"/>
      <c r="BC32" s="146"/>
      <c r="BD32" s="146"/>
      <c r="BE32" s="146"/>
      <c r="BF32" s="146"/>
      <c r="BG32" s="146"/>
      <c r="BH32" s="147"/>
      <c r="BI32" s="148"/>
      <c r="BJ32" s="152"/>
      <c r="BK32" s="148"/>
      <c r="BL32" s="145"/>
      <c r="BM32" s="146"/>
      <c r="BN32" s="146">
        <v>127</v>
      </c>
      <c r="BO32" s="146"/>
      <c r="BP32" s="146"/>
      <c r="BQ32" s="146"/>
      <c r="BR32" s="147"/>
      <c r="BS32" s="148">
        <v>127</v>
      </c>
      <c r="BT32" s="153">
        <v>46.4</v>
      </c>
      <c r="BU32" s="148">
        <v>46.4</v>
      </c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</row>
    <row r="33" spans="1:119" ht="18" customHeight="1" thickBot="1" x14ac:dyDescent="0.2">
      <c r="A33" s="173" t="s">
        <v>511</v>
      </c>
      <c r="B33" s="142"/>
      <c r="C33" s="143"/>
      <c r="D33" s="144"/>
      <c r="E33" s="145"/>
      <c r="F33" s="146"/>
      <c r="G33" s="146"/>
      <c r="H33" s="146"/>
      <c r="I33" s="146"/>
      <c r="J33" s="146"/>
      <c r="K33" s="147"/>
      <c r="L33" s="148"/>
      <c r="M33" s="149"/>
      <c r="N33" s="150"/>
      <c r="O33" s="150"/>
      <c r="P33" s="150"/>
      <c r="Q33" s="150"/>
      <c r="R33" s="150"/>
      <c r="S33" s="150"/>
      <c r="T33" s="150"/>
      <c r="U33" s="151"/>
      <c r="V33" s="113"/>
      <c r="W33" s="145"/>
      <c r="X33" s="146"/>
      <c r="Y33" s="146"/>
      <c r="Z33" s="146"/>
      <c r="AA33" s="146"/>
      <c r="AB33" s="146"/>
      <c r="AC33" s="146">
        <v>300</v>
      </c>
      <c r="AD33" s="146"/>
      <c r="AE33" s="146"/>
      <c r="AF33" s="146"/>
      <c r="AG33" s="146"/>
      <c r="AH33" s="147"/>
      <c r="AI33" s="148">
        <v>300</v>
      </c>
      <c r="AJ33" s="145"/>
      <c r="AK33" s="146"/>
      <c r="AL33" s="146"/>
      <c r="AM33" s="146"/>
      <c r="AN33" s="146"/>
      <c r="AO33" s="146"/>
      <c r="AP33" s="146"/>
      <c r="AQ33" s="146"/>
      <c r="AR33" s="147">
        <v>30</v>
      </c>
      <c r="AS33" s="148">
        <v>30</v>
      </c>
      <c r="AT33" s="145"/>
      <c r="AU33" s="146">
        <v>80</v>
      </c>
      <c r="AV33" s="146"/>
      <c r="AW33" s="146"/>
      <c r="AX33" s="146"/>
      <c r="AY33" s="147"/>
      <c r="AZ33" s="148">
        <v>80</v>
      </c>
      <c r="BA33" s="145"/>
      <c r="BB33" s="146"/>
      <c r="BC33" s="146"/>
      <c r="BD33" s="146"/>
      <c r="BE33" s="146"/>
      <c r="BF33" s="146"/>
      <c r="BG33" s="146"/>
      <c r="BH33" s="147"/>
      <c r="BI33" s="148"/>
      <c r="BJ33" s="152"/>
      <c r="BK33" s="148"/>
      <c r="BL33" s="145"/>
      <c r="BM33" s="146"/>
      <c r="BN33" s="146">
        <v>127</v>
      </c>
      <c r="BO33" s="146"/>
      <c r="BP33" s="146"/>
      <c r="BQ33" s="146"/>
      <c r="BR33" s="147"/>
      <c r="BS33" s="148">
        <v>127</v>
      </c>
      <c r="BT33" s="153">
        <v>46.4</v>
      </c>
      <c r="BU33" s="148">
        <v>46.4</v>
      </c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</row>
    <row r="34" spans="1:119" s="128" customFormat="1" ht="18" customHeight="1" thickBot="1" x14ac:dyDescent="0.2">
      <c r="A34" s="174" t="s">
        <v>512</v>
      </c>
      <c r="B34" s="114">
        <v>14000</v>
      </c>
      <c r="C34" s="115">
        <v>3000</v>
      </c>
      <c r="D34" s="116">
        <v>17000</v>
      </c>
      <c r="E34" s="117">
        <v>2095</v>
      </c>
      <c r="F34" s="118">
        <v>720</v>
      </c>
      <c r="G34" s="118">
        <v>100</v>
      </c>
      <c r="H34" s="118">
        <v>620</v>
      </c>
      <c r="I34" s="118">
        <v>2160</v>
      </c>
      <c r="J34" s="118">
        <v>5225</v>
      </c>
      <c r="K34" s="119">
        <v>165</v>
      </c>
      <c r="L34" s="120">
        <v>11085</v>
      </c>
      <c r="M34" s="121">
        <v>3955</v>
      </c>
      <c r="N34" s="122">
        <v>180</v>
      </c>
      <c r="O34" s="122">
        <v>200</v>
      </c>
      <c r="P34" s="122">
        <v>310</v>
      </c>
      <c r="Q34" s="122">
        <v>958.8</v>
      </c>
      <c r="R34" s="122">
        <v>2900</v>
      </c>
      <c r="S34" s="122">
        <v>310</v>
      </c>
      <c r="T34" s="122">
        <v>400</v>
      </c>
      <c r="U34" s="123">
        <v>1650</v>
      </c>
      <c r="V34" s="124">
        <v>10863.8</v>
      </c>
      <c r="W34" s="117">
        <v>376</v>
      </c>
      <c r="X34" s="118">
        <v>216</v>
      </c>
      <c r="Y34" s="118">
        <v>100</v>
      </c>
      <c r="Z34" s="118">
        <v>2516</v>
      </c>
      <c r="AA34" s="118">
        <v>2890</v>
      </c>
      <c r="AB34" s="118">
        <v>5806</v>
      </c>
      <c r="AC34" s="118">
        <v>15300</v>
      </c>
      <c r="AD34" s="118">
        <v>6000</v>
      </c>
      <c r="AE34" s="118">
        <v>415.70000000000005</v>
      </c>
      <c r="AF34" s="118">
        <v>992.59999999999991</v>
      </c>
      <c r="AG34" s="118">
        <v>684.19999999999993</v>
      </c>
      <c r="AH34" s="119">
        <v>138.5</v>
      </c>
      <c r="AI34" s="120">
        <v>35435</v>
      </c>
      <c r="AJ34" s="117">
        <v>428</v>
      </c>
      <c r="AK34" s="118">
        <v>593</v>
      </c>
      <c r="AL34" s="118">
        <v>720</v>
      </c>
      <c r="AM34" s="118">
        <v>459.4</v>
      </c>
      <c r="AN34" s="118">
        <v>72</v>
      </c>
      <c r="AO34" s="118">
        <v>155</v>
      </c>
      <c r="AP34" s="118">
        <v>1176</v>
      </c>
      <c r="AQ34" s="118">
        <v>180</v>
      </c>
      <c r="AR34" s="119">
        <v>264</v>
      </c>
      <c r="AS34" s="120">
        <v>4047.4</v>
      </c>
      <c r="AT34" s="117">
        <v>1786</v>
      </c>
      <c r="AU34" s="118">
        <v>4268.6000000000004</v>
      </c>
      <c r="AV34" s="118">
        <v>1220</v>
      </c>
      <c r="AW34" s="118">
        <v>6280</v>
      </c>
      <c r="AX34" s="118">
        <v>1480</v>
      </c>
      <c r="AY34" s="119">
        <v>306</v>
      </c>
      <c r="AZ34" s="120">
        <v>15340.6</v>
      </c>
      <c r="BA34" s="117">
        <v>490</v>
      </c>
      <c r="BB34" s="118">
        <v>190</v>
      </c>
      <c r="BC34" s="118">
        <v>34040</v>
      </c>
      <c r="BD34" s="118">
        <v>884</v>
      </c>
      <c r="BE34" s="118">
        <v>654</v>
      </c>
      <c r="BF34" s="118">
        <v>420</v>
      </c>
      <c r="BG34" s="118">
        <v>1800</v>
      </c>
      <c r="BH34" s="119">
        <v>75</v>
      </c>
      <c r="BI34" s="120">
        <v>38553</v>
      </c>
      <c r="BJ34" s="125">
        <v>400</v>
      </c>
      <c r="BK34" s="120">
        <v>400</v>
      </c>
      <c r="BL34" s="117">
        <v>490</v>
      </c>
      <c r="BM34" s="118">
        <v>464.8</v>
      </c>
      <c r="BN34" s="118">
        <v>3373</v>
      </c>
      <c r="BO34" s="118">
        <v>155</v>
      </c>
      <c r="BP34" s="118">
        <v>300</v>
      </c>
      <c r="BQ34" s="118">
        <v>10</v>
      </c>
      <c r="BR34" s="119">
        <v>1660</v>
      </c>
      <c r="BS34" s="120">
        <v>6452.8</v>
      </c>
      <c r="BT34" s="126">
        <v>46.4</v>
      </c>
      <c r="BU34" s="120">
        <v>46.4</v>
      </c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</row>
    <row r="35" spans="1:119" x14ac:dyDescent="0.15">
      <c r="A35" s="101"/>
      <c r="B35" s="103"/>
      <c r="C35" s="103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</row>
    <row r="36" spans="1:119" x14ac:dyDescent="0.15">
      <c r="A36" s="101"/>
      <c r="B36" s="103"/>
      <c r="C36" s="103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</row>
    <row r="37" spans="1:119" x14ac:dyDescent="0.15">
      <c r="A37" s="101"/>
      <c r="B37" s="103"/>
      <c r="C37" s="103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</row>
    <row r="38" spans="1:119" x14ac:dyDescent="0.15">
      <c r="A38" s="101"/>
      <c r="B38" s="103"/>
      <c r="C38" s="103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</row>
    <row r="39" spans="1:119" x14ac:dyDescent="0.15">
      <c r="A39" s="101"/>
      <c r="B39" s="103"/>
      <c r="C39" s="103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</row>
    <row r="40" spans="1:119" x14ac:dyDescent="0.15">
      <c r="A40" s="101"/>
      <c r="B40" s="103"/>
      <c r="C40" s="103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</row>
    <row r="41" spans="1:119" x14ac:dyDescent="0.15">
      <c r="A41" s="101"/>
      <c r="B41" s="103"/>
      <c r="C41" s="10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</row>
    <row r="42" spans="1:119" x14ac:dyDescent="0.15">
      <c r="A42" s="101"/>
      <c r="B42" s="103"/>
      <c r="C42" s="10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</row>
    <row r="43" spans="1:119" x14ac:dyDescent="0.15">
      <c r="A43" s="101"/>
      <c r="B43" s="103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</row>
    <row r="44" spans="1:119" x14ac:dyDescent="0.15">
      <c r="A44" s="101"/>
      <c r="B44" s="103"/>
      <c r="C44" s="10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</row>
    <row r="45" spans="1:119" x14ac:dyDescent="0.15">
      <c r="A45" s="101"/>
      <c r="B45" s="103"/>
      <c r="C45" s="103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</row>
    <row r="46" spans="1:119" x14ac:dyDescent="0.15">
      <c r="A46" s="101"/>
      <c r="B46" s="103"/>
      <c r="C46" s="103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</row>
    <row r="47" spans="1:119" x14ac:dyDescent="0.15">
      <c r="A47" s="101"/>
      <c r="B47" s="103"/>
      <c r="C47" s="103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</row>
    <row r="48" spans="1:119" x14ac:dyDescent="0.15">
      <c r="A48" s="101"/>
      <c r="B48" s="103"/>
      <c r="C48" s="103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</row>
    <row r="49" spans="1:57" x14ac:dyDescent="0.15">
      <c r="A49" s="101"/>
      <c r="B49" s="103"/>
      <c r="C49" s="10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</row>
    <row r="50" spans="1:57" x14ac:dyDescent="0.15">
      <c r="A50" s="101"/>
      <c r="B50" s="103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</row>
    <row r="51" spans="1:57" x14ac:dyDescent="0.15">
      <c r="A51" s="101"/>
      <c r="B51" s="103"/>
      <c r="C51" s="10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</row>
    <row r="52" spans="1:57" x14ac:dyDescent="0.15">
      <c r="A52" s="101"/>
      <c r="B52" s="103"/>
      <c r="C52" s="10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</row>
    <row r="53" spans="1:57" x14ac:dyDescent="0.15">
      <c r="A53" s="101"/>
      <c r="B53" s="103"/>
      <c r="C53" s="10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</row>
    <row r="54" spans="1:57" x14ac:dyDescent="0.15">
      <c r="A54" s="101"/>
      <c r="B54" s="103"/>
      <c r="C54" s="10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</row>
    <row r="55" spans="1:57" x14ac:dyDescent="0.15">
      <c r="A55" s="101"/>
      <c r="B55" s="103"/>
      <c r="C55" s="103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</row>
    <row r="56" spans="1:57" x14ac:dyDescent="0.15">
      <c r="A56" s="101"/>
      <c r="B56" s="103"/>
      <c r="C56" s="103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1:57" x14ac:dyDescent="0.15">
      <c r="A57" s="101"/>
      <c r="B57" s="103"/>
      <c r="C57" s="103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</row>
    <row r="58" spans="1:57" x14ac:dyDescent="0.15">
      <c r="A58" s="101"/>
      <c r="B58" s="103"/>
      <c r="C58" s="103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</row>
    <row r="59" spans="1:57" x14ac:dyDescent="0.15">
      <c r="A59" s="101"/>
      <c r="B59" s="103"/>
      <c r="C59" s="103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</row>
    <row r="60" spans="1:57" x14ac:dyDescent="0.15">
      <c r="A60" s="101"/>
      <c r="B60" s="103"/>
      <c r="C60" s="103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</row>
    <row r="61" spans="1:57" x14ac:dyDescent="0.15">
      <c r="A61" s="101"/>
      <c r="B61" s="103"/>
      <c r="C61" s="10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</row>
    <row r="62" spans="1:57" x14ac:dyDescent="0.15">
      <c r="A62" s="101"/>
      <c r="B62" s="103"/>
      <c r="C62" s="10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</row>
    <row r="63" spans="1:57" x14ac:dyDescent="0.15">
      <c r="A63" s="101"/>
      <c r="B63" s="103"/>
      <c r="C63" s="10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</row>
    <row r="64" spans="1:57" x14ac:dyDescent="0.15">
      <c r="A64" s="101"/>
      <c r="B64" s="103"/>
      <c r="C64" s="10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</row>
    <row r="65" spans="1:57" x14ac:dyDescent="0.15">
      <c r="A65" s="101"/>
      <c r="B65" s="103"/>
      <c r="C65" s="10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</row>
    <row r="66" spans="1:57" x14ac:dyDescent="0.15">
      <c r="A66" s="101"/>
      <c r="B66" s="103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</row>
    <row r="67" spans="1:57" x14ac:dyDescent="0.15">
      <c r="A67" s="101"/>
      <c r="B67" s="103"/>
      <c r="C67" s="10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</row>
    <row r="68" spans="1:57" x14ac:dyDescent="0.15">
      <c r="A68" s="101"/>
      <c r="B68" s="103"/>
      <c r="C68" s="103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</row>
    <row r="69" spans="1:57" x14ac:dyDescent="0.15">
      <c r="A69" s="101"/>
      <c r="B69" s="103"/>
      <c r="C69" s="10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</row>
    <row r="70" spans="1:57" x14ac:dyDescent="0.15">
      <c r="A70" s="101"/>
      <c r="B70" s="103"/>
      <c r="C70" s="103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</row>
    <row r="71" spans="1:57" x14ac:dyDescent="0.15">
      <c r="A71" s="101"/>
      <c r="B71" s="103"/>
      <c r="C71" s="103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</row>
    <row r="72" spans="1:57" x14ac:dyDescent="0.15">
      <c r="A72" s="101"/>
      <c r="B72" s="103"/>
      <c r="C72" s="103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57" x14ac:dyDescent="0.15">
      <c r="A73" s="101"/>
      <c r="B73" s="103"/>
      <c r="C73" s="103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</row>
    <row r="74" spans="1:57" x14ac:dyDescent="0.15">
      <c r="A74" s="101"/>
      <c r="B74" s="103"/>
      <c r="C74" s="103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</row>
    <row r="75" spans="1:57" x14ac:dyDescent="0.15">
      <c r="A75" s="101"/>
      <c r="B75" s="103"/>
      <c r="C75" s="103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</row>
    <row r="76" spans="1:57" x14ac:dyDescent="0.15">
      <c r="A76" s="101"/>
      <c r="B76" s="103"/>
      <c r="C76" s="103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</row>
    <row r="77" spans="1:57" x14ac:dyDescent="0.15">
      <c r="A77" s="101"/>
      <c r="B77" s="103"/>
      <c r="C77" s="103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</row>
    <row r="78" spans="1:57" x14ac:dyDescent="0.15">
      <c r="A78" s="101"/>
      <c r="B78" s="103"/>
      <c r="C78" s="103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</row>
    <row r="79" spans="1:57" x14ac:dyDescent="0.15">
      <c r="A79" s="101"/>
      <c r="B79" s="103"/>
      <c r="C79" s="103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</row>
    <row r="80" spans="1:57" x14ac:dyDescent="0.15">
      <c r="A80" s="101"/>
      <c r="B80" s="103"/>
      <c r="C80" s="103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</row>
    <row r="81" spans="1:57" x14ac:dyDescent="0.15">
      <c r="A81" s="101"/>
      <c r="B81" s="103"/>
      <c r="C81" s="103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</row>
    <row r="82" spans="1:57" x14ac:dyDescent="0.15">
      <c r="A82" s="101"/>
      <c r="B82" s="103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</row>
    <row r="83" spans="1:57" x14ac:dyDescent="0.15">
      <c r="A83" s="101"/>
      <c r="B83" s="103"/>
      <c r="C83" s="103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</row>
    <row r="84" spans="1:57" x14ac:dyDescent="0.15">
      <c r="A84" s="101"/>
      <c r="B84" s="103"/>
      <c r="C84" s="103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</row>
    <row r="85" spans="1:57" x14ac:dyDescent="0.15">
      <c r="A85" s="101"/>
      <c r="B85" s="103"/>
      <c r="C85" s="103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</row>
    <row r="86" spans="1:57" x14ac:dyDescent="0.15">
      <c r="A86" s="101"/>
      <c r="B86" s="103"/>
      <c r="C86" s="103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</row>
    <row r="87" spans="1:57" x14ac:dyDescent="0.15">
      <c r="A87" s="101"/>
      <c r="B87" s="103"/>
      <c r="C87" s="103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</row>
    <row r="88" spans="1:57" x14ac:dyDescent="0.15">
      <c r="A88" s="101"/>
      <c r="B88" s="103"/>
      <c r="C88" s="103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</row>
    <row r="89" spans="1:57" x14ac:dyDescent="0.15">
      <c r="A89" s="101"/>
      <c r="B89" s="103"/>
      <c r="C89" s="103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</row>
    <row r="90" spans="1:57" x14ac:dyDescent="0.15">
      <c r="A90" s="101"/>
      <c r="B90" s="103"/>
      <c r="C90" s="103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</row>
    <row r="91" spans="1:57" x14ac:dyDescent="0.15">
      <c r="A91" s="101"/>
      <c r="B91" s="103"/>
      <c r="C91" s="103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</row>
    <row r="92" spans="1:57" x14ac:dyDescent="0.15">
      <c r="A92" s="101"/>
      <c r="B92" s="103"/>
      <c r="C92" s="103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</row>
    <row r="93" spans="1:57" x14ac:dyDescent="0.15">
      <c r="A93" s="101"/>
      <c r="B93" s="103"/>
      <c r="C93" s="103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</row>
    <row r="94" spans="1:57" x14ac:dyDescent="0.15">
      <c r="A94" s="101"/>
      <c r="B94" s="103"/>
      <c r="C94" s="103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</row>
    <row r="95" spans="1:57" x14ac:dyDescent="0.15">
      <c r="A95" s="101"/>
      <c r="B95" s="103"/>
      <c r="C95" s="103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</row>
    <row r="96" spans="1:57" x14ac:dyDescent="0.15">
      <c r="A96" s="101"/>
      <c r="B96" s="103"/>
      <c r="C96" s="103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</row>
    <row r="97" spans="1:57" x14ac:dyDescent="0.15">
      <c r="A97" s="101"/>
      <c r="B97" s="103"/>
      <c r="C97" s="103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</row>
    <row r="98" spans="1:57" x14ac:dyDescent="0.15">
      <c r="A98" s="101"/>
      <c r="B98" s="103"/>
      <c r="C98" s="103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</row>
    <row r="99" spans="1:57" x14ac:dyDescent="0.15">
      <c r="A99" s="101"/>
      <c r="B99" s="103"/>
      <c r="C99" s="103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</row>
    <row r="100" spans="1:57" x14ac:dyDescent="0.15">
      <c r="A100" s="101"/>
      <c r="B100" s="103"/>
      <c r="C100" s="103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</row>
    <row r="101" spans="1:57" x14ac:dyDescent="0.15">
      <c r="A101" s="101"/>
      <c r="B101" s="103"/>
      <c r="C101" s="103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</row>
    <row r="102" spans="1:57" x14ac:dyDescent="0.15">
      <c r="A102" s="101"/>
      <c r="B102" s="103"/>
      <c r="C102" s="103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</row>
    <row r="103" spans="1:57" x14ac:dyDescent="0.15">
      <c r="A103" s="101"/>
      <c r="B103" s="103"/>
      <c r="C103" s="103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</row>
    <row r="104" spans="1:57" x14ac:dyDescent="0.15">
      <c r="A104" s="101"/>
      <c r="B104" s="103"/>
      <c r="C104" s="103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</row>
    <row r="105" spans="1:57" x14ac:dyDescent="0.15">
      <c r="A105" s="101"/>
      <c r="B105" s="103"/>
      <c r="C105" s="103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</row>
    <row r="106" spans="1:57" x14ac:dyDescent="0.15">
      <c r="A106" s="101"/>
      <c r="B106" s="103"/>
      <c r="C106" s="103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</row>
    <row r="107" spans="1:57" x14ac:dyDescent="0.15">
      <c r="A107" s="101"/>
      <c r="B107" s="103"/>
      <c r="C107" s="103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</row>
    <row r="108" spans="1:57" x14ac:dyDescent="0.15">
      <c r="A108" s="101"/>
      <c r="B108" s="103"/>
      <c r="C108" s="103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</row>
    <row r="109" spans="1:57" x14ac:dyDescent="0.15">
      <c r="A109" s="101"/>
      <c r="B109" s="103"/>
      <c r="C109" s="103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</row>
    <row r="110" spans="1:57" x14ac:dyDescent="0.15">
      <c r="A110" s="101"/>
      <c r="B110" s="103"/>
      <c r="C110" s="103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</row>
    <row r="111" spans="1:57" x14ac:dyDescent="0.15">
      <c r="A111" s="101"/>
      <c r="B111" s="103"/>
      <c r="C111" s="103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</row>
    <row r="112" spans="1:57" x14ac:dyDescent="0.15">
      <c r="A112" s="101"/>
      <c r="B112" s="103"/>
      <c r="C112" s="103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</row>
    <row r="113" spans="1:57" x14ac:dyDescent="0.15">
      <c r="A113" s="101"/>
      <c r="B113" s="103"/>
      <c r="C113" s="103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</row>
    <row r="114" spans="1:57" x14ac:dyDescent="0.15">
      <c r="A114" s="101"/>
      <c r="B114" s="103"/>
      <c r="C114" s="103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</row>
    <row r="115" spans="1:57" x14ac:dyDescent="0.15">
      <c r="A115" s="101"/>
      <c r="B115" s="103"/>
      <c r="C115" s="103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</row>
    <row r="116" spans="1:57" x14ac:dyDescent="0.15">
      <c r="A116" s="101"/>
      <c r="B116" s="103"/>
      <c r="C116" s="103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</row>
    <row r="117" spans="1:57" x14ac:dyDescent="0.15">
      <c r="A117" s="101"/>
      <c r="B117" s="103"/>
      <c r="C117" s="103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</row>
    <row r="118" spans="1:57" x14ac:dyDescent="0.15">
      <c r="A118" s="101"/>
      <c r="B118" s="103"/>
      <c r="C118" s="103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</row>
    <row r="119" spans="1:57" x14ac:dyDescent="0.15">
      <c r="A119" s="101"/>
      <c r="B119" s="103"/>
      <c r="C119" s="103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</row>
    <row r="120" spans="1:57" x14ac:dyDescent="0.15">
      <c r="A120" s="101"/>
      <c r="B120" s="103"/>
      <c r="C120" s="103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</row>
    <row r="121" spans="1:57" x14ac:dyDescent="0.15">
      <c r="A121" s="101"/>
      <c r="B121" s="103"/>
      <c r="C121" s="103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</row>
    <row r="122" spans="1:57" x14ac:dyDescent="0.15">
      <c r="A122" s="101"/>
      <c r="B122" s="103"/>
      <c r="C122" s="103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</row>
    <row r="123" spans="1:57" x14ac:dyDescent="0.15">
      <c r="A123" s="101"/>
      <c r="B123" s="103"/>
      <c r="C123" s="103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</row>
    <row r="124" spans="1:57" x14ac:dyDescent="0.15">
      <c r="A124" s="101"/>
      <c r="B124" s="103"/>
      <c r="C124" s="103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</row>
    <row r="125" spans="1:57" x14ac:dyDescent="0.15">
      <c r="A125" s="101"/>
      <c r="B125" s="103"/>
      <c r="C125" s="103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</row>
    <row r="126" spans="1:57" x14ac:dyDescent="0.15">
      <c r="A126" s="101"/>
      <c r="B126" s="103"/>
      <c r="C126" s="103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</row>
    <row r="127" spans="1:57" x14ac:dyDescent="0.15">
      <c r="A127" s="101"/>
      <c r="B127" s="103"/>
      <c r="C127" s="103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</row>
    <row r="128" spans="1:57" x14ac:dyDescent="0.15">
      <c r="A128" s="101"/>
      <c r="B128" s="103"/>
      <c r="C128" s="103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</row>
    <row r="129" spans="1:57" x14ac:dyDescent="0.15">
      <c r="A129" s="101"/>
      <c r="B129" s="103"/>
      <c r="C129" s="103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</row>
    <row r="130" spans="1:57" x14ac:dyDescent="0.15">
      <c r="A130" s="101"/>
      <c r="B130" s="103"/>
      <c r="C130" s="103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</row>
    <row r="131" spans="1:57" x14ac:dyDescent="0.15">
      <c r="A131" s="101"/>
      <c r="B131" s="103"/>
      <c r="C131" s="103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</row>
    <row r="132" spans="1:57" x14ac:dyDescent="0.15">
      <c r="A132" s="101"/>
      <c r="B132" s="103"/>
      <c r="C132" s="103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O132"/>
  <sheetViews>
    <sheetView zoomScale="72" zoomScaleNormal="72" workbookViewId="0">
      <selection activeCell="I39" sqref="I39"/>
    </sheetView>
  </sheetViews>
  <sheetFormatPr defaultColWidth="3.75" defaultRowHeight="13.5" x14ac:dyDescent="0.15"/>
  <cols>
    <col min="1" max="1" width="17.875" style="86" bestFit="1" customWidth="1"/>
    <col min="2" max="2" width="12.875" style="86" bestFit="1" customWidth="1"/>
    <col min="3" max="3" width="6.75" style="86" bestFit="1" customWidth="1"/>
    <col min="4" max="4" width="11.25" style="86" bestFit="1" customWidth="1"/>
    <col min="5" max="5" width="13.375" style="86" bestFit="1" customWidth="1"/>
    <col min="6" max="6" width="6.75" style="86" bestFit="1" customWidth="1"/>
    <col min="7" max="7" width="5.5" style="86" bestFit="1" customWidth="1"/>
    <col min="8" max="8" width="6" style="86" bestFit="1" customWidth="1"/>
    <col min="9" max="9" width="5.5" style="86" bestFit="1" customWidth="1"/>
    <col min="10" max="10" width="6.75" style="86" bestFit="1" customWidth="1"/>
    <col min="11" max="11" width="5.5" style="86" bestFit="1" customWidth="1"/>
    <col min="12" max="12" width="17.5" style="86" bestFit="1" customWidth="1"/>
    <col min="13" max="13" width="17.125" style="86" bestFit="1" customWidth="1"/>
    <col min="14" max="14" width="8.5" style="86" bestFit="1" customWidth="1"/>
    <col min="15" max="15" width="5.5" style="86" bestFit="1" customWidth="1"/>
    <col min="16" max="16" width="6" style="86" bestFit="1" customWidth="1"/>
    <col min="17" max="17" width="8" style="86" bestFit="1" customWidth="1"/>
    <col min="18" max="18" width="6.75" style="86" bestFit="1" customWidth="1"/>
    <col min="19" max="19" width="6" style="86" bestFit="1" customWidth="1"/>
    <col min="20" max="20" width="5.5" style="86" bestFit="1" customWidth="1"/>
    <col min="21" max="21" width="6.75" style="86" bestFit="1" customWidth="1"/>
    <col min="22" max="22" width="21.5" style="86" bestFit="1" customWidth="1"/>
    <col min="23" max="23" width="21.25" style="86" bestFit="1" customWidth="1"/>
    <col min="24" max="25" width="8.5" style="86" bestFit="1" customWidth="1"/>
    <col min="26" max="28" width="6.75" style="86" bestFit="1" customWidth="1"/>
    <col min="29" max="30" width="8.5" style="86" bestFit="1" customWidth="1"/>
    <col min="31" max="31" width="8" style="86" bestFit="1" customWidth="1"/>
    <col min="32" max="32" width="8.5" style="86" bestFit="1" customWidth="1"/>
    <col min="33" max="34" width="8" style="86" bestFit="1" customWidth="1"/>
    <col min="35" max="35" width="25.5" style="86" bestFit="1" customWidth="1"/>
    <col min="36" max="36" width="11.625" style="86" bestFit="1" customWidth="1"/>
    <col min="37" max="38" width="6" style="86" bestFit="1" customWidth="1"/>
    <col min="39" max="40" width="8.5" style="86" bestFit="1" customWidth="1"/>
    <col min="41" max="41" width="6" style="86" bestFit="1" customWidth="1"/>
    <col min="42" max="42" width="6.75" style="86" bestFit="1" customWidth="1"/>
    <col min="43" max="43" width="6" style="86" bestFit="1" customWidth="1"/>
    <col min="44" max="44" width="5.5" style="86" bestFit="1" customWidth="1"/>
    <col min="45" max="45" width="15.625" style="86" bestFit="1" customWidth="1"/>
    <col min="46" max="46" width="11.75" style="86" bestFit="1" customWidth="1"/>
    <col min="47" max="47" width="9.25" style="86" bestFit="1" customWidth="1"/>
    <col min="48" max="48" width="6.75" style="86" bestFit="1" customWidth="1"/>
    <col min="49" max="49" width="8.5" style="86" bestFit="1" customWidth="1"/>
    <col min="50" max="50" width="6.75" style="86" bestFit="1" customWidth="1"/>
    <col min="51" max="51" width="5.5" style="86" bestFit="1" customWidth="1"/>
    <col min="52" max="52" width="16" style="86" bestFit="1" customWidth="1"/>
    <col min="53" max="53" width="12" style="86" bestFit="1" customWidth="1"/>
    <col min="54" max="54" width="10.875" style="86" bestFit="1" customWidth="1"/>
    <col min="55" max="56" width="8.5" style="86" bestFit="1" customWidth="1"/>
    <col min="57" max="57" width="13.5" style="86" bestFit="1" customWidth="1"/>
    <col min="58" max="59" width="8.5" style="86" bestFit="1" customWidth="1"/>
    <col min="60" max="60" width="4.375" style="86" bestFit="1" customWidth="1"/>
    <col min="61" max="61" width="16.375" style="86" bestFit="1" customWidth="1"/>
    <col min="62" max="62" width="9.875" style="86" bestFit="1" customWidth="1"/>
    <col min="63" max="63" width="13.625" style="86" bestFit="1" customWidth="1"/>
    <col min="64" max="64" width="17" style="86" bestFit="1" customWidth="1"/>
    <col min="65" max="65" width="8" style="86" bestFit="1" customWidth="1"/>
    <col min="66" max="66" width="6.75" style="86" bestFit="1" customWidth="1"/>
    <col min="67" max="67" width="8.5" style="86" bestFit="1" customWidth="1"/>
    <col min="68" max="68" width="6" style="86" bestFit="1" customWidth="1"/>
    <col min="69" max="69" width="8.5" style="86" bestFit="1" customWidth="1"/>
    <col min="70" max="70" width="6.75" style="86" bestFit="1" customWidth="1"/>
    <col min="71" max="71" width="21.25" style="86" bestFit="1" customWidth="1"/>
    <col min="72" max="72" width="9.125" style="86" bestFit="1" customWidth="1"/>
    <col min="73" max="73" width="12.875" style="86" bestFit="1" customWidth="1"/>
    <col min="74" max="74" width="10.5" style="86" bestFit="1" customWidth="1"/>
    <col min="75" max="75" width="24.875" style="86" bestFit="1" customWidth="1"/>
    <col min="76" max="76" width="11.125" style="86" bestFit="1" customWidth="1"/>
    <col min="77" max="77" width="14.75" style="86" bestFit="1" customWidth="1"/>
    <col min="78" max="78" width="10" style="86" bestFit="1" customWidth="1"/>
    <col min="79" max="79" width="28" style="86" bestFit="1" customWidth="1"/>
    <col min="80" max="80" width="19.25" style="86" bestFit="1" customWidth="1"/>
    <col min="81" max="81" width="24.125" style="86" bestFit="1" customWidth="1"/>
    <col min="82" max="82" width="9.625" style="86" bestFit="1" customWidth="1"/>
    <col min="83" max="83" width="25.5" style="86" bestFit="1" customWidth="1"/>
    <col min="84" max="84" width="14.75" style="86" bestFit="1" customWidth="1"/>
    <col min="85" max="85" width="16.625" style="86" bestFit="1" customWidth="1"/>
    <col min="86" max="86" width="15.125" style="86" bestFit="1" customWidth="1"/>
    <col min="87" max="87" width="19" style="86" bestFit="1" customWidth="1"/>
    <col min="88" max="88" width="9.625" style="86" bestFit="1" customWidth="1"/>
    <col min="89" max="89" width="23.75" style="86" bestFit="1" customWidth="1"/>
    <col min="90" max="90" width="10" style="86" bestFit="1" customWidth="1"/>
    <col min="91" max="91" width="26.25" style="86" bestFit="1" customWidth="1"/>
    <col min="92" max="92" width="11.125" style="86" bestFit="1" customWidth="1"/>
    <col min="93" max="93" width="17.75" style="86" bestFit="1" customWidth="1"/>
    <col min="94" max="94" width="19.25" style="86" bestFit="1" customWidth="1"/>
    <col min="95" max="95" width="19.5" style="86" bestFit="1" customWidth="1"/>
    <col min="96" max="96" width="9.625" style="86" bestFit="1" customWidth="1"/>
    <col min="97" max="97" width="20.5" style="86" bestFit="1" customWidth="1"/>
    <col min="98" max="98" width="19.25" style="86" bestFit="1" customWidth="1"/>
    <col min="99" max="99" width="25.5" style="86" bestFit="1" customWidth="1"/>
    <col min="100" max="100" width="15.125" style="86" bestFit="1" customWidth="1"/>
    <col min="101" max="101" width="13.125" style="86" bestFit="1" customWidth="1"/>
    <col min="102" max="102" width="19.25" style="86" bestFit="1" customWidth="1"/>
    <col min="103" max="103" width="22.25" style="86" bestFit="1" customWidth="1"/>
    <col min="104" max="104" width="14.75" style="86" bestFit="1" customWidth="1"/>
    <col min="105" max="105" width="29.125" style="86" bestFit="1" customWidth="1"/>
    <col min="106" max="106" width="9.625" style="86" bestFit="1" customWidth="1"/>
    <col min="107" max="107" width="16.5" style="86" bestFit="1" customWidth="1"/>
    <col min="108" max="108" width="6" style="86" bestFit="1" customWidth="1"/>
    <col min="109" max="109" width="11.125" style="86" bestFit="1" customWidth="1"/>
    <col min="110" max="110" width="15.125" style="86" bestFit="1" customWidth="1"/>
    <col min="111" max="111" width="19.25" style="86" bestFit="1" customWidth="1"/>
    <col min="112" max="112" width="9.625" style="86" bestFit="1" customWidth="1"/>
    <col min="113" max="113" width="9.75" style="86" bestFit="1" customWidth="1"/>
    <col min="114" max="114" width="10" style="86" bestFit="1" customWidth="1"/>
    <col min="115" max="115" width="14.75" style="86" bestFit="1" customWidth="1"/>
    <col min="116" max="116" width="12.125" style="86" bestFit="1" customWidth="1"/>
    <col min="117" max="117" width="7.125" style="86" bestFit="1" customWidth="1"/>
    <col min="118" max="118" width="12.25" style="86" bestFit="1" customWidth="1"/>
    <col min="119" max="119" width="9.375" style="86" bestFit="1" customWidth="1"/>
    <col min="120" max="16384" width="3.75" style="86"/>
  </cols>
  <sheetData>
    <row r="3" spans="1:119" x14ac:dyDescent="0.15">
      <c r="A3" s="85" t="s">
        <v>521</v>
      </c>
      <c r="B3" s="85" t="s">
        <v>540</v>
      </c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88" customFormat="1" ht="15" x14ac:dyDescent="0.15">
      <c r="A4" s="86"/>
      <c r="B4" s="86" t="s">
        <v>519</v>
      </c>
      <c r="C4" s="86"/>
      <c r="D4" s="86" t="s">
        <v>541</v>
      </c>
      <c r="E4" s="86" t="s">
        <v>516</v>
      </c>
      <c r="F4" s="86"/>
      <c r="G4" s="86"/>
      <c r="H4" s="86"/>
      <c r="I4" s="86"/>
      <c r="J4" s="86"/>
      <c r="K4" s="86"/>
      <c r="L4" s="86" t="s">
        <v>542</v>
      </c>
      <c r="M4" s="86" t="s">
        <v>513</v>
      </c>
      <c r="N4" s="86"/>
      <c r="O4" s="86"/>
      <c r="P4" s="86"/>
      <c r="Q4" s="86"/>
      <c r="R4" s="86"/>
      <c r="S4" s="86"/>
      <c r="T4" s="86"/>
      <c r="U4" s="86"/>
      <c r="V4" s="86" t="s">
        <v>543</v>
      </c>
      <c r="W4" s="86" t="s">
        <v>514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544</v>
      </c>
      <c r="AJ4" s="86" t="s">
        <v>517</v>
      </c>
      <c r="AK4" s="86"/>
      <c r="AL4" s="86"/>
      <c r="AM4" s="86"/>
      <c r="AN4" s="86"/>
      <c r="AO4" s="86"/>
      <c r="AP4" s="86"/>
      <c r="AQ4" s="86"/>
      <c r="AR4" s="86"/>
      <c r="AS4" s="86" t="s">
        <v>545</v>
      </c>
      <c r="AT4" s="86" t="s">
        <v>518</v>
      </c>
      <c r="AU4" s="86"/>
      <c r="AV4" s="86"/>
      <c r="AW4" s="86"/>
      <c r="AX4" s="86"/>
      <c r="AY4" s="86"/>
      <c r="AZ4" s="86" t="s">
        <v>546</v>
      </c>
      <c r="BA4" s="86" t="s">
        <v>515</v>
      </c>
      <c r="BB4" s="86"/>
      <c r="BC4" s="86"/>
      <c r="BD4" s="86"/>
      <c r="BE4" s="86"/>
      <c r="BF4" s="86"/>
      <c r="BG4" s="86"/>
      <c r="BH4" s="86"/>
      <c r="BI4" s="86" t="s">
        <v>547</v>
      </c>
      <c r="BJ4" s="86" t="s">
        <v>61</v>
      </c>
      <c r="BK4" s="86" t="s">
        <v>548</v>
      </c>
      <c r="BL4" s="86" t="s">
        <v>520</v>
      </c>
      <c r="BM4" s="86"/>
      <c r="BN4" s="86"/>
      <c r="BO4" s="86"/>
      <c r="BP4" s="86"/>
      <c r="BQ4" s="86"/>
      <c r="BR4" s="86"/>
      <c r="BS4" s="86" t="s">
        <v>549</v>
      </c>
      <c r="BT4" s="86" t="s">
        <v>511</v>
      </c>
      <c r="BU4" s="86" t="s">
        <v>550</v>
      </c>
      <c r="BV4" s="88" t="s">
        <v>512</v>
      </c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ht="69" x14ac:dyDescent="0.15">
      <c r="A5" s="87" t="s">
        <v>510</v>
      </c>
      <c r="B5" s="88" t="s">
        <v>530</v>
      </c>
      <c r="C5" s="88" t="s">
        <v>529</v>
      </c>
      <c r="E5" s="88" t="s">
        <v>531</v>
      </c>
      <c r="F5" s="88" t="s">
        <v>526</v>
      </c>
      <c r="G5" s="88" t="s">
        <v>554</v>
      </c>
      <c r="H5" s="88" t="s">
        <v>118</v>
      </c>
      <c r="I5" s="88" t="s">
        <v>82</v>
      </c>
      <c r="J5" s="88" t="s">
        <v>525</v>
      </c>
      <c r="K5" s="88" t="s">
        <v>529</v>
      </c>
      <c r="M5" s="88" t="s">
        <v>77</v>
      </c>
      <c r="N5" s="88" t="s">
        <v>494</v>
      </c>
      <c r="O5" s="88" t="s">
        <v>378</v>
      </c>
      <c r="P5" s="88" t="s">
        <v>563</v>
      </c>
      <c r="Q5" s="88" t="s">
        <v>94</v>
      </c>
      <c r="R5" s="88" t="s">
        <v>532</v>
      </c>
      <c r="S5" s="88" t="s">
        <v>533</v>
      </c>
      <c r="T5" s="88" t="s">
        <v>564</v>
      </c>
      <c r="U5" s="88" t="s">
        <v>529</v>
      </c>
      <c r="W5" s="88" t="s">
        <v>522</v>
      </c>
      <c r="X5" s="88" t="s">
        <v>527</v>
      </c>
      <c r="Y5" s="88" t="s">
        <v>559</v>
      </c>
      <c r="Z5" s="88" t="s">
        <v>233</v>
      </c>
      <c r="AA5" s="88" t="s">
        <v>248</v>
      </c>
      <c r="AB5" s="88" t="s">
        <v>136</v>
      </c>
      <c r="AC5" s="88" t="s">
        <v>124</v>
      </c>
      <c r="AD5" s="88" t="s">
        <v>106</v>
      </c>
      <c r="AE5" s="88" t="s">
        <v>201</v>
      </c>
      <c r="AF5" s="88" t="s">
        <v>534</v>
      </c>
      <c r="AG5" s="88" t="s">
        <v>205</v>
      </c>
      <c r="AH5" s="88" t="s">
        <v>529</v>
      </c>
      <c r="AJ5" s="88" t="s">
        <v>556</v>
      </c>
      <c r="AK5" s="88" t="s">
        <v>535</v>
      </c>
      <c r="AL5" s="88" t="s">
        <v>132</v>
      </c>
      <c r="AM5" s="88" t="s">
        <v>112</v>
      </c>
      <c r="AN5" s="88" t="s">
        <v>111</v>
      </c>
      <c r="AO5" s="88" t="s">
        <v>221</v>
      </c>
      <c r="AP5" s="88" t="s">
        <v>561</v>
      </c>
      <c r="AQ5" s="88" t="s">
        <v>558</v>
      </c>
      <c r="AR5" s="88" t="s">
        <v>529</v>
      </c>
      <c r="AT5" s="88" t="s">
        <v>536</v>
      </c>
      <c r="AU5" s="88" t="s">
        <v>95</v>
      </c>
      <c r="AV5" s="88" t="s">
        <v>552</v>
      </c>
      <c r="AW5" s="88" t="s">
        <v>528</v>
      </c>
      <c r="AX5" s="88" t="s">
        <v>557</v>
      </c>
      <c r="AY5" s="88" t="s">
        <v>529</v>
      </c>
      <c r="BA5" s="88" t="s">
        <v>560</v>
      </c>
      <c r="BB5" s="88" t="s">
        <v>523</v>
      </c>
      <c r="BC5" s="88" t="s">
        <v>537</v>
      </c>
      <c r="BD5" s="88" t="s">
        <v>98</v>
      </c>
      <c r="BE5" s="88" t="s">
        <v>551</v>
      </c>
      <c r="BF5" s="88" t="s">
        <v>555</v>
      </c>
      <c r="BG5" s="88" t="s">
        <v>214</v>
      </c>
      <c r="BH5" s="88" t="s">
        <v>529</v>
      </c>
      <c r="BJ5" s="88" t="s">
        <v>524</v>
      </c>
      <c r="BL5" s="88" t="s">
        <v>553</v>
      </c>
      <c r="BM5" s="88" t="s">
        <v>101</v>
      </c>
      <c r="BN5" s="88" t="s">
        <v>538</v>
      </c>
      <c r="BO5" s="88" t="s">
        <v>539</v>
      </c>
      <c r="BP5" s="88" t="s">
        <v>562</v>
      </c>
      <c r="BQ5" s="88" t="s">
        <v>565</v>
      </c>
      <c r="BR5" s="88" t="s">
        <v>529</v>
      </c>
      <c r="BT5" s="88" t="s">
        <v>511</v>
      </c>
      <c r="BV5" s="88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x14ac:dyDescent="0.15">
      <c r="A6" s="89">
        <v>20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>
        <v>600</v>
      </c>
      <c r="N6" s="90">
        <v>180</v>
      </c>
      <c r="O6" s="90"/>
      <c r="P6" s="90"/>
      <c r="Q6" s="90"/>
      <c r="R6" s="90"/>
      <c r="S6" s="90"/>
      <c r="T6" s="90"/>
      <c r="U6" s="90"/>
      <c r="V6" s="90">
        <v>780</v>
      </c>
      <c r="W6" s="90">
        <v>86</v>
      </c>
      <c r="X6" s="90"/>
      <c r="Y6" s="90"/>
      <c r="Z6" s="90">
        <v>852</v>
      </c>
      <c r="AA6" s="90"/>
      <c r="AB6" s="90"/>
      <c r="AC6" s="90"/>
      <c r="AD6" s="90"/>
      <c r="AE6" s="90"/>
      <c r="AF6" s="90"/>
      <c r="AG6" s="90"/>
      <c r="AH6" s="90">
        <v>36.5</v>
      </c>
      <c r="AI6" s="90">
        <v>974.5</v>
      </c>
      <c r="AJ6" s="90"/>
      <c r="AK6" s="90"/>
      <c r="AL6" s="90"/>
      <c r="AM6" s="90"/>
      <c r="AN6" s="90"/>
      <c r="AO6" s="90"/>
      <c r="AP6" s="90"/>
      <c r="AQ6" s="90"/>
      <c r="AR6" s="90">
        <v>80</v>
      </c>
      <c r="AS6" s="90">
        <v>80</v>
      </c>
      <c r="AT6" s="90">
        <v>128</v>
      </c>
      <c r="AU6" s="90">
        <v>10</v>
      </c>
      <c r="AV6" s="90"/>
      <c r="AW6" s="90"/>
      <c r="AX6" s="90"/>
      <c r="AY6" s="90">
        <v>75</v>
      </c>
      <c r="AZ6" s="90">
        <v>213</v>
      </c>
      <c r="BA6" s="90"/>
      <c r="BB6" s="90">
        <v>100</v>
      </c>
      <c r="BC6" s="90">
        <v>20</v>
      </c>
      <c r="BD6" s="90"/>
      <c r="BE6" s="90"/>
      <c r="BF6" s="90"/>
      <c r="BG6" s="90"/>
      <c r="BH6" s="90"/>
      <c r="BI6" s="90">
        <v>120</v>
      </c>
      <c r="BJ6" s="90"/>
      <c r="BK6" s="90"/>
      <c r="BL6" s="90"/>
      <c r="BM6" s="90">
        <v>0</v>
      </c>
      <c r="BN6" s="90"/>
      <c r="BO6" s="90"/>
      <c r="BP6" s="90"/>
      <c r="BQ6" s="90">
        <v>10</v>
      </c>
      <c r="BR6" s="90">
        <v>150</v>
      </c>
      <c r="BS6" s="90">
        <v>160</v>
      </c>
      <c r="BT6" s="90"/>
      <c r="BU6" s="90"/>
      <c r="BV6" s="90">
        <v>2327.5</v>
      </c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x14ac:dyDescent="0.15">
      <c r="A7" s="89" t="s">
        <v>567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>
        <v>600</v>
      </c>
      <c r="N7" s="90">
        <v>180</v>
      </c>
      <c r="O7" s="90"/>
      <c r="P7" s="90"/>
      <c r="Q7" s="90"/>
      <c r="R7" s="90"/>
      <c r="S7" s="90"/>
      <c r="T7" s="90"/>
      <c r="U7" s="90"/>
      <c r="V7" s="90">
        <v>780</v>
      </c>
      <c r="W7" s="90"/>
      <c r="X7" s="90"/>
      <c r="Y7" s="90"/>
      <c r="Z7" s="90">
        <v>852</v>
      </c>
      <c r="AA7" s="90"/>
      <c r="AB7" s="90"/>
      <c r="AC7" s="90"/>
      <c r="AD7" s="90"/>
      <c r="AE7" s="90"/>
      <c r="AF7" s="90"/>
      <c r="AG7" s="90"/>
      <c r="AH7" s="90"/>
      <c r="AI7" s="90">
        <v>852</v>
      </c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>
        <v>20</v>
      </c>
      <c r="BD7" s="90"/>
      <c r="BE7" s="90"/>
      <c r="BF7" s="90"/>
      <c r="BG7" s="90"/>
      <c r="BH7" s="90"/>
      <c r="BI7" s="90">
        <v>20</v>
      </c>
      <c r="BJ7" s="90"/>
      <c r="BK7" s="90"/>
      <c r="BL7" s="90"/>
      <c r="BM7" s="90">
        <v>0</v>
      </c>
      <c r="BN7" s="90"/>
      <c r="BO7" s="90"/>
      <c r="BP7" s="90"/>
      <c r="BQ7" s="90">
        <v>10</v>
      </c>
      <c r="BR7" s="90">
        <v>150</v>
      </c>
      <c r="BS7" s="90">
        <v>160</v>
      </c>
      <c r="BT7" s="90"/>
      <c r="BU7" s="90"/>
      <c r="BV7" s="90">
        <v>1812</v>
      </c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x14ac:dyDescent="0.15">
      <c r="A8" s="89" t="s">
        <v>566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>
        <v>86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>
        <v>36.5</v>
      </c>
      <c r="AI8" s="90">
        <v>122.5</v>
      </c>
      <c r="AJ8" s="90"/>
      <c r="AK8" s="90"/>
      <c r="AL8" s="90"/>
      <c r="AM8" s="90"/>
      <c r="AN8" s="90"/>
      <c r="AO8" s="90"/>
      <c r="AP8" s="90"/>
      <c r="AQ8" s="90"/>
      <c r="AR8" s="90">
        <v>80</v>
      </c>
      <c r="AS8" s="90">
        <v>80</v>
      </c>
      <c r="AT8" s="90">
        <v>128</v>
      </c>
      <c r="AU8" s="90">
        <v>10</v>
      </c>
      <c r="AV8" s="90"/>
      <c r="AW8" s="90"/>
      <c r="AX8" s="90"/>
      <c r="AY8" s="90">
        <v>75</v>
      </c>
      <c r="AZ8" s="90">
        <v>213</v>
      </c>
      <c r="BA8" s="90"/>
      <c r="BB8" s="90">
        <v>100</v>
      </c>
      <c r="BC8" s="90"/>
      <c r="BD8" s="90"/>
      <c r="BE8" s="90"/>
      <c r="BF8" s="90"/>
      <c r="BG8" s="90"/>
      <c r="BH8" s="90"/>
      <c r="BI8" s="90">
        <v>100</v>
      </c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>
        <v>515.5</v>
      </c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15">
      <c r="A9" s="89">
        <v>30</v>
      </c>
      <c r="B9" s="90"/>
      <c r="C9" s="90"/>
      <c r="D9" s="90"/>
      <c r="E9" s="90"/>
      <c r="F9" s="90">
        <v>1870</v>
      </c>
      <c r="G9" s="90"/>
      <c r="H9" s="90"/>
      <c r="I9" s="90"/>
      <c r="J9" s="90"/>
      <c r="K9" s="90"/>
      <c r="L9" s="90">
        <v>1870</v>
      </c>
      <c r="M9" s="90">
        <v>1360</v>
      </c>
      <c r="N9" s="90"/>
      <c r="O9" s="90"/>
      <c r="P9" s="90"/>
      <c r="Q9" s="90">
        <v>157</v>
      </c>
      <c r="R9" s="90">
        <v>800</v>
      </c>
      <c r="S9" s="90"/>
      <c r="T9" s="90"/>
      <c r="U9" s="90"/>
      <c r="V9" s="90">
        <v>2317</v>
      </c>
      <c r="W9" s="90"/>
      <c r="X9" s="90">
        <v>216</v>
      </c>
      <c r="Y9" s="90"/>
      <c r="Z9" s="90"/>
      <c r="AA9" s="90"/>
      <c r="AB9" s="90"/>
      <c r="AC9" s="90">
        <v>600</v>
      </c>
      <c r="AD9" s="90"/>
      <c r="AE9" s="90">
        <v>16.100000000000001</v>
      </c>
      <c r="AF9" s="90">
        <v>62.5</v>
      </c>
      <c r="AG9" s="90"/>
      <c r="AH9" s="90"/>
      <c r="AI9" s="90">
        <v>894.6</v>
      </c>
      <c r="AJ9" s="90"/>
      <c r="AK9" s="90">
        <v>300</v>
      </c>
      <c r="AL9" s="90">
        <v>400</v>
      </c>
      <c r="AM9" s="90"/>
      <c r="AN9" s="90"/>
      <c r="AO9" s="90"/>
      <c r="AP9" s="90"/>
      <c r="AQ9" s="90"/>
      <c r="AR9" s="90"/>
      <c r="AS9" s="90">
        <v>700</v>
      </c>
      <c r="AT9" s="90">
        <v>80</v>
      </c>
      <c r="AU9" s="90">
        <v>48</v>
      </c>
      <c r="AV9" s="90">
        <v>500</v>
      </c>
      <c r="AW9" s="90"/>
      <c r="AX9" s="90"/>
      <c r="AY9" s="90"/>
      <c r="AZ9" s="90">
        <v>628</v>
      </c>
      <c r="BA9" s="90">
        <v>200</v>
      </c>
      <c r="BB9" s="90"/>
      <c r="BC9" s="90">
        <v>12020</v>
      </c>
      <c r="BD9" s="90"/>
      <c r="BE9" s="90"/>
      <c r="BF9" s="90"/>
      <c r="BG9" s="90">
        <v>600</v>
      </c>
      <c r="BH9" s="90"/>
      <c r="BI9" s="90">
        <v>12820</v>
      </c>
      <c r="BJ9" s="90"/>
      <c r="BK9" s="90"/>
      <c r="BL9" s="90"/>
      <c r="BM9" s="90"/>
      <c r="BN9" s="90">
        <v>129</v>
      </c>
      <c r="BO9" s="90"/>
      <c r="BP9" s="90"/>
      <c r="BQ9" s="90"/>
      <c r="BR9" s="90"/>
      <c r="BS9" s="90">
        <v>129</v>
      </c>
      <c r="BT9" s="90"/>
      <c r="BU9" s="90"/>
      <c r="BV9" s="90">
        <v>19358.599999999999</v>
      </c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x14ac:dyDescent="0.15">
      <c r="A10" s="89" t="s">
        <v>567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>
        <v>600</v>
      </c>
      <c r="AD10" s="90"/>
      <c r="AE10" s="90">
        <v>5.5</v>
      </c>
      <c r="AF10" s="90"/>
      <c r="AG10" s="90"/>
      <c r="AH10" s="90"/>
      <c r="AI10" s="90">
        <v>605.5</v>
      </c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>
        <v>605.5</v>
      </c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x14ac:dyDescent="0.15">
      <c r="A11" s="89" t="s">
        <v>566</v>
      </c>
      <c r="B11" s="90"/>
      <c r="C11" s="90"/>
      <c r="D11" s="90"/>
      <c r="E11" s="90"/>
      <c r="F11" s="90">
        <v>1870</v>
      </c>
      <c r="G11" s="90"/>
      <c r="H11" s="90"/>
      <c r="I11" s="90"/>
      <c r="J11" s="90"/>
      <c r="K11" s="90"/>
      <c r="L11" s="90">
        <v>1870</v>
      </c>
      <c r="M11" s="90"/>
      <c r="N11" s="90"/>
      <c r="O11" s="90"/>
      <c r="P11" s="90"/>
      <c r="Q11" s="90">
        <v>157</v>
      </c>
      <c r="R11" s="90">
        <v>800</v>
      </c>
      <c r="S11" s="90"/>
      <c r="T11" s="90"/>
      <c r="U11" s="90"/>
      <c r="V11" s="90">
        <v>957</v>
      </c>
      <c r="W11" s="90"/>
      <c r="X11" s="90">
        <v>216</v>
      </c>
      <c r="Y11" s="90"/>
      <c r="Z11" s="90"/>
      <c r="AA11" s="90"/>
      <c r="AB11" s="90"/>
      <c r="AC11" s="90"/>
      <c r="AD11" s="90"/>
      <c r="AE11" s="90">
        <v>10.6</v>
      </c>
      <c r="AF11" s="90">
        <v>62.5</v>
      </c>
      <c r="AG11" s="90"/>
      <c r="AH11" s="90"/>
      <c r="AI11" s="90">
        <v>289.10000000000002</v>
      </c>
      <c r="AJ11" s="90"/>
      <c r="AK11" s="90"/>
      <c r="AL11" s="90">
        <v>400</v>
      </c>
      <c r="AM11" s="90"/>
      <c r="AN11" s="90"/>
      <c r="AO11" s="90"/>
      <c r="AP11" s="90"/>
      <c r="AQ11" s="90"/>
      <c r="AR11" s="90"/>
      <c r="AS11" s="90">
        <v>400</v>
      </c>
      <c r="AT11" s="90">
        <v>80</v>
      </c>
      <c r="AU11" s="90">
        <v>48</v>
      </c>
      <c r="AV11" s="90">
        <v>500</v>
      </c>
      <c r="AW11" s="90"/>
      <c r="AX11" s="90"/>
      <c r="AY11" s="90"/>
      <c r="AZ11" s="90">
        <v>628</v>
      </c>
      <c r="BA11" s="90"/>
      <c r="BB11" s="90"/>
      <c r="BC11" s="90">
        <v>12020</v>
      </c>
      <c r="BD11" s="90"/>
      <c r="BE11" s="90"/>
      <c r="BF11" s="90"/>
      <c r="BG11" s="90">
        <v>600</v>
      </c>
      <c r="BH11" s="90"/>
      <c r="BI11" s="90">
        <v>12620</v>
      </c>
      <c r="BJ11" s="90"/>
      <c r="BK11" s="90"/>
      <c r="BL11" s="90"/>
      <c r="BM11" s="90"/>
      <c r="BN11" s="90">
        <v>129</v>
      </c>
      <c r="BO11" s="90"/>
      <c r="BP11" s="90"/>
      <c r="BQ11" s="90"/>
      <c r="BR11" s="90"/>
      <c r="BS11" s="90">
        <v>129</v>
      </c>
      <c r="BT11" s="90"/>
      <c r="BU11" s="90"/>
      <c r="BV11" s="90">
        <v>16893.099999999999</v>
      </c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x14ac:dyDescent="0.15">
      <c r="A12" s="89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>
        <v>1360</v>
      </c>
      <c r="N12" s="90"/>
      <c r="O12" s="90"/>
      <c r="P12" s="90"/>
      <c r="Q12" s="90"/>
      <c r="R12" s="90"/>
      <c r="S12" s="90"/>
      <c r="T12" s="90"/>
      <c r="U12" s="90"/>
      <c r="V12" s="90">
        <v>1360</v>
      </c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>
        <v>300</v>
      </c>
      <c r="AL12" s="90"/>
      <c r="AM12" s="90"/>
      <c r="AN12" s="90"/>
      <c r="AO12" s="90"/>
      <c r="AP12" s="90"/>
      <c r="AQ12" s="90"/>
      <c r="AR12" s="90"/>
      <c r="AS12" s="90">
        <v>300</v>
      </c>
      <c r="AT12" s="90"/>
      <c r="AU12" s="90"/>
      <c r="AV12" s="90"/>
      <c r="AW12" s="90"/>
      <c r="AX12" s="90"/>
      <c r="AY12" s="90"/>
      <c r="AZ12" s="90"/>
      <c r="BA12" s="90">
        <v>200</v>
      </c>
      <c r="BB12" s="90"/>
      <c r="BC12" s="90"/>
      <c r="BD12" s="90"/>
      <c r="BE12" s="90"/>
      <c r="BF12" s="90"/>
      <c r="BG12" s="90"/>
      <c r="BH12" s="90"/>
      <c r="BI12" s="90">
        <v>200</v>
      </c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>
        <v>1860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x14ac:dyDescent="0.15">
      <c r="A13" s="89">
        <v>40</v>
      </c>
      <c r="B13" s="90"/>
      <c r="C13" s="90"/>
      <c r="D13" s="90"/>
      <c r="E13" s="90">
        <v>370</v>
      </c>
      <c r="F13" s="90"/>
      <c r="G13" s="90"/>
      <c r="H13" s="90"/>
      <c r="I13" s="90">
        <v>190</v>
      </c>
      <c r="J13" s="90">
        <v>1410</v>
      </c>
      <c r="K13" s="90">
        <v>165</v>
      </c>
      <c r="L13" s="90">
        <v>2135</v>
      </c>
      <c r="M13" s="90">
        <v>180</v>
      </c>
      <c r="N13" s="90"/>
      <c r="O13" s="90">
        <v>200</v>
      </c>
      <c r="P13" s="90"/>
      <c r="Q13" s="90">
        <v>172.8</v>
      </c>
      <c r="R13" s="90">
        <v>420</v>
      </c>
      <c r="S13" s="90"/>
      <c r="T13" s="90"/>
      <c r="U13" s="90">
        <v>920</v>
      </c>
      <c r="V13" s="90">
        <v>1892.8</v>
      </c>
      <c r="W13" s="90">
        <v>42</v>
      </c>
      <c r="X13" s="90"/>
      <c r="Y13" s="90"/>
      <c r="Z13" s="90">
        <v>200</v>
      </c>
      <c r="AA13" s="90"/>
      <c r="AB13" s="90">
        <v>1970</v>
      </c>
      <c r="AC13" s="90">
        <v>4800</v>
      </c>
      <c r="AD13" s="90">
        <v>4000</v>
      </c>
      <c r="AE13" s="90">
        <v>309.60000000000002</v>
      </c>
      <c r="AF13" s="90"/>
      <c r="AG13" s="90">
        <v>72</v>
      </c>
      <c r="AH13" s="90"/>
      <c r="AI13" s="90">
        <v>11393.6</v>
      </c>
      <c r="AJ13" s="90"/>
      <c r="AK13" s="90"/>
      <c r="AL13" s="90"/>
      <c r="AM13" s="90"/>
      <c r="AN13" s="90"/>
      <c r="AO13" s="90">
        <v>80</v>
      </c>
      <c r="AP13" s="90"/>
      <c r="AQ13" s="90"/>
      <c r="AR13" s="90"/>
      <c r="AS13" s="90">
        <v>80</v>
      </c>
      <c r="AT13" s="90">
        <v>344</v>
      </c>
      <c r="AU13" s="90">
        <v>484</v>
      </c>
      <c r="AV13" s="90"/>
      <c r="AW13" s="90"/>
      <c r="AX13" s="90">
        <v>1480</v>
      </c>
      <c r="AY13" s="90"/>
      <c r="AZ13" s="90">
        <v>2308</v>
      </c>
      <c r="BA13" s="90"/>
      <c r="BB13" s="90"/>
      <c r="BC13" s="90">
        <v>3150</v>
      </c>
      <c r="BD13" s="90">
        <v>48</v>
      </c>
      <c r="BE13" s="90">
        <v>91</v>
      </c>
      <c r="BF13" s="90"/>
      <c r="BG13" s="90">
        <v>300</v>
      </c>
      <c r="BH13" s="90"/>
      <c r="BI13" s="90">
        <v>3589</v>
      </c>
      <c r="BJ13" s="90"/>
      <c r="BK13" s="90"/>
      <c r="BL13" s="90"/>
      <c r="BM13" s="90"/>
      <c r="BN13" s="90">
        <v>570</v>
      </c>
      <c r="BO13" s="90">
        <v>40</v>
      </c>
      <c r="BP13" s="90">
        <v>50</v>
      </c>
      <c r="BQ13" s="90"/>
      <c r="BR13" s="90">
        <v>230</v>
      </c>
      <c r="BS13" s="90">
        <v>890</v>
      </c>
      <c r="BT13" s="90"/>
      <c r="BU13" s="90"/>
      <c r="BV13" s="90">
        <v>22288.399999999998</v>
      </c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x14ac:dyDescent="0.15">
      <c r="A14" s="89" t="s">
        <v>567</v>
      </c>
      <c r="B14" s="90"/>
      <c r="C14" s="90"/>
      <c r="D14" s="90"/>
      <c r="E14" s="90">
        <v>190</v>
      </c>
      <c r="F14" s="90"/>
      <c r="G14" s="90"/>
      <c r="H14" s="90"/>
      <c r="I14" s="90"/>
      <c r="J14" s="90"/>
      <c r="K14" s="90">
        <v>165</v>
      </c>
      <c r="L14" s="90">
        <v>355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>
        <v>2000</v>
      </c>
      <c r="AD14" s="90"/>
      <c r="AE14" s="90">
        <v>309.60000000000002</v>
      </c>
      <c r="AF14" s="90"/>
      <c r="AG14" s="90"/>
      <c r="AH14" s="90"/>
      <c r="AI14" s="90">
        <v>2309.6</v>
      </c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>
        <v>320</v>
      </c>
      <c r="AU14" s="90"/>
      <c r="AV14" s="90"/>
      <c r="AW14" s="90"/>
      <c r="AX14" s="90"/>
      <c r="AY14" s="90"/>
      <c r="AZ14" s="90">
        <v>320</v>
      </c>
      <c r="BA14" s="90"/>
      <c r="BB14" s="90"/>
      <c r="BC14" s="90">
        <v>1150</v>
      </c>
      <c r="BD14" s="90"/>
      <c r="BE14" s="90"/>
      <c r="BF14" s="90"/>
      <c r="BG14" s="90"/>
      <c r="BH14" s="90"/>
      <c r="BI14" s="90">
        <v>1150</v>
      </c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>
        <v>4134.6000000000004</v>
      </c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x14ac:dyDescent="0.15">
      <c r="A15" s="89" t="s">
        <v>566</v>
      </c>
      <c r="B15" s="90"/>
      <c r="C15" s="90"/>
      <c r="D15" s="90"/>
      <c r="E15" s="90"/>
      <c r="F15" s="90"/>
      <c r="G15" s="90"/>
      <c r="H15" s="90"/>
      <c r="I15" s="90">
        <v>190</v>
      </c>
      <c r="J15" s="90">
        <v>1410</v>
      </c>
      <c r="K15" s="90"/>
      <c r="L15" s="90">
        <v>1600</v>
      </c>
      <c r="M15" s="90">
        <v>180</v>
      </c>
      <c r="N15" s="90"/>
      <c r="O15" s="90"/>
      <c r="P15" s="90"/>
      <c r="Q15" s="90"/>
      <c r="R15" s="90">
        <v>420</v>
      </c>
      <c r="S15" s="90"/>
      <c r="T15" s="90"/>
      <c r="U15" s="90">
        <v>920</v>
      </c>
      <c r="V15" s="90">
        <v>1520</v>
      </c>
      <c r="W15" s="90"/>
      <c r="X15" s="90"/>
      <c r="Y15" s="90"/>
      <c r="Z15" s="90"/>
      <c r="AA15" s="90"/>
      <c r="AB15" s="90">
        <v>1720</v>
      </c>
      <c r="AC15" s="90">
        <v>2000</v>
      </c>
      <c r="AD15" s="90"/>
      <c r="AE15" s="90"/>
      <c r="AF15" s="90"/>
      <c r="AG15" s="90">
        <v>72</v>
      </c>
      <c r="AH15" s="90"/>
      <c r="AI15" s="90">
        <v>3792</v>
      </c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>
        <v>24</v>
      </c>
      <c r="AU15" s="90">
        <v>340</v>
      </c>
      <c r="AV15" s="90"/>
      <c r="AW15" s="90"/>
      <c r="AX15" s="90">
        <v>1480</v>
      </c>
      <c r="AY15" s="90"/>
      <c r="AZ15" s="90">
        <v>1844</v>
      </c>
      <c r="BA15" s="90"/>
      <c r="BB15" s="90"/>
      <c r="BC15" s="90">
        <v>2000</v>
      </c>
      <c r="BD15" s="90">
        <v>48</v>
      </c>
      <c r="BE15" s="90"/>
      <c r="BF15" s="90"/>
      <c r="BG15" s="90">
        <v>300</v>
      </c>
      <c r="BH15" s="90"/>
      <c r="BI15" s="90">
        <v>2348</v>
      </c>
      <c r="BJ15" s="90"/>
      <c r="BK15" s="90"/>
      <c r="BL15" s="90"/>
      <c r="BM15" s="90"/>
      <c r="BN15" s="90">
        <v>570</v>
      </c>
      <c r="BO15" s="90">
        <v>40</v>
      </c>
      <c r="BP15" s="90"/>
      <c r="BQ15" s="90"/>
      <c r="BR15" s="90"/>
      <c r="BS15" s="90">
        <v>610</v>
      </c>
      <c r="BT15" s="90"/>
      <c r="BU15" s="90"/>
      <c r="BV15" s="90">
        <v>11714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x14ac:dyDescent="0.15">
      <c r="A16" s="89">
        <v>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>
        <v>200</v>
      </c>
      <c r="P16" s="90"/>
      <c r="Q16" s="90"/>
      <c r="R16" s="90"/>
      <c r="S16" s="90"/>
      <c r="T16" s="90"/>
      <c r="U16" s="90"/>
      <c r="V16" s="90">
        <v>200</v>
      </c>
      <c r="W16" s="90"/>
      <c r="X16" s="90"/>
      <c r="Y16" s="90"/>
      <c r="Z16" s="90">
        <v>200</v>
      </c>
      <c r="AA16" s="90"/>
      <c r="AB16" s="90"/>
      <c r="AC16" s="90"/>
      <c r="AD16" s="90">
        <v>4000</v>
      </c>
      <c r="AE16" s="90"/>
      <c r="AF16" s="90"/>
      <c r="AG16" s="90"/>
      <c r="AH16" s="90"/>
      <c r="AI16" s="90">
        <v>4200</v>
      </c>
      <c r="AJ16" s="90"/>
      <c r="AK16" s="90"/>
      <c r="AL16" s="90"/>
      <c r="AM16" s="90"/>
      <c r="AN16" s="90"/>
      <c r="AO16" s="90">
        <v>80</v>
      </c>
      <c r="AP16" s="90"/>
      <c r="AQ16" s="90"/>
      <c r="AR16" s="90"/>
      <c r="AS16" s="90">
        <v>80</v>
      </c>
      <c r="AT16" s="90"/>
      <c r="AU16" s="90">
        <v>144</v>
      </c>
      <c r="AV16" s="90"/>
      <c r="AW16" s="90"/>
      <c r="AX16" s="90"/>
      <c r="AY16" s="90"/>
      <c r="AZ16" s="90">
        <v>144</v>
      </c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>
        <v>230</v>
      </c>
      <c r="BS16" s="90">
        <v>230</v>
      </c>
      <c r="BT16" s="90"/>
      <c r="BU16" s="90"/>
      <c r="BV16" s="90">
        <v>4854</v>
      </c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x14ac:dyDescent="0.15">
      <c r="A17" s="89">
        <v>5</v>
      </c>
      <c r="B17" s="90"/>
      <c r="C17" s="90"/>
      <c r="D17" s="90"/>
      <c r="E17" s="90">
        <v>180</v>
      </c>
      <c r="F17" s="90"/>
      <c r="G17" s="90"/>
      <c r="H17" s="90"/>
      <c r="I17" s="90"/>
      <c r="J17" s="90"/>
      <c r="K17" s="90"/>
      <c r="L17" s="90">
        <v>180</v>
      </c>
      <c r="M17" s="90"/>
      <c r="N17" s="90"/>
      <c r="O17" s="90"/>
      <c r="P17" s="90"/>
      <c r="Q17" s="90">
        <v>172.8</v>
      </c>
      <c r="R17" s="90"/>
      <c r="S17" s="90"/>
      <c r="T17" s="90"/>
      <c r="U17" s="90"/>
      <c r="V17" s="90">
        <v>172.8</v>
      </c>
      <c r="W17" s="90">
        <v>42</v>
      </c>
      <c r="X17" s="90"/>
      <c r="Y17" s="90"/>
      <c r="Z17" s="90"/>
      <c r="AA17" s="90"/>
      <c r="AB17" s="90">
        <v>250</v>
      </c>
      <c r="AC17" s="90">
        <v>800</v>
      </c>
      <c r="AD17" s="90"/>
      <c r="AE17" s="90"/>
      <c r="AF17" s="90"/>
      <c r="AG17" s="90"/>
      <c r="AH17" s="90"/>
      <c r="AI17" s="90">
        <v>1092</v>
      </c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>
        <v>91</v>
      </c>
      <c r="BF17" s="90"/>
      <c r="BG17" s="90"/>
      <c r="BH17" s="90"/>
      <c r="BI17" s="90">
        <v>91</v>
      </c>
      <c r="BJ17" s="90"/>
      <c r="BK17" s="90"/>
      <c r="BL17" s="90"/>
      <c r="BM17" s="90"/>
      <c r="BN17" s="90"/>
      <c r="BO17" s="90"/>
      <c r="BP17" s="90">
        <v>50</v>
      </c>
      <c r="BQ17" s="90"/>
      <c r="BR17" s="90"/>
      <c r="BS17" s="90">
        <v>50</v>
      </c>
      <c r="BT17" s="90"/>
      <c r="BU17" s="90"/>
      <c r="BV17" s="90">
        <v>1585.8</v>
      </c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x14ac:dyDescent="0.15">
      <c r="A18" s="89">
        <v>50</v>
      </c>
      <c r="B18" s="90"/>
      <c r="C18" s="90">
        <v>3000</v>
      </c>
      <c r="D18" s="90">
        <v>3000</v>
      </c>
      <c r="E18" s="90">
        <v>2250</v>
      </c>
      <c r="F18" s="90"/>
      <c r="G18" s="90"/>
      <c r="H18" s="90"/>
      <c r="I18" s="90"/>
      <c r="J18" s="90"/>
      <c r="K18" s="90"/>
      <c r="L18" s="90">
        <v>2250</v>
      </c>
      <c r="M18" s="90">
        <v>475</v>
      </c>
      <c r="N18" s="90"/>
      <c r="O18" s="90"/>
      <c r="P18" s="90">
        <v>150</v>
      </c>
      <c r="Q18" s="90"/>
      <c r="R18" s="90"/>
      <c r="S18" s="90">
        <v>210</v>
      </c>
      <c r="T18" s="90"/>
      <c r="U18" s="90"/>
      <c r="V18" s="90">
        <v>835</v>
      </c>
      <c r="W18" s="90">
        <v>76</v>
      </c>
      <c r="X18" s="90"/>
      <c r="Y18" s="90"/>
      <c r="Z18" s="90"/>
      <c r="AA18" s="90">
        <v>250</v>
      </c>
      <c r="AB18" s="90">
        <v>250</v>
      </c>
      <c r="AC18" s="90">
        <v>1800</v>
      </c>
      <c r="AD18" s="90"/>
      <c r="AE18" s="90"/>
      <c r="AF18" s="90"/>
      <c r="AG18" s="90">
        <v>71.900000000000006</v>
      </c>
      <c r="AH18" s="90"/>
      <c r="AI18" s="90">
        <v>2447.9</v>
      </c>
      <c r="AJ18" s="90"/>
      <c r="AK18" s="90">
        <v>55</v>
      </c>
      <c r="AL18" s="90"/>
      <c r="AM18" s="90">
        <v>104</v>
      </c>
      <c r="AN18" s="90"/>
      <c r="AO18" s="90"/>
      <c r="AP18" s="90">
        <v>710</v>
      </c>
      <c r="AQ18" s="90">
        <v>180</v>
      </c>
      <c r="AR18" s="90"/>
      <c r="AS18" s="90">
        <v>1049</v>
      </c>
      <c r="AT18" s="90"/>
      <c r="AU18" s="90">
        <v>1180</v>
      </c>
      <c r="AV18" s="90"/>
      <c r="AW18" s="90">
        <v>280</v>
      </c>
      <c r="AX18" s="90"/>
      <c r="AY18" s="90"/>
      <c r="AZ18" s="90">
        <v>1460</v>
      </c>
      <c r="BA18" s="90"/>
      <c r="BB18" s="90">
        <v>90</v>
      </c>
      <c r="BC18" s="90">
        <v>1000</v>
      </c>
      <c r="BD18" s="90">
        <v>288</v>
      </c>
      <c r="BE18" s="90">
        <v>80</v>
      </c>
      <c r="BF18" s="90"/>
      <c r="BG18" s="90">
        <v>400</v>
      </c>
      <c r="BH18" s="90"/>
      <c r="BI18" s="90">
        <v>1858</v>
      </c>
      <c r="BJ18" s="90">
        <v>400</v>
      </c>
      <c r="BK18" s="90">
        <v>400</v>
      </c>
      <c r="BL18" s="90"/>
      <c r="BM18" s="90">
        <v>401</v>
      </c>
      <c r="BN18" s="90">
        <v>446</v>
      </c>
      <c r="BO18" s="90"/>
      <c r="BP18" s="90"/>
      <c r="BQ18" s="90"/>
      <c r="BR18" s="90"/>
      <c r="BS18" s="90">
        <v>847</v>
      </c>
      <c r="BT18" s="90"/>
      <c r="BU18" s="90"/>
      <c r="BV18" s="90">
        <v>14146.9</v>
      </c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x14ac:dyDescent="0.15">
      <c r="A19" s="89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>
        <v>46.4</v>
      </c>
      <c r="AH19" s="90"/>
      <c r="AI19" s="90">
        <v>46.4</v>
      </c>
      <c r="AJ19" s="90"/>
      <c r="AK19" s="90"/>
      <c r="AL19" s="90"/>
      <c r="AM19" s="90"/>
      <c r="AN19" s="90"/>
      <c r="AO19" s="90"/>
      <c r="AP19" s="90"/>
      <c r="AQ19" s="90">
        <v>180</v>
      </c>
      <c r="AR19" s="90"/>
      <c r="AS19" s="90">
        <v>180</v>
      </c>
      <c r="AT19" s="90"/>
      <c r="AU19" s="90">
        <v>860</v>
      </c>
      <c r="AV19" s="90"/>
      <c r="AW19" s="90"/>
      <c r="AX19" s="90"/>
      <c r="AY19" s="90"/>
      <c r="AZ19" s="90">
        <v>860</v>
      </c>
      <c r="BA19" s="90"/>
      <c r="BB19" s="90"/>
      <c r="BC19" s="90"/>
      <c r="BD19" s="90">
        <v>288</v>
      </c>
      <c r="BE19" s="90"/>
      <c r="BF19" s="90"/>
      <c r="BG19" s="90"/>
      <c r="BH19" s="90"/>
      <c r="BI19" s="90">
        <v>288</v>
      </c>
      <c r="BJ19" s="90"/>
      <c r="BK19" s="90"/>
      <c r="BL19" s="90"/>
      <c r="BM19" s="90">
        <v>90</v>
      </c>
      <c r="BN19" s="90"/>
      <c r="BO19" s="90"/>
      <c r="BP19" s="90"/>
      <c r="BQ19" s="90"/>
      <c r="BR19" s="90"/>
      <c r="BS19" s="90">
        <v>90</v>
      </c>
      <c r="BT19" s="90"/>
      <c r="BU19" s="90"/>
      <c r="BV19" s="90">
        <v>1464.4</v>
      </c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x14ac:dyDescent="0.15">
      <c r="A20" s="89" t="s">
        <v>566</v>
      </c>
      <c r="B20" s="90"/>
      <c r="C20" s="90">
        <v>3000</v>
      </c>
      <c r="D20" s="90">
        <v>3000</v>
      </c>
      <c r="E20" s="90"/>
      <c r="F20" s="90"/>
      <c r="G20" s="90"/>
      <c r="H20" s="90"/>
      <c r="I20" s="90"/>
      <c r="J20" s="90"/>
      <c r="K20" s="90"/>
      <c r="L20" s="90"/>
      <c r="M20" s="90">
        <v>150</v>
      </c>
      <c r="N20" s="90"/>
      <c r="O20" s="90"/>
      <c r="P20" s="90">
        <v>150</v>
      </c>
      <c r="Q20" s="90"/>
      <c r="R20" s="90"/>
      <c r="S20" s="90">
        <v>210</v>
      </c>
      <c r="T20" s="90"/>
      <c r="U20" s="90"/>
      <c r="V20" s="90">
        <v>510</v>
      </c>
      <c r="W20" s="90"/>
      <c r="X20" s="90"/>
      <c r="Y20" s="90"/>
      <c r="Z20" s="90"/>
      <c r="AA20" s="90">
        <v>250</v>
      </c>
      <c r="AB20" s="90">
        <v>250</v>
      </c>
      <c r="AC20" s="90">
        <v>1800</v>
      </c>
      <c r="AD20" s="90"/>
      <c r="AE20" s="90"/>
      <c r="AF20" s="90"/>
      <c r="AG20" s="90">
        <v>25.5</v>
      </c>
      <c r="AH20" s="90"/>
      <c r="AI20" s="90">
        <v>2325.5</v>
      </c>
      <c r="AJ20" s="90"/>
      <c r="AK20" s="90"/>
      <c r="AL20" s="90"/>
      <c r="AM20" s="90"/>
      <c r="AN20" s="90"/>
      <c r="AO20" s="90"/>
      <c r="AP20" s="90">
        <v>390</v>
      </c>
      <c r="AQ20" s="90"/>
      <c r="AR20" s="90"/>
      <c r="AS20" s="90">
        <v>390</v>
      </c>
      <c r="AT20" s="90"/>
      <c r="AU20" s="90"/>
      <c r="AV20" s="90"/>
      <c r="AW20" s="90"/>
      <c r="AX20" s="90"/>
      <c r="AY20" s="90"/>
      <c r="AZ20" s="90"/>
      <c r="BA20" s="90"/>
      <c r="BB20" s="90"/>
      <c r="BC20" s="90">
        <v>1000</v>
      </c>
      <c r="BD20" s="90"/>
      <c r="BE20" s="90">
        <v>80</v>
      </c>
      <c r="BF20" s="90"/>
      <c r="BG20" s="90">
        <v>400</v>
      </c>
      <c r="BH20" s="90"/>
      <c r="BI20" s="90">
        <v>1480</v>
      </c>
      <c r="BJ20" s="90"/>
      <c r="BK20" s="90"/>
      <c r="BL20" s="90"/>
      <c r="BM20" s="90">
        <v>255</v>
      </c>
      <c r="BN20" s="90">
        <v>446</v>
      </c>
      <c r="BO20" s="90"/>
      <c r="BP20" s="90"/>
      <c r="BQ20" s="90"/>
      <c r="BR20" s="90"/>
      <c r="BS20" s="90">
        <v>701</v>
      </c>
      <c r="BT20" s="90"/>
      <c r="BU20" s="90"/>
      <c r="BV20" s="90">
        <v>8406.5</v>
      </c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x14ac:dyDescent="0.15">
      <c r="A21" s="89">
        <v>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>
        <v>325</v>
      </c>
      <c r="N21" s="90"/>
      <c r="O21" s="90"/>
      <c r="P21" s="90"/>
      <c r="Q21" s="90"/>
      <c r="R21" s="90"/>
      <c r="S21" s="90"/>
      <c r="T21" s="90"/>
      <c r="U21" s="90"/>
      <c r="V21" s="90">
        <v>325</v>
      </c>
      <c r="W21" s="90">
        <v>76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>
        <v>76</v>
      </c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>
        <v>90</v>
      </c>
      <c r="BC21" s="90"/>
      <c r="BD21" s="90"/>
      <c r="BE21" s="90"/>
      <c r="BF21" s="90"/>
      <c r="BG21" s="90"/>
      <c r="BH21" s="90"/>
      <c r="BI21" s="90">
        <v>90</v>
      </c>
      <c r="BJ21" s="90">
        <v>400</v>
      </c>
      <c r="BK21" s="90">
        <v>400</v>
      </c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>
        <v>891</v>
      </c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x14ac:dyDescent="0.15">
      <c r="A22" s="89">
        <v>5</v>
      </c>
      <c r="B22" s="90"/>
      <c r="C22" s="90"/>
      <c r="D22" s="90"/>
      <c r="E22" s="90">
        <v>2250</v>
      </c>
      <c r="F22" s="90"/>
      <c r="G22" s="90"/>
      <c r="H22" s="90"/>
      <c r="I22" s="90"/>
      <c r="J22" s="90"/>
      <c r="K22" s="90"/>
      <c r="L22" s="90">
        <v>2250</v>
      </c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>
        <v>55</v>
      </c>
      <c r="AL22" s="90"/>
      <c r="AM22" s="90">
        <v>104</v>
      </c>
      <c r="AN22" s="90"/>
      <c r="AO22" s="90"/>
      <c r="AP22" s="90">
        <v>320</v>
      </c>
      <c r="AQ22" s="90"/>
      <c r="AR22" s="90"/>
      <c r="AS22" s="90">
        <v>479</v>
      </c>
      <c r="AT22" s="90"/>
      <c r="AU22" s="90">
        <v>320</v>
      </c>
      <c r="AV22" s="90"/>
      <c r="AW22" s="90">
        <v>280</v>
      </c>
      <c r="AX22" s="90"/>
      <c r="AY22" s="90"/>
      <c r="AZ22" s="90">
        <v>600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>
        <v>56</v>
      </c>
      <c r="BN22" s="90"/>
      <c r="BO22" s="90"/>
      <c r="BP22" s="90"/>
      <c r="BQ22" s="90"/>
      <c r="BR22" s="90"/>
      <c r="BS22" s="90">
        <v>56</v>
      </c>
      <c r="BT22" s="90"/>
      <c r="BU22" s="90"/>
      <c r="BV22" s="90">
        <v>3385</v>
      </c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x14ac:dyDescent="0.15">
      <c r="A23" s="89">
        <v>60</v>
      </c>
      <c r="B23" s="90">
        <v>14000</v>
      </c>
      <c r="C23" s="90"/>
      <c r="D23" s="90">
        <v>14000</v>
      </c>
      <c r="E23" s="90">
        <v>2605</v>
      </c>
      <c r="F23" s="90">
        <v>225</v>
      </c>
      <c r="G23" s="90">
        <v>720</v>
      </c>
      <c r="H23" s="90">
        <v>100</v>
      </c>
      <c r="I23" s="90"/>
      <c r="J23" s="90">
        <v>750</v>
      </c>
      <c r="K23" s="90"/>
      <c r="L23" s="90">
        <v>4400</v>
      </c>
      <c r="M23" s="90">
        <v>1340</v>
      </c>
      <c r="N23" s="90"/>
      <c r="O23" s="90"/>
      <c r="P23" s="90">
        <v>160</v>
      </c>
      <c r="Q23" s="90">
        <v>535</v>
      </c>
      <c r="R23" s="90">
        <v>0</v>
      </c>
      <c r="S23" s="90">
        <v>100</v>
      </c>
      <c r="T23" s="90">
        <v>400</v>
      </c>
      <c r="U23" s="90">
        <v>256</v>
      </c>
      <c r="V23" s="90">
        <v>2791</v>
      </c>
      <c r="W23" s="90"/>
      <c r="X23" s="90"/>
      <c r="Y23" s="90">
        <v>100</v>
      </c>
      <c r="Z23" s="90">
        <v>1464</v>
      </c>
      <c r="AA23" s="90">
        <v>1940</v>
      </c>
      <c r="AB23" s="90">
        <v>3070</v>
      </c>
      <c r="AC23" s="90">
        <v>3450</v>
      </c>
      <c r="AD23" s="90">
        <v>2000</v>
      </c>
      <c r="AE23" s="90">
        <v>90</v>
      </c>
      <c r="AF23" s="90">
        <v>930.09999999999991</v>
      </c>
      <c r="AG23" s="90">
        <v>540.29999999999995</v>
      </c>
      <c r="AH23" s="90"/>
      <c r="AI23" s="90">
        <v>13584.4</v>
      </c>
      <c r="AJ23" s="90">
        <v>100</v>
      </c>
      <c r="AK23" s="90">
        <v>60</v>
      </c>
      <c r="AL23" s="90">
        <v>110</v>
      </c>
      <c r="AM23" s="90">
        <v>355.4</v>
      </c>
      <c r="AN23" s="90">
        <v>72</v>
      </c>
      <c r="AO23" s="90">
        <v>75</v>
      </c>
      <c r="AP23" s="90">
        <v>466</v>
      </c>
      <c r="AQ23" s="90"/>
      <c r="AR23" s="90"/>
      <c r="AS23" s="90">
        <v>1238.4000000000001</v>
      </c>
      <c r="AT23" s="90">
        <v>1234</v>
      </c>
      <c r="AU23" s="90">
        <v>2336.6</v>
      </c>
      <c r="AV23" s="90">
        <v>720</v>
      </c>
      <c r="AW23" s="90">
        <v>6000</v>
      </c>
      <c r="AX23" s="90"/>
      <c r="AY23" s="90">
        <v>231</v>
      </c>
      <c r="AZ23" s="90">
        <v>10521.6</v>
      </c>
      <c r="BA23" s="90">
        <v>290</v>
      </c>
      <c r="BB23" s="90"/>
      <c r="BC23" s="90">
        <v>16350</v>
      </c>
      <c r="BD23" s="90">
        <v>548</v>
      </c>
      <c r="BE23" s="90">
        <v>483</v>
      </c>
      <c r="BF23" s="90"/>
      <c r="BG23" s="90">
        <v>500</v>
      </c>
      <c r="BH23" s="90">
        <v>75</v>
      </c>
      <c r="BI23" s="90">
        <v>18246</v>
      </c>
      <c r="BJ23" s="90"/>
      <c r="BK23" s="90"/>
      <c r="BL23" s="90">
        <v>310</v>
      </c>
      <c r="BM23" s="90">
        <v>63.8</v>
      </c>
      <c r="BN23" s="90">
        <v>2101</v>
      </c>
      <c r="BO23" s="90">
        <v>115</v>
      </c>
      <c r="BP23" s="90">
        <v>250</v>
      </c>
      <c r="BQ23" s="90"/>
      <c r="BR23" s="90">
        <v>1280</v>
      </c>
      <c r="BS23" s="90">
        <v>4119.8</v>
      </c>
      <c r="BT23" s="90"/>
      <c r="BU23" s="90"/>
      <c r="BV23" s="90">
        <v>68901.200000000012</v>
      </c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x14ac:dyDescent="0.15">
      <c r="A24" s="89" t="s">
        <v>567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>
        <v>250</v>
      </c>
      <c r="R24" s="90"/>
      <c r="S24" s="90">
        <v>100</v>
      </c>
      <c r="T24" s="90"/>
      <c r="U24" s="90"/>
      <c r="V24" s="90">
        <v>350</v>
      </c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>
        <v>110</v>
      </c>
      <c r="AM24" s="90"/>
      <c r="AN24" s="90"/>
      <c r="AO24" s="90"/>
      <c r="AP24" s="90"/>
      <c r="AQ24" s="90"/>
      <c r="AR24" s="90"/>
      <c r="AS24" s="90">
        <v>110</v>
      </c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>
        <v>75</v>
      </c>
      <c r="BI24" s="90">
        <v>75</v>
      </c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>
        <v>535</v>
      </c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x14ac:dyDescent="0.15">
      <c r="A25" s="89">
        <v>2</v>
      </c>
      <c r="B25" s="90">
        <v>14000</v>
      </c>
      <c r="C25" s="90"/>
      <c r="D25" s="90">
        <v>14000</v>
      </c>
      <c r="E25" s="90">
        <v>2035</v>
      </c>
      <c r="F25" s="90">
        <v>225</v>
      </c>
      <c r="G25" s="90">
        <v>300</v>
      </c>
      <c r="H25" s="90"/>
      <c r="I25" s="90"/>
      <c r="J25" s="90">
        <v>160</v>
      </c>
      <c r="K25" s="90"/>
      <c r="L25" s="90">
        <v>2720</v>
      </c>
      <c r="M25" s="90">
        <v>600</v>
      </c>
      <c r="N25" s="90"/>
      <c r="O25" s="90"/>
      <c r="P25" s="90"/>
      <c r="Q25" s="90"/>
      <c r="R25" s="90"/>
      <c r="S25" s="90"/>
      <c r="T25" s="90"/>
      <c r="U25" s="90"/>
      <c r="V25" s="90">
        <v>600</v>
      </c>
      <c r="W25" s="90"/>
      <c r="X25" s="90"/>
      <c r="Y25" s="90"/>
      <c r="Z25" s="90"/>
      <c r="AA25" s="90">
        <v>880</v>
      </c>
      <c r="AB25" s="90">
        <v>1420</v>
      </c>
      <c r="AC25" s="90"/>
      <c r="AD25" s="90">
        <v>1500</v>
      </c>
      <c r="AE25" s="90"/>
      <c r="AF25" s="90">
        <v>317.2</v>
      </c>
      <c r="AG25" s="90">
        <v>411.29999999999995</v>
      </c>
      <c r="AH25" s="90"/>
      <c r="AI25" s="90">
        <v>4528.5</v>
      </c>
      <c r="AJ25" s="90">
        <v>100</v>
      </c>
      <c r="AK25" s="90">
        <v>60</v>
      </c>
      <c r="AL25" s="90"/>
      <c r="AM25" s="90">
        <v>143.4</v>
      </c>
      <c r="AN25" s="90"/>
      <c r="AO25" s="90"/>
      <c r="AP25" s="90"/>
      <c r="AQ25" s="90"/>
      <c r="AR25" s="90"/>
      <c r="AS25" s="90">
        <v>303.39999999999998</v>
      </c>
      <c r="AT25" s="90">
        <v>240</v>
      </c>
      <c r="AU25" s="90">
        <v>2128</v>
      </c>
      <c r="AV25" s="90"/>
      <c r="AW25" s="90">
        <v>3640</v>
      </c>
      <c r="AX25" s="90"/>
      <c r="AY25" s="90"/>
      <c r="AZ25" s="90">
        <v>6008</v>
      </c>
      <c r="BA25" s="90">
        <v>290</v>
      </c>
      <c r="BB25" s="90"/>
      <c r="BC25" s="90">
        <v>11350</v>
      </c>
      <c r="BD25" s="90">
        <v>548</v>
      </c>
      <c r="BE25" s="90"/>
      <c r="BF25" s="90"/>
      <c r="BG25" s="90">
        <v>500</v>
      </c>
      <c r="BH25" s="90"/>
      <c r="BI25" s="90">
        <v>12688</v>
      </c>
      <c r="BJ25" s="90"/>
      <c r="BK25" s="90"/>
      <c r="BL25" s="90"/>
      <c r="BM25" s="90">
        <v>32.799999999999997</v>
      </c>
      <c r="BN25" s="90">
        <v>1741</v>
      </c>
      <c r="BO25" s="90">
        <v>115</v>
      </c>
      <c r="BP25" s="90"/>
      <c r="BQ25" s="90"/>
      <c r="BR25" s="90"/>
      <c r="BS25" s="90">
        <v>1888.8</v>
      </c>
      <c r="BT25" s="90"/>
      <c r="BU25" s="90"/>
      <c r="BV25" s="90">
        <v>42736.700000000004</v>
      </c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x14ac:dyDescent="0.15">
      <c r="A26" s="89" t="s">
        <v>566</v>
      </c>
      <c r="B26" s="90"/>
      <c r="C26" s="90"/>
      <c r="D26" s="90"/>
      <c r="E26" s="90">
        <v>430</v>
      </c>
      <c r="F26" s="90"/>
      <c r="G26" s="90">
        <v>420</v>
      </c>
      <c r="H26" s="90">
        <v>100</v>
      </c>
      <c r="I26" s="90"/>
      <c r="J26" s="90"/>
      <c r="K26" s="90"/>
      <c r="L26" s="90">
        <v>950</v>
      </c>
      <c r="M26" s="90"/>
      <c r="N26" s="90"/>
      <c r="O26" s="90"/>
      <c r="P26" s="90"/>
      <c r="Q26" s="90"/>
      <c r="R26" s="90">
        <v>0</v>
      </c>
      <c r="S26" s="90"/>
      <c r="T26" s="90">
        <v>400</v>
      </c>
      <c r="U26" s="90"/>
      <c r="V26" s="90">
        <v>400</v>
      </c>
      <c r="W26" s="90"/>
      <c r="X26" s="90"/>
      <c r="Y26" s="90">
        <v>100</v>
      </c>
      <c r="Z26" s="90">
        <v>1464</v>
      </c>
      <c r="AA26" s="90">
        <v>560</v>
      </c>
      <c r="AB26" s="90">
        <v>900</v>
      </c>
      <c r="AC26" s="90"/>
      <c r="AD26" s="90">
        <v>500</v>
      </c>
      <c r="AE26" s="90"/>
      <c r="AF26" s="90">
        <v>612.9</v>
      </c>
      <c r="AG26" s="90"/>
      <c r="AH26" s="90"/>
      <c r="AI26" s="90">
        <v>4136.8999999999996</v>
      </c>
      <c r="AJ26" s="90"/>
      <c r="AK26" s="90"/>
      <c r="AL26" s="90"/>
      <c r="AM26" s="90">
        <v>152</v>
      </c>
      <c r="AN26" s="90">
        <v>72</v>
      </c>
      <c r="AO26" s="90"/>
      <c r="AP26" s="90">
        <v>466</v>
      </c>
      <c r="AQ26" s="90"/>
      <c r="AR26" s="90"/>
      <c r="AS26" s="90">
        <v>690</v>
      </c>
      <c r="AT26" s="90">
        <v>160</v>
      </c>
      <c r="AU26" s="90">
        <v>12.6</v>
      </c>
      <c r="AV26" s="90"/>
      <c r="AW26" s="90">
        <v>2360</v>
      </c>
      <c r="AX26" s="90"/>
      <c r="AY26" s="90"/>
      <c r="AZ26" s="90">
        <v>2532.6</v>
      </c>
      <c r="BA26" s="90"/>
      <c r="BB26" s="90"/>
      <c r="BC26" s="90">
        <v>4000</v>
      </c>
      <c r="BD26" s="90"/>
      <c r="BE26" s="90"/>
      <c r="BF26" s="90"/>
      <c r="BG26" s="90"/>
      <c r="BH26" s="90"/>
      <c r="BI26" s="90">
        <v>4000</v>
      </c>
      <c r="BJ26" s="90"/>
      <c r="BK26" s="90"/>
      <c r="BL26" s="90"/>
      <c r="BM26" s="90"/>
      <c r="BN26" s="90"/>
      <c r="BO26" s="90"/>
      <c r="BP26" s="90">
        <v>250</v>
      </c>
      <c r="BQ26" s="90"/>
      <c r="BR26" s="90">
        <v>1280</v>
      </c>
      <c r="BS26" s="90">
        <v>1530</v>
      </c>
      <c r="BT26" s="90"/>
      <c r="BU26" s="90"/>
      <c r="BV26" s="90">
        <v>14239.5</v>
      </c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x14ac:dyDescent="0.15">
      <c r="A27" s="89">
        <v>4</v>
      </c>
      <c r="B27" s="90"/>
      <c r="C27" s="90"/>
      <c r="D27" s="90"/>
      <c r="E27" s="90">
        <v>140</v>
      </c>
      <c r="F27" s="90"/>
      <c r="G27" s="90"/>
      <c r="H27" s="90"/>
      <c r="I27" s="90"/>
      <c r="J27" s="90">
        <v>590</v>
      </c>
      <c r="K27" s="90"/>
      <c r="L27" s="90">
        <v>730</v>
      </c>
      <c r="M27" s="90">
        <v>740</v>
      </c>
      <c r="N27" s="90"/>
      <c r="O27" s="90"/>
      <c r="P27" s="90">
        <v>160</v>
      </c>
      <c r="Q27" s="90"/>
      <c r="R27" s="90"/>
      <c r="S27" s="90"/>
      <c r="T27" s="90"/>
      <c r="U27" s="90">
        <v>256</v>
      </c>
      <c r="V27" s="90">
        <v>1156</v>
      </c>
      <c r="W27" s="90"/>
      <c r="X27" s="90"/>
      <c r="Y27" s="90"/>
      <c r="Z27" s="90"/>
      <c r="AA27" s="90">
        <v>500</v>
      </c>
      <c r="AB27" s="90">
        <v>750</v>
      </c>
      <c r="AC27" s="90">
        <v>3450</v>
      </c>
      <c r="AD27" s="90"/>
      <c r="AE27" s="90">
        <v>90</v>
      </c>
      <c r="AF27" s="90"/>
      <c r="AG27" s="90">
        <v>129</v>
      </c>
      <c r="AH27" s="90"/>
      <c r="AI27" s="90">
        <v>4919</v>
      </c>
      <c r="AJ27" s="90"/>
      <c r="AK27" s="90"/>
      <c r="AL27" s="90"/>
      <c r="AM27" s="90">
        <v>60</v>
      </c>
      <c r="AN27" s="90"/>
      <c r="AO27" s="90">
        <v>75</v>
      </c>
      <c r="AP27" s="90"/>
      <c r="AQ27" s="90"/>
      <c r="AR27" s="90"/>
      <c r="AS27" s="90">
        <v>135</v>
      </c>
      <c r="AT27" s="90">
        <v>449</v>
      </c>
      <c r="AU27" s="90">
        <v>196</v>
      </c>
      <c r="AV27" s="90">
        <v>720</v>
      </c>
      <c r="AW27" s="90"/>
      <c r="AX27" s="90"/>
      <c r="AY27" s="90"/>
      <c r="AZ27" s="90">
        <v>1365</v>
      </c>
      <c r="BA27" s="90"/>
      <c r="BB27" s="90"/>
      <c r="BC27" s="90">
        <v>1000</v>
      </c>
      <c r="BD27" s="90"/>
      <c r="BE27" s="90">
        <v>278</v>
      </c>
      <c r="BF27" s="90"/>
      <c r="BG27" s="90"/>
      <c r="BH27" s="90"/>
      <c r="BI27" s="90">
        <v>1278</v>
      </c>
      <c r="BJ27" s="90"/>
      <c r="BK27" s="90"/>
      <c r="BL27" s="90">
        <v>310</v>
      </c>
      <c r="BM27" s="90">
        <v>31</v>
      </c>
      <c r="BN27" s="90">
        <v>360</v>
      </c>
      <c r="BO27" s="90"/>
      <c r="BP27" s="90"/>
      <c r="BQ27" s="90"/>
      <c r="BR27" s="90"/>
      <c r="BS27" s="90">
        <v>701</v>
      </c>
      <c r="BT27" s="90"/>
      <c r="BU27" s="90"/>
      <c r="BV27" s="90">
        <v>10284</v>
      </c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x14ac:dyDescent="0.15">
      <c r="A28" s="89">
        <v>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v>285</v>
      </c>
      <c r="R28" s="90"/>
      <c r="S28" s="90"/>
      <c r="T28" s="90"/>
      <c r="U28" s="90"/>
      <c r="V28" s="90">
        <v>285</v>
      </c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>
        <v>65</v>
      </c>
      <c r="AU28" s="90"/>
      <c r="AV28" s="90"/>
      <c r="AW28" s="90"/>
      <c r="AX28" s="90"/>
      <c r="AY28" s="90"/>
      <c r="AZ28" s="90">
        <v>65</v>
      </c>
      <c r="BA28" s="90"/>
      <c r="BB28" s="90"/>
      <c r="BC28" s="90"/>
      <c r="BD28" s="90"/>
      <c r="BE28" s="90">
        <v>205</v>
      </c>
      <c r="BF28" s="90"/>
      <c r="BG28" s="90"/>
      <c r="BH28" s="90"/>
      <c r="BI28" s="90">
        <v>205</v>
      </c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>
        <v>555</v>
      </c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x14ac:dyDescent="0.15">
      <c r="A29" s="89">
        <v>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>
        <v>320</v>
      </c>
      <c r="AU29" s="90"/>
      <c r="AV29" s="90"/>
      <c r="AW29" s="90"/>
      <c r="AX29" s="90"/>
      <c r="AY29" s="90">
        <v>231</v>
      </c>
      <c r="AZ29" s="90">
        <v>551</v>
      </c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>
        <v>551</v>
      </c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x14ac:dyDescent="0.15">
      <c r="A30" s="89">
        <v>99</v>
      </c>
      <c r="B30" s="90"/>
      <c r="C30" s="90"/>
      <c r="D30" s="90"/>
      <c r="E30" s="90"/>
      <c r="F30" s="90"/>
      <c r="G30" s="90"/>
      <c r="H30" s="90"/>
      <c r="I30" s="90">
        <v>430</v>
      </c>
      <c r="J30" s="90"/>
      <c r="K30" s="90"/>
      <c r="L30" s="90">
        <v>430</v>
      </c>
      <c r="M30" s="90"/>
      <c r="N30" s="90"/>
      <c r="O30" s="90"/>
      <c r="P30" s="90"/>
      <c r="Q30" s="90">
        <v>94</v>
      </c>
      <c r="R30" s="90">
        <v>1680</v>
      </c>
      <c r="S30" s="90"/>
      <c r="T30" s="90"/>
      <c r="U30" s="90">
        <v>474</v>
      </c>
      <c r="V30" s="90">
        <v>2248</v>
      </c>
      <c r="W30" s="90">
        <v>172</v>
      </c>
      <c r="X30" s="90"/>
      <c r="Y30" s="90"/>
      <c r="Z30" s="90"/>
      <c r="AA30" s="90">
        <v>700</v>
      </c>
      <c r="AB30" s="90">
        <v>516</v>
      </c>
      <c r="AC30" s="90">
        <v>4350</v>
      </c>
      <c r="AD30" s="90"/>
      <c r="AE30" s="90"/>
      <c r="AF30" s="90"/>
      <c r="AG30" s="90"/>
      <c r="AH30" s="90">
        <v>102</v>
      </c>
      <c r="AI30" s="90">
        <v>5840</v>
      </c>
      <c r="AJ30" s="90">
        <v>328</v>
      </c>
      <c r="AK30" s="90">
        <v>178</v>
      </c>
      <c r="AL30" s="90">
        <v>210</v>
      </c>
      <c r="AM30" s="90"/>
      <c r="AN30" s="90"/>
      <c r="AO30" s="90"/>
      <c r="AP30" s="90"/>
      <c r="AQ30" s="90"/>
      <c r="AR30" s="90">
        <v>154</v>
      </c>
      <c r="AS30" s="90">
        <v>870</v>
      </c>
      <c r="AT30" s="90"/>
      <c r="AU30" s="90">
        <v>130</v>
      </c>
      <c r="AV30" s="90"/>
      <c r="AW30" s="90"/>
      <c r="AX30" s="90"/>
      <c r="AY30" s="90"/>
      <c r="AZ30" s="90">
        <v>130</v>
      </c>
      <c r="BA30" s="90"/>
      <c r="BB30" s="90"/>
      <c r="BC30" s="90">
        <v>1500</v>
      </c>
      <c r="BD30" s="90"/>
      <c r="BE30" s="90"/>
      <c r="BF30" s="90">
        <v>420</v>
      </c>
      <c r="BG30" s="90"/>
      <c r="BH30" s="90"/>
      <c r="BI30" s="90">
        <v>1920</v>
      </c>
      <c r="BJ30" s="90"/>
      <c r="BK30" s="90"/>
      <c r="BL30" s="90">
        <v>180</v>
      </c>
      <c r="BM30" s="90"/>
      <c r="BN30" s="90"/>
      <c r="BO30" s="90"/>
      <c r="BP30" s="90"/>
      <c r="BQ30" s="90"/>
      <c r="BR30" s="90"/>
      <c r="BS30" s="90">
        <v>180</v>
      </c>
      <c r="BT30" s="90"/>
      <c r="BU30" s="90"/>
      <c r="BV30" s="90">
        <v>11618</v>
      </c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x14ac:dyDescent="0.15">
      <c r="A31" s="89">
        <v>9</v>
      </c>
      <c r="B31" s="90"/>
      <c r="C31" s="90"/>
      <c r="D31" s="90"/>
      <c r="E31" s="90"/>
      <c r="F31" s="90"/>
      <c r="G31" s="90"/>
      <c r="H31" s="90"/>
      <c r="I31" s="90">
        <v>430</v>
      </c>
      <c r="J31" s="90"/>
      <c r="K31" s="90"/>
      <c r="L31" s="90">
        <v>430</v>
      </c>
      <c r="M31" s="90"/>
      <c r="N31" s="90"/>
      <c r="O31" s="90"/>
      <c r="P31" s="90"/>
      <c r="Q31" s="90">
        <v>94</v>
      </c>
      <c r="R31" s="90">
        <v>1680</v>
      </c>
      <c r="S31" s="90"/>
      <c r="T31" s="90"/>
      <c r="U31" s="90">
        <v>474</v>
      </c>
      <c r="V31" s="90">
        <v>2248</v>
      </c>
      <c r="W31" s="90">
        <v>172</v>
      </c>
      <c r="X31" s="90"/>
      <c r="Y31" s="90"/>
      <c r="Z31" s="90"/>
      <c r="AA31" s="90">
        <v>700</v>
      </c>
      <c r="AB31" s="90">
        <v>516</v>
      </c>
      <c r="AC31" s="90">
        <v>4350</v>
      </c>
      <c r="AD31" s="90"/>
      <c r="AE31" s="90"/>
      <c r="AF31" s="90"/>
      <c r="AG31" s="90"/>
      <c r="AH31" s="90">
        <v>102</v>
      </c>
      <c r="AI31" s="90">
        <v>5840</v>
      </c>
      <c r="AJ31" s="90">
        <v>328</v>
      </c>
      <c r="AK31" s="90">
        <v>178</v>
      </c>
      <c r="AL31" s="90">
        <v>210</v>
      </c>
      <c r="AM31" s="90"/>
      <c r="AN31" s="90"/>
      <c r="AO31" s="90"/>
      <c r="AP31" s="90"/>
      <c r="AQ31" s="90"/>
      <c r="AR31" s="90">
        <v>154</v>
      </c>
      <c r="AS31" s="90">
        <v>870</v>
      </c>
      <c r="AT31" s="90"/>
      <c r="AU31" s="90">
        <v>130</v>
      </c>
      <c r="AV31" s="90"/>
      <c r="AW31" s="90"/>
      <c r="AX31" s="90"/>
      <c r="AY31" s="90"/>
      <c r="AZ31" s="90">
        <v>130</v>
      </c>
      <c r="BA31" s="90"/>
      <c r="BB31" s="90"/>
      <c r="BC31" s="90">
        <v>1500</v>
      </c>
      <c r="BD31" s="90"/>
      <c r="BE31" s="90"/>
      <c r="BF31" s="90">
        <v>420</v>
      </c>
      <c r="BG31" s="90"/>
      <c r="BH31" s="90"/>
      <c r="BI31" s="90">
        <v>1920</v>
      </c>
      <c r="BJ31" s="90"/>
      <c r="BK31" s="90"/>
      <c r="BL31" s="90">
        <v>180</v>
      </c>
      <c r="BM31" s="90"/>
      <c r="BN31" s="90"/>
      <c r="BO31" s="90"/>
      <c r="BP31" s="90"/>
      <c r="BQ31" s="90"/>
      <c r="BR31" s="90"/>
      <c r="BS31" s="90">
        <v>180</v>
      </c>
      <c r="BT31" s="90"/>
      <c r="BU31" s="90"/>
      <c r="BV31" s="90">
        <v>11618</v>
      </c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19" x14ac:dyDescent="0.15">
      <c r="A32" s="89" t="s">
        <v>511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>
        <v>300</v>
      </c>
      <c r="AD32" s="90"/>
      <c r="AE32" s="90"/>
      <c r="AF32" s="90"/>
      <c r="AG32" s="90"/>
      <c r="AH32" s="90"/>
      <c r="AI32" s="90">
        <v>300</v>
      </c>
      <c r="AJ32" s="90"/>
      <c r="AK32" s="90"/>
      <c r="AL32" s="90"/>
      <c r="AM32" s="90"/>
      <c r="AN32" s="90"/>
      <c r="AO32" s="90"/>
      <c r="AP32" s="90"/>
      <c r="AQ32" s="90"/>
      <c r="AR32" s="90">
        <v>30</v>
      </c>
      <c r="AS32" s="90">
        <v>30</v>
      </c>
      <c r="AT32" s="90"/>
      <c r="AU32" s="90">
        <v>80</v>
      </c>
      <c r="AV32" s="90"/>
      <c r="AW32" s="90"/>
      <c r="AX32" s="90"/>
      <c r="AY32" s="90"/>
      <c r="AZ32" s="90">
        <v>80</v>
      </c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>
        <v>127</v>
      </c>
      <c r="BO32" s="90"/>
      <c r="BP32" s="90"/>
      <c r="BQ32" s="90"/>
      <c r="BR32" s="90"/>
      <c r="BS32" s="90">
        <v>127</v>
      </c>
      <c r="BT32" s="90">
        <v>46.4</v>
      </c>
      <c r="BU32" s="90">
        <v>46.4</v>
      </c>
      <c r="BV32" s="90">
        <v>583.4</v>
      </c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19" x14ac:dyDescent="0.15">
      <c r="A33" s="89" t="s">
        <v>511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>
        <v>300</v>
      </c>
      <c r="AD33" s="90"/>
      <c r="AE33" s="90"/>
      <c r="AF33" s="90"/>
      <c r="AG33" s="90"/>
      <c r="AH33" s="90"/>
      <c r="AI33" s="90">
        <v>300</v>
      </c>
      <c r="AJ33" s="90"/>
      <c r="AK33" s="90"/>
      <c r="AL33" s="90"/>
      <c r="AM33" s="90"/>
      <c r="AN33" s="90"/>
      <c r="AO33" s="90"/>
      <c r="AP33" s="90"/>
      <c r="AQ33" s="90"/>
      <c r="AR33" s="90">
        <v>30</v>
      </c>
      <c r="AS33" s="90">
        <v>30</v>
      </c>
      <c r="AT33" s="90"/>
      <c r="AU33" s="90">
        <v>80</v>
      </c>
      <c r="AV33" s="90"/>
      <c r="AW33" s="90"/>
      <c r="AX33" s="90"/>
      <c r="AY33" s="90"/>
      <c r="AZ33" s="90">
        <v>80</v>
      </c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>
        <v>127</v>
      </c>
      <c r="BO33" s="90"/>
      <c r="BP33" s="90"/>
      <c r="BQ33" s="90"/>
      <c r="BR33" s="90"/>
      <c r="BS33" s="90">
        <v>127</v>
      </c>
      <c r="BT33" s="90">
        <v>46.4</v>
      </c>
      <c r="BU33" s="90">
        <v>46.4</v>
      </c>
      <c r="BV33" s="90">
        <v>583.4</v>
      </c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19" x14ac:dyDescent="0.15">
      <c r="A34" s="89" t="s">
        <v>512</v>
      </c>
      <c r="B34" s="90">
        <v>14000</v>
      </c>
      <c r="C34" s="90">
        <v>3000</v>
      </c>
      <c r="D34" s="90">
        <v>17000</v>
      </c>
      <c r="E34" s="90">
        <v>5225</v>
      </c>
      <c r="F34" s="90">
        <v>2095</v>
      </c>
      <c r="G34" s="90">
        <v>720</v>
      </c>
      <c r="H34" s="90">
        <v>100</v>
      </c>
      <c r="I34" s="90">
        <v>620</v>
      </c>
      <c r="J34" s="90">
        <v>2160</v>
      </c>
      <c r="K34" s="90">
        <v>165</v>
      </c>
      <c r="L34" s="90">
        <v>11085</v>
      </c>
      <c r="M34" s="90">
        <v>3955</v>
      </c>
      <c r="N34" s="90">
        <v>180</v>
      </c>
      <c r="O34" s="90">
        <v>200</v>
      </c>
      <c r="P34" s="90">
        <v>310</v>
      </c>
      <c r="Q34" s="90">
        <v>958.8</v>
      </c>
      <c r="R34" s="90">
        <v>2900</v>
      </c>
      <c r="S34" s="90">
        <v>310</v>
      </c>
      <c r="T34" s="90">
        <v>400</v>
      </c>
      <c r="U34" s="90">
        <v>1650</v>
      </c>
      <c r="V34" s="90">
        <v>10863.8</v>
      </c>
      <c r="W34" s="90">
        <v>376</v>
      </c>
      <c r="X34" s="90">
        <v>216</v>
      </c>
      <c r="Y34" s="90">
        <v>100</v>
      </c>
      <c r="Z34" s="90">
        <v>2516</v>
      </c>
      <c r="AA34" s="90">
        <v>2890</v>
      </c>
      <c r="AB34" s="90">
        <v>5806</v>
      </c>
      <c r="AC34" s="90">
        <v>15300</v>
      </c>
      <c r="AD34" s="90">
        <v>6000</v>
      </c>
      <c r="AE34" s="90">
        <v>415.70000000000005</v>
      </c>
      <c r="AF34" s="90">
        <v>992.59999999999991</v>
      </c>
      <c r="AG34" s="90">
        <v>684.19999999999993</v>
      </c>
      <c r="AH34" s="90">
        <v>138.5</v>
      </c>
      <c r="AI34" s="90">
        <v>35435</v>
      </c>
      <c r="AJ34" s="90">
        <v>428</v>
      </c>
      <c r="AK34" s="90">
        <v>593</v>
      </c>
      <c r="AL34" s="90">
        <v>720</v>
      </c>
      <c r="AM34" s="90">
        <v>459.4</v>
      </c>
      <c r="AN34" s="90">
        <v>72</v>
      </c>
      <c r="AO34" s="90">
        <v>155</v>
      </c>
      <c r="AP34" s="90">
        <v>1176</v>
      </c>
      <c r="AQ34" s="90">
        <v>180</v>
      </c>
      <c r="AR34" s="90">
        <v>264</v>
      </c>
      <c r="AS34" s="90">
        <v>4047.4</v>
      </c>
      <c r="AT34" s="90">
        <v>1786</v>
      </c>
      <c r="AU34" s="90">
        <v>4268.6000000000004</v>
      </c>
      <c r="AV34" s="90">
        <v>1220</v>
      </c>
      <c r="AW34" s="90">
        <v>6280</v>
      </c>
      <c r="AX34" s="90">
        <v>1480</v>
      </c>
      <c r="AY34" s="90">
        <v>306</v>
      </c>
      <c r="AZ34" s="90">
        <v>15340.6</v>
      </c>
      <c r="BA34" s="90">
        <v>490</v>
      </c>
      <c r="BB34" s="90">
        <v>190</v>
      </c>
      <c r="BC34" s="90">
        <v>34040</v>
      </c>
      <c r="BD34" s="90">
        <v>884</v>
      </c>
      <c r="BE34" s="90">
        <v>654</v>
      </c>
      <c r="BF34" s="90">
        <v>420</v>
      </c>
      <c r="BG34" s="90">
        <v>1800</v>
      </c>
      <c r="BH34" s="90">
        <v>75</v>
      </c>
      <c r="BI34" s="90">
        <v>38553</v>
      </c>
      <c r="BJ34" s="90">
        <v>400</v>
      </c>
      <c r="BK34" s="90">
        <v>400</v>
      </c>
      <c r="BL34" s="90">
        <v>490</v>
      </c>
      <c r="BM34" s="90">
        <v>464.8</v>
      </c>
      <c r="BN34" s="90">
        <v>3373</v>
      </c>
      <c r="BO34" s="90">
        <v>155</v>
      </c>
      <c r="BP34" s="90">
        <v>300</v>
      </c>
      <c r="BQ34" s="90">
        <v>10</v>
      </c>
      <c r="BR34" s="90">
        <v>1660</v>
      </c>
      <c r="BS34" s="90">
        <v>6452.8</v>
      </c>
      <c r="BT34" s="90">
        <v>46.4</v>
      </c>
      <c r="BU34" s="90">
        <v>46.4</v>
      </c>
      <c r="BV34" s="90">
        <v>139224</v>
      </c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</row>
    <row r="35" spans="1:119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119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119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119" x14ac:dyDescent="0.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119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119" x14ac:dyDescent="0.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119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119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119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119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119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119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119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119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Sheet9</vt:lpstr>
      <vt:lpstr>入力用</vt:lpstr>
      <vt:lpstr>食品の種類</vt:lpstr>
      <vt:lpstr>アンケート集計</vt:lpstr>
      <vt:lpstr>8月５日</vt:lpstr>
      <vt:lpstr>Sheet2</vt:lpstr>
      <vt:lpstr>年・世</vt:lpstr>
      <vt:lpstr>Sheet3</vt:lpstr>
      <vt:lpstr>A_米</vt:lpstr>
      <vt:lpstr>B_缶詰・瓶</vt:lpstr>
      <vt:lpstr>C_レトルト食品</vt:lpstr>
      <vt:lpstr>D_インスタント食品</vt:lpstr>
      <vt:lpstr>E_お菓子</vt:lpstr>
      <vt:lpstr>F_飲み物</vt:lpstr>
      <vt:lpstr>G_調味料</vt:lpstr>
      <vt:lpstr>H_粉類</vt:lpstr>
      <vt:lpstr>I_乾物・その他</vt:lpstr>
      <vt:lpstr>'8月５日'!Print_Area</vt:lpstr>
      <vt:lpstr>'8月５日'!Print_Titles</vt:lpstr>
      <vt:lpstr>'8月５日'!入力範囲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9150151</dc:creator>
  <cp:lastModifiedBy>井上 南美子</cp:lastModifiedBy>
  <cp:lastPrinted>2024-07-10T02:31:04Z</cp:lastPrinted>
  <dcterms:created xsi:type="dcterms:W3CDTF">2022-05-18T07:58:00Z</dcterms:created>
  <dcterms:modified xsi:type="dcterms:W3CDTF">2024-07-10T02:31:47Z</dcterms:modified>
</cp:coreProperties>
</file>