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3515" tabRatio="842"/>
  </bookViews>
  <sheets>
    <sheet name="【目次】農林業" sheetId="3" r:id="rId1"/>
    <sheet name="1" sheetId="20" r:id="rId2"/>
    <sheet name="２" sheetId="22" r:id="rId3"/>
    <sheet name="３" sheetId="23" r:id="rId4"/>
    <sheet name="４" sheetId="24" r:id="rId5"/>
    <sheet name="５" sheetId="25" r:id="rId6"/>
    <sheet name="６" sheetId="28" r:id="rId7"/>
    <sheet name="７" sheetId="27" r:id="rId8"/>
    <sheet name="８" sheetId="26" r:id="rId9"/>
    <sheet name="９" sheetId="29" r:id="rId10"/>
    <sheet name="10" sheetId="30" r:id="rId11"/>
    <sheet name="11" sheetId="31" r:id="rId12"/>
    <sheet name="12" sheetId="32" r:id="rId13"/>
    <sheet name="13" sheetId="33" r:id="rId14"/>
    <sheet name="14" sheetId="48" r:id="rId15"/>
    <sheet name="15" sheetId="47" r:id="rId16"/>
    <sheet name="16" sheetId="49" r:id="rId17"/>
    <sheet name="17" sheetId="50" r:id="rId18"/>
    <sheet name="18" sheetId="51" r:id="rId19"/>
    <sheet name="19" sheetId="36" r:id="rId20"/>
    <sheet name="20" sheetId="41" r:id="rId21"/>
    <sheet name="21" sheetId="45" r:id="rId22"/>
    <sheet name="22" sheetId="46" r:id="rId23"/>
  </sheets>
  <definedNames>
    <definedName name="_xlnm._FilterDatabase" localSheetId="0" hidden="1">【目次】農林業!$A$1:$F$24</definedName>
    <definedName name="_xlnm._FilterDatabase" localSheetId="2" hidden="1">'２'!$A$1:$O$11</definedName>
    <definedName name="_xlnm._FilterDatabase" localSheetId="3" hidden="1">'３'!$A$1:$O$6</definedName>
    <definedName name="_xlnm._FilterDatabase" localSheetId="4" hidden="1">'４'!$A$1:$W$6</definedName>
    <definedName name="_xlnm._FilterDatabase" localSheetId="5" hidden="1">'５'!$A$1:$W$6</definedName>
    <definedName name="_xlnm._FilterDatabase" localSheetId="6" hidden="1">'６'!$A$1:$W$4</definedName>
    <definedName name="_xlnm._FilterDatabase" localSheetId="7" hidden="1">'７'!$A$1:$W$4</definedName>
    <definedName name="_xlnm._FilterDatabase" localSheetId="8" hidden="1">'８'!$A$1:$P$2</definedName>
    <definedName name="_xlnm.Print_Titles" localSheetId="0">【目次】農林業!$1:$1</definedName>
    <definedName name="_xlnm.Print_Titles" localSheetId="1">'1'!#REF!</definedName>
    <definedName name="_xlnm.Print_Titles" localSheetId="10">'10'!#REF!</definedName>
    <definedName name="_xlnm.Print_Titles" localSheetId="11">'11'!$A:$I,'11'!$1:$1</definedName>
    <definedName name="_xlnm.Print_Titles" localSheetId="12">'12'!$A:$I,'12'!$1:$1</definedName>
    <definedName name="_xlnm.Print_Titles" localSheetId="13">'13'!#REF!</definedName>
    <definedName name="_xlnm.Print_Titles" localSheetId="14">'14'!$1:$1</definedName>
    <definedName name="_xlnm.Print_Titles" localSheetId="15">'15'!$1:$1</definedName>
    <definedName name="_xlnm.Print_Titles" localSheetId="16">'16'!$1:$1</definedName>
    <definedName name="_xlnm.Print_Titles" localSheetId="17">'17'!$1:$1</definedName>
    <definedName name="_xlnm.Print_Titles" localSheetId="18">'18'!$1:$1</definedName>
    <definedName name="_xlnm.Print_Titles" localSheetId="19">'19'!$1:$1</definedName>
    <definedName name="_xlnm.Print_Titles" localSheetId="2">'２'!#REF!</definedName>
    <definedName name="_xlnm.Print_Titles" localSheetId="20">'20'!$1:$1</definedName>
    <definedName name="_xlnm.Print_Titles" localSheetId="21">'21'!$1:$1</definedName>
    <definedName name="_xlnm.Print_Titles" localSheetId="22">'22'!$1:$1</definedName>
    <definedName name="_xlnm.Print_Titles" localSheetId="3">'３'!#REF!</definedName>
    <definedName name="_xlnm.Print_Titles" localSheetId="4">'４'!$A:$I,'４'!$1:$1</definedName>
    <definedName name="_xlnm.Print_Titles" localSheetId="5">'５'!$A:$I,'５'!$1:$1</definedName>
    <definedName name="_xlnm.Print_Titles" localSheetId="6">'６'!$A:$I,'６'!$1:$1</definedName>
    <definedName name="_xlnm.Print_Titles" localSheetId="7">'７'!$A:$I,'７'!$1:$1</definedName>
    <definedName name="_xlnm.Print_Titles" localSheetId="8">'８'!#REF!</definedName>
    <definedName name="_xlnm.Print_Titles" localSheetId="9">'９'!#REF!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3" i="27" l="1"/>
  <c r="X3" i="28"/>
  <c r="P7" i="23"/>
  <c r="W3" i="27" l="1"/>
  <c r="V3" i="27"/>
  <c r="W3" i="28"/>
  <c r="V3" i="28"/>
</calcChain>
</file>

<file path=xl/sharedStrings.xml><?xml version="1.0" encoding="utf-8"?>
<sst xmlns="http://schemas.openxmlformats.org/spreadsheetml/2006/main" count="1428" uniqueCount="277">
  <si>
    <t>担当課</t>
    <rPh sb="0" eb="3">
      <t>タントウカ</t>
    </rPh>
    <phoneticPr fontId="10"/>
  </si>
  <si>
    <t>情報政策課</t>
    <rPh sb="0" eb="2">
      <t>ジョウホウ</t>
    </rPh>
    <rPh sb="2" eb="4">
      <t>セイサク</t>
    </rPh>
    <rPh sb="4" eb="5">
      <t>カ</t>
    </rPh>
    <phoneticPr fontId="10"/>
  </si>
  <si>
    <t>農林業</t>
    <rPh sb="0" eb="3">
      <t>ノウリンギョウ</t>
    </rPh>
    <phoneticPr fontId="10"/>
  </si>
  <si>
    <t>農業産出額の推計</t>
    <rPh sb="0" eb="2">
      <t>ノウギョウ</t>
    </rPh>
    <rPh sb="2" eb="5">
      <t>サンシュツガク</t>
    </rPh>
    <rPh sb="6" eb="8">
      <t>スイケイ</t>
    </rPh>
    <phoneticPr fontId="10"/>
  </si>
  <si>
    <t>農業産出額（耕種）の推移</t>
    <rPh sb="0" eb="2">
      <t>ノウギョウ</t>
    </rPh>
    <rPh sb="2" eb="5">
      <t>サンシュツガク</t>
    </rPh>
    <rPh sb="6" eb="7">
      <t>タガヤ</t>
    </rPh>
    <rPh sb="7" eb="8">
      <t>タネ</t>
    </rPh>
    <rPh sb="10" eb="12">
      <t>スイイ</t>
    </rPh>
    <phoneticPr fontId="10"/>
  </si>
  <si>
    <t>農業産出額（畜産）の推移</t>
    <rPh sb="0" eb="2">
      <t>ノウギョウ</t>
    </rPh>
    <rPh sb="2" eb="5">
      <t>サンシュツガク</t>
    </rPh>
    <rPh sb="6" eb="8">
      <t>チクサン</t>
    </rPh>
    <rPh sb="10" eb="12">
      <t>スイイ</t>
    </rPh>
    <phoneticPr fontId="10"/>
  </si>
  <si>
    <t>畜産農家戸数の推移</t>
    <rPh sb="0" eb="2">
      <t>チクサン</t>
    </rPh>
    <rPh sb="2" eb="4">
      <t>ノウカ</t>
    </rPh>
    <rPh sb="4" eb="6">
      <t>コスウ</t>
    </rPh>
    <rPh sb="7" eb="9">
      <t>スイイ</t>
    </rPh>
    <phoneticPr fontId="10"/>
  </si>
  <si>
    <t>農政課</t>
    <rPh sb="0" eb="2">
      <t>ノウセイ</t>
    </rPh>
    <rPh sb="2" eb="3">
      <t>カ</t>
    </rPh>
    <phoneticPr fontId="10"/>
  </si>
  <si>
    <t>飼養頭数の推移</t>
    <rPh sb="0" eb="2">
      <t>シヨウ</t>
    </rPh>
    <rPh sb="2" eb="4">
      <t>トウスウ</t>
    </rPh>
    <rPh sb="5" eb="7">
      <t>スイイ</t>
    </rPh>
    <phoneticPr fontId="10"/>
  </si>
  <si>
    <t>主要農産物の作付面積の推移</t>
    <rPh sb="0" eb="2">
      <t>シュヨウ</t>
    </rPh>
    <rPh sb="2" eb="5">
      <t>ノウサンブツ</t>
    </rPh>
    <rPh sb="6" eb="7">
      <t>サク</t>
    </rPh>
    <rPh sb="7" eb="8">
      <t>ツ</t>
    </rPh>
    <rPh sb="8" eb="10">
      <t>メンセキ</t>
    </rPh>
    <rPh sb="11" eb="13">
      <t>スイイ</t>
    </rPh>
    <phoneticPr fontId="10"/>
  </si>
  <si>
    <t>主要農産物の収穫量の推移</t>
    <rPh sb="0" eb="2">
      <t>シュヨウ</t>
    </rPh>
    <rPh sb="2" eb="5">
      <t>ノウサンブツ</t>
    </rPh>
    <rPh sb="6" eb="8">
      <t>シュウカク</t>
    </rPh>
    <rPh sb="8" eb="9">
      <t>リョウ</t>
    </rPh>
    <rPh sb="10" eb="12">
      <t>スイイ</t>
    </rPh>
    <phoneticPr fontId="10"/>
  </si>
  <si>
    <t>新規就農者数の推移</t>
    <rPh sb="0" eb="2">
      <t>シンキ</t>
    </rPh>
    <rPh sb="2" eb="4">
      <t>シュウノウ</t>
    </rPh>
    <rPh sb="4" eb="5">
      <t>シャ</t>
    </rPh>
    <rPh sb="5" eb="6">
      <t>スウ</t>
    </rPh>
    <rPh sb="7" eb="9">
      <t>スイイ</t>
    </rPh>
    <phoneticPr fontId="10"/>
  </si>
  <si>
    <t>認定農家数の推移</t>
    <rPh sb="0" eb="2">
      <t>ニンテイ</t>
    </rPh>
    <rPh sb="2" eb="4">
      <t>ノウカ</t>
    </rPh>
    <rPh sb="4" eb="5">
      <t>スウ</t>
    </rPh>
    <rPh sb="6" eb="8">
      <t>スイイ</t>
    </rPh>
    <phoneticPr fontId="10"/>
  </si>
  <si>
    <t>耕作放棄地面積の推移</t>
    <rPh sb="0" eb="2">
      <t>コウサク</t>
    </rPh>
    <rPh sb="2" eb="4">
      <t>ホウキ</t>
    </rPh>
    <rPh sb="4" eb="5">
      <t>チ</t>
    </rPh>
    <rPh sb="5" eb="7">
      <t>メンセキ</t>
    </rPh>
    <rPh sb="8" eb="10">
      <t>スイイ</t>
    </rPh>
    <phoneticPr fontId="10"/>
  </si>
  <si>
    <t>H22</t>
  </si>
  <si>
    <t>単位</t>
    <rPh sb="0" eb="2">
      <t>タンイ</t>
    </rPh>
    <phoneticPr fontId="9"/>
  </si>
  <si>
    <t>男</t>
    <rPh sb="0" eb="1">
      <t>オトコ</t>
    </rPh>
    <phoneticPr fontId="9"/>
  </si>
  <si>
    <t>女</t>
    <rPh sb="0" eb="1">
      <t>オンナ</t>
    </rPh>
    <phoneticPr fontId="9"/>
  </si>
  <si>
    <t>H19</t>
  </si>
  <si>
    <t>H20</t>
  </si>
  <si>
    <t>H21</t>
  </si>
  <si>
    <t>H23</t>
  </si>
  <si>
    <t>H24</t>
  </si>
  <si>
    <t>H25</t>
  </si>
  <si>
    <t>計</t>
    <rPh sb="0" eb="1">
      <t>ケイ</t>
    </rPh>
    <phoneticPr fontId="9"/>
  </si>
  <si>
    <t>H26</t>
    <phoneticPr fontId="10"/>
  </si>
  <si>
    <t>H28</t>
    <phoneticPr fontId="10"/>
  </si>
  <si>
    <t>R2</t>
    <phoneticPr fontId="10"/>
  </si>
  <si>
    <t>H27</t>
    <phoneticPr fontId="10"/>
  </si>
  <si>
    <t>H29</t>
    <phoneticPr fontId="10"/>
  </si>
  <si>
    <t>H30</t>
    <phoneticPr fontId="10"/>
  </si>
  <si>
    <t>R3</t>
    <phoneticPr fontId="10"/>
  </si>
  <si>
    <t>H12</t>
    <phoneticPr fontId="10"/>
  </si>
  <si>
    <t>H17</t>
    <phoneticPr fontId="10"/>
  </si>
  <si>
    <t>H22</t>
    <phoneticPr fontId="10"/>
  </si>
  <si>
    <t>乳用牛</t>
    <rPh sb="0" eb="1">
      <t>ニュウ</t>
    </rPh>
    <rPh sb="1" eb="2">
      <t>ヨウ</t>
    </rPh>
    <rPh sb="2" eb="3">
      <t>ウシ</t>
    </rPh>
    <phoneticPr fontId="12"/>
  </si>
  <si>
    <t>肉用牛</t>
    <rPh sb="0" eb="1">
      <t>ニク</t>
    </rPh>
    <rPh sb="1" eb="2">
      <t>ヨウ</t>
    </rPh>
    <rPh sb="2" eb="3">
      <t>ウシ</t>
    </rPh>
    <phoneticPr fontId="12"/>
  </si>
  <si>
    <t>豚</t>
    <rPh sb="0" eb="1">
      <t>ブタ</t>
    </rPh>
    <phoneticPr fontId="12"/>
  </si>
  <si>
    <t>採鶏卵</t>
    <rPh sb="0" eb="1">
      <t>サイ</t>
    </rPh>
    <rPh sb="1" eb="3">
      <t>ケイラン</t>
    </rPh>
    <phoneticPr fontId="12"/>
  </si>
  <si>
    <t>ブロイラー</t>
  </si>
  <si>
    <t>飼養頭数の推移</t>
    <rPh sb="0" eb="2">
      <t>シヨウ</t>
    </rPh>
    <rPh sb="2" eb="4">
      <t>アタマカズ</t>
    </rPh>
    <rPh sb="5" eb="7">
      <t>スイイ</t>
    </rPh>
    <phoneticPr fontId="10"/>
  </si>
  <si>
    <t>水稲</t>
    <rPh sb="0" eb="2">
      <t>スイトウ</t>
    </rPh>
    <phoneticPr fontId="11"/>
  </si>
  <si>
    <t>麦類</t>
    <rPh sb="0" eb="2">
      <t>ムギルイ</t>
    </rPh>
    <phoneticPr fontId="11"/>
  </si>
  <si>
    <t>大豆</t>
    <rPh sb="0" eb="2">
      <t>ダイズ</t>
    </rPh>
    <phoneticPr fontId="11"/>
  </si>
  <si>
    <t>新規就農者数</t>
    <rPh sb="0" eb="2">
      <t>シンキ</t>
    </rPh>
    <rPh sb="2" eb="4">
      <t>シュウノウ</t>
    </rPh>
    <rPh sb="4" eb="5">
      <t>シャ</t>
    </rPh>
    <rPh sb="5" eb="6">
      <t>スウ</t>
    </rPh>
    <phoneticPr fontId="9"/>
  </si>
  <si>
    <t>農業経営体数</t>
    <phoneticPr fontId="9"/>
  </si>
  <si>
    <t>耕作放棄地面積</t>
    <phoneticPr fontId="9"/>
  </si>
  <si>
    <t>ha</t>
    <phoneticPr fontId="9"/>
  </si>
  <si>
    <t>戸</t>
    <rPh sb="0" eb="1">
      <t>コ</t>
    </rPh>
    <phoneticPr fontId="9"/>
  </si>
  <si>
    <t>-</t>
  </si>
  <si>
    <t>計</t>
    <rPh sb="0" eb="1">
      <t>ケイ</t>
    </rPh>
    <phoneticPr fontId="4"/>
  </si>
  <si>
    <t>出典</t>
    <rPh sb="0" eb="2">
      <t>シュッテン</t>
    </rPh>
    <phoneticPr fontId="9"/>
  </si>
  <si>
    <t>人</t>
    <rPh sb="0" eb="1">
      <t>ヒト</t>
    </rPh>
    <phoneticPr fontId="9"/>
  </si>
  <si>
    <t>15～19歳</t>
    <rPh sb="5" eb="6">
      <t>サイ</t>
    </rPh>
    <phoneticPr fontId="9"/>
  </si>
  <si>
    <t>20～24歳</t>
    <rPh sb="5" eb="6">
      <t>サイ</t>
    </rPh>
    <phoneticPr fontId="9"/>
  </si>
  <si>
    <t>25～29歳</t>
    <rPh sb="5" eb="6">
      <t>サイ</t>
    </rPh>
    <phoneticPr fontId="9"/>
  </si>
  <si>
    <t>30～34歳</t>
    <rPh sb="5" eb="6">
      <t>サイ</t>
    </rPh>
    <phoneticPr fontId="9"/>
  </si>
  <si>
    <t>35～39歳</t>
    <rPh sb="5" eb="6">
      <t>サイ</t>
    </rPh>
    <phoneticPr fontId="9"/>
  </si>
  <si>
    <t>40～44歳</t>
    <rPh sb="5" eb="6">
      <t>サイ</t>
    </rPh>
    <phoneticPr fontId="9"/>
  </si>
  <si>
    <t>45～49歳</t>
    <rPh sb="5" eb="6">
      <t>サイ</t>
    </rPh>
    <phoneticPr fontId="9"/>
  </si>
  <si>
    <t>50～54歳</t>
    <rPh sb="5" eb="6">
      <t>サイ</t>
    </rPh>
    <phoneticPr fontId="9"/>
  </si>
  <si>
    <t>55～59歳</t>
    <rPh sb="5" eb="6">
      <t>サイ</t>
    </rPh>
    <phoneticPr fontId="9"/>
  </si>
  <si>
    <t>60～64歳</t>
    <rPh sb="5" eb="6">
      <t>サイ</t>
    </rPh>
    <phoneticPr fontId="9"/>
  </si>
  <si>
    <t>65～69歳</t>
    <rPh sb="5" eb="6">
      <t>サイ</t>
    </rPh>
    <phoneticPr fontId="9"/>
  </si>
  <si>
    <t>70～74歳</t>
    <rPh sb="5" eb="6">
      <t>サイ</t>
    </rPh>
    <phoneticPr fontId="9"/>
  </si>
  <si>
    <t>75歳以上</t>
    <rPh sb="2" eb="5">
      <t>サイイジョウ</t>
    </rPh>
    <phoneticPr fontId="9"/>
  </si>
  <si>
    <t>計</t>
    <rPh sb="0" eb="1">
      <t>ケイ</t>
    </rPh>
    <phoneticPr fontId="3"/>
  </si>
  <si>
    <t>保有山林なし</t>
    <rPh sb="0" eb="2">
      <t>ホユウ</t>
    </rPh>
    <rPh sb="2" eb="4">
      <t>サンリン</t>
    </rPh>
    <phoneticPr fontId="6"/>
  </si>
  <si>
    <t>３ha未満</t>
    <rPh sb="3" eb="5">
      <t>ミマン</t>
    </rPh>
    <phoneticPr fontId="6"/>
  </si>
  <si>
    <t>x</t>
  </si>
  <si>
    <t>経営体</t>
    <rPh sb="0" eb="3">
      <t>ケイエイタイ</t>
    </rPh>
    <phoneticPr fontId="9"/>
  </si>
  <si>
    <t>販売なし</t>
    <rPh sb="0" eb="2">
      <t>ハンバイ</t>
    </rPh>
    <phoneticPr fontId="4"/>
  </si>
  <si>
    <t>50万円未満</t>
    <rPh sb="2" eb="4">
      <t>マンエン</t>
    </rPh>
    <rPh sb="4" eb="6">
      <t>ミマン</t>
    </rPh>
    <phoneticPr fontId="4"/>
  </si>
  <si>
    <t>担当課</t>
    <rPh sb="0" eb="3">
      <t>タントウカ</t>
    </rPh>
    <phoneticPr fontId="9"/>
  </si>
  <si>
    <t>保有山林面積規模別経営体数</t>
    <rPh sb="0" eb="2">
      <t>ホユウ</t>
    </rPh>
    <rPh sb="2" eb="4">
      <t>サンリン</t>
    </rPh>
    <rPh sb="4" eb="6">
      <t>メンセキ</t>
    </rPh>
    <rPh sb="6" eb="9">
      <t>キボベツ</t>
    </rPh>
    <rPh sb="9" eb="12">
      <t>ケイエイタイ</t>
    </rPh>
    <rPh sb="12" eb="13">
      <t>スウ</t>
    </rPh>
    <phoneticPr fontId="10"/>
  </si>
  <si>
    <t>年齢別、男女別、農業就業人口（販売農家）</t>
    <rPh sb="0" eb="2">
      <t>ネンレイ</t>
    </rPh>
    <rPh sb="2" eb="3">
      <t>ベツ</t>
    </rPh>
    <rPh sb="4" eb="6">
      <t>ダンジョ</t>
    </rPh>
    <rPh sb="6" eb="7">
      <t>ベツ</t>
    </rPh>
    <rPh sb="8" eb="10">
      <t>ノウギョウ</t>
    </rPh>
    <rPh sb="10" eb="12">
      <t>シュウギョウ</t>
    </rPh>
    <rPh sb="12" eb="14">
      <t>ジンコウ</t>
    </rPh>
    <rPh sb="15" eb="17">
      <t>ハンバイ</t>
    </rPh>
    <rPh sb="17" eb="19">
      <t>ノウカ</t>
    </rPh>
    <phoneticPr fontId="9"/>
  </si>
  <si>
    <t>男女合計</t>
    <rPh sb="0" eb="2">
      <t>ダンジョ</t>
    </rPh>
    <rPh sb="2" eb="4">
      <t>ゴウケイ</t>
    </rPh>
    <phoneticPr fontId="9"/>
  </si>
  <si>
    <t>項目1</t>
    <rPh sb="0" eb="2">
      <t>コウモク</t>
    </rPh>
    <phoneticPr fontId="10"/>
  </si>
  <si>
    <t>項目1名称</t>
    <rPh sb="0" eb="2">
      <t>コウモク</t>
    </rPh>
    <rPh sb="3" eb="5">
      <t>メイショウ</t>
    </rPh>
    <phoneticPr fontId="10"/>
  </si>
  <si>
    <t>項目2</t>
    <rPh sb="0" eb="2">
      <t>コウモク</t>
    </rPh>
    <phoneticPr fontId="9"/>
  </si>
  <si>
    <t>項目2名称</t>
    <rPh sb="0" eb="2">
      <t>コウモク</t>
    </rPh>
    <rPh sb="3" eb="5">
      <t>メイショウ</t>
    </rPh>
    <phoneticPr fontId="10"/>
  </si>
  <si>
    <t>農政課</t>
    <rPh sb="0" eb="2">
      <t>ノウセイ</t>
    </rPh>
    <rPh sb="2" eb="3">
      <t>カ</t>
    </rPh>
    <phoneticPr fontId="9"/>
  </si>
  <si>
    <t>項目3</t>
    <rPh sb="0" eb="2">
      <t>コウモク</t>
    </rPh>
    <phoneticPr fontId="9"/>
  </si>
  <si>
    <t>項目3名称</t>
    <rPh sb="0" eb="2">
      <t>コウモク</t>
    </rPh>
    <rPh sb="3" eb="5">
      <t>メイショウ</t>
    </rPh>
    <phoneticPr fontId="9"/>
  </si>
  <si>
    <t>項目4</t>
    <rPh sb="0" eb="2">
      <t>コウモク</t>
    </rPh>
    <phoneticPr fontId="9"/>
  </si>
  <si>
    <t>項目4名称</t>
    <rPh sb="0" eb="2">
      <t>コウモク</t>
    </rPh>
    <rPh sb="3" eb="5">
      <t>メイショウ</t>
    </rPh>
    <phoneticPr fontId="9"/>
  </si>
  <si>
    <t>千万円</t>
    <rPh sb="0" eb="3">
      <t>センマンエン</t>
    </rPh>
    <phoneticPr fontId="9"/>
  </si>
  <si>
    <t>市町村別農業産出額（推計）</t>
    <rPh sb="0" eb="3">
      <t>シチョウソン</t>
    </rPh>
    <rPh sb="3" eb="4">
      <t>ベツ</t>
    </rPh>
    <rPh sb="4" eb="6">
      <t>ノウギョウ</t>
    </rPh>
    <rPh sb="6" eb="9">
      <t>サンシュツガク</t>
    </rPh>
    <rPh sb="10" eb="12">
      <t>スイケイ</t>
    </rPh>
    <phoneticPr fontId="9"/>
  </si>
  <si>
    <t>熊本県畜産統計調査</t>
    <rPh sb="0" eb="3">
      <t>クマモトケン</t>
    </rPh>
    <rPh sb="3" eb="5">
      <t>チクサン</t>
    </rPh>
    <rPh sb="5" eb="7">
      <t>トウケイ</t>
    </rPh>
    <rPh sb="7" eb="9">
      <t>チョウサ</t>
    </rPh>
    <phoneticPr fontId="9"/>
  </si>
  <si>
    <t>農政課資料</t>
    <rPh sb="0" eb="2">
      <t>ノウセイ</t>
    </rPh>
    <rPh sb="2" eb="3">
      <t>カ</t>
    </rPh>
    <rPh sb="3" eb="5">
      <t>シリョウ</t>
    </rPh>
    <phoneticPr fontId="9"/>
  </si>
  <si>
    <t>頭</t>
    <rPh sb="0" eb="1">
      <t>アタマ</t>
    </rPh>
    <phoneticPr fontId="9"/>
  </si>
  <si>
    <t>羽</t>
    <rPh sb="0" eb="1">
      <t>ハネ</t>
    </rPh>
    <phoneticPr fontId="9"/>
  </si>
  <si>
    <t>t</t>
    <phoneticPr fontId="9"/>
  </si>
  <si>
    <t>件</t>
    <rPh sb="0" eb="1">
      <t>ケン</t>
    </rPh>
    <phoneticPr fontId="9"/>
  </si>
  <si>
    <t>担当者</t>
    <rPh sb="0" eb="3">
      <t>タントウシャ</t>
    </rPh>
    <phoneticPr fontId="9"/>
  </si>
  <si>
    <t>情報政策課</t>
    <rPh sb="0" eb="2">
      <t>ジョウホウ</t>
    </rPh>
    <rPh sb="2" eb="4">
      <t>セイサク</t>
    </rPh>
    <rPh sb="4" eb="5">
      <t>カ</t>
    </rPh>
    <phoneticPr fontId="9"/>
  </si>
  <si>
    <t>農林業センサス</t>
    <rPh sb="0" eb="3">
      <t>ノウリンギョウ</t>
    </rPh>
    <phoneticPr fontId="9"/>
  </si>
  <si>
    <t>備考</t>
    <rPh sb="0" eb="2">
      <t>ビコウ</t>
    </rPh>
    <phoneticPr fontId="9"/>
  </si>
  <si>
    <t>備考</t>
    <rPh sb="0" eb="2">
      <t>ビコウ</t>
    </rPh>
    <phoneticPr fontId="9"/>
  </si>
  <si>
    <t>50 ～ 100万円未満</t>
    <rPh sb="8" eb="10">
      <t>マンエン</t>
    </rPh>
    <phoneticPr fontId="9"/>
  </si>
  <si>
    <t>保有山林面積規模別林業経営体数</t>
    <rPh sb="9" eb="11">
      <t>リンギョウ</t>
    </rPh>
    <phoneticPr fontId="9"/>
  </si>
  <si>
    <t>専業農家</t>
    <rPh sb="0" eb="2">
      <t>センギョウ</t>
    </rPh>
    <rPh sb="2" eb="4">
      <t>ノウカ</t>
    </rPh>
    <phoneticPr fontId="11"/>
  </si>
  <si>
    <t>第一種兼業農家</t>
    <rPh sb="0" eb="1">
      <t>ダイ</t>
    </rPh>
    <rPh sb="1" eb="2">
      <t>１</t>
    </rPh>
    <rPh sb="2" eb="3">
      <t>シュ</t>
    </rPh>
    <rPh sb="3" eb="5">
      <t>ケンギョウ</t>
    </rPh>
    <rPh sb="5" eb="7">
      <t>ノウカ</t>
    </rPh>
    <phoneticPr fontId="11"/>
  </si>
  <si>
    <t>第二種兼業農家</t>
    <rPh sb="0" eb="1">
      <t>ダイ</t>
    </rPh>
    <rPh sb="1" eb="2">
      <t>２</t>
    </rPh>
    <rPh sb="2" eb="3">
      <t>シュ</t>
    </rPh>
    <rPh sb="3" eb="5">
      <t>ケンギョウ</t>
    </rPh>
    <rPh sb="5" eb="7">
      <t>ノウカ</t>
    </rPh>
    <phoneticPr fontId="11"/>
  </si>
  <si>
    <t>３ ～ ５ha</t>
    <phoneticPr fontId="9"/>
  </si>
  <si>
    <t>５ ～ 10ha</t>
    <phoneticPr fontId="9"/>
  </si>
  <si>
    <t>10 ～ 20ha</t>
    <phoneticPr fontId="9"/>
  </si>
  <si>
    <t>20 ～ 30ha</t>
    <phoneticPr fontId="9"/>
  </si>
  <si>
    <t>30 ～ 50ha</t>
    <phoneticPr fontId="9"/>
  </si>
  <si>
    <t>50 ～ 100ha</t>
    <phoneticPr fontId="9"/>
  </si>
  <si>
    <t>100 ～ 500ha</t>
    <phoneticPr fontId="9"/>
  </si>
  <si>
    <t>全体</t>
    <rPh sb="0" eb="2">
      <t>ゼンタイ</t>
    </rPh>
    <phoneticPr fontId="1"/>
  </si>
  <si>
    <t>うち耕種</t>
    <rPh sb="2" eb="3">
      <t>コウ</t>
    </rPh>
    <rPh sb="3" eb="4">
      <t>シュ</t>
    </rPh>
    <phoneticPr fontId="1"/>
  </si>
  <si>
    <t>うち畜産</t>
    <rPh sb="2" eb="4">
      <t>チクサン</t>
    </rPh>
    <phoneticPr fontId="1"/>
  </si>
  <si>
    <t>うち加工</t>
    <rPh sb="2" eb="4">
      <t>カコウ</t>
    </rPh>
    <phoneticPr fontId="1"/>
  </si>
  <si>
    <t>米</t>
    <rPh sb="0" eb="1">
      <t>コメ</t>
    </rPh>
    <phoneticPr fontId="1"/>
  </si>
  <si>
    <t>麦類</t>
    <rPh sb="0" eb="1">
      <t>ムギ</t>
    </rPh>
    <rPh sb="1" eb="2">
      <t>ルイ</t>
    </rPh>
    <phoneticPr fontId="1"/>
  </si>
  <si>
    <t>雑穀</t>
    <rPh sb="0" eb="2">
      <t>ザッコク</t>
    </rPh>
    <phoneticPr fontId="1"/>
  </si>
  <si>
    <t>豆類</t>
    <rPh sb="0" eb="1">
      <t>マメ</t>
    </rPh>
    <rPh sb="1" eb="2">
      <t>ルイ</t>
    </rPh>
    <phoneticPr fontId="1"/>
  </si>
  <si>
    <t>いも類</t>
    <rPh sb="2" eb="3">
      <t>ルイ</t>
    </rPh>
    <phoneticPr fontId="1"/>
  </si>
  <si>
    <t>野菜</t>
    <rPh sb="0" eb="2">
      <t>ヤサイ</t>
    </rPh>
    <phoneticPr fontId="1"/>
  </si>
  <si>
    <t>果実</t>
    <rPh sb="0" eb="2">
      <t>カジツ</t>
    </rPh>
    <phoneticPr fontId="1"/>
  </si>
  <si>
    <t>花き</t>
    <rPh sb="0" eb="1">
      <t>カ</t>
    </rPh>
    <phoneticPr fontId="1"/>
  </si>
  <si>
    <t>工芸農作物</t>
    <rPh sb="0" eb="2">
      <t>コウゲイ</t>
    </rPh>
    <rPh sb="2" eb="5">
      <t>ノウサクモツ</t>
    </rPh>
    <phoneticPr fontId="1"/>
  </si>
  <si>
    <t>その他作物</t>
    <rPh sb="2" eb="3">
      <t>タ</t>
    </rPh>
    <rPh sb="3" eb="5">
      <t>サクモツ</t>
    </rPh>
    <phoneticPr fontId="1"/>
  </si>
  <si>
    <t>肉用牛</t>
    <rPh sb="0" eb="3">
      <t>ニクヨウギュウ</t>
    </rPh>
    <phoneticPr fontId="1"/>
  </si>
  <si>
    <t>乳用牛</t>
    <rPh sb="0" eb="3">
      <t>ニュウヨウギュウ</t>
    </rPh>
    <phoneticPr fontId="1"/>
  </si>
  <si>
    <t>豚</t>
    <rPh sb="0" eb="1">
      <t>ブタ</t>
    </rPh>
    <phoneticPr fontId="1"/>
  </si>
  <si>
    <t>鶏</t>
    <rPh sb="0" eb="1">
      <t>ニワトリ</t>
    </rPh>
    <phoneticPr fontId="1"/>
  </si>
  <si>
    <t>その他畜産物</t>
    <rPh sb="2" eb="3">
      <t>タ</t>
    </rPh>
    <rPh sb="3" eb="6">
      <t>チクサンブツ</t>
    </rPh>
    <phoneticPr fontId="1"/>
  </si>
  <si>
    <t>作物統計調査（農林水産省）</t>
    <rPh sb="0" eb="2">
      <t>サクモツ</t>
    </rPh>
    <rPh sb="2" eb="4">
      <t>トウケイ</t>
    </rPh>
    <rPh sb="4" eb="6">
      <t>チョウサ</t>
    </rPh>
    <rPh sb="7" eb="9">
      <t>ノウリン</t>
    </rPh>
    <rPh sb="9" eb="12">
      <t>スイサンショウ</t>
    </rPh>
    <phoneticPr fontId="9"/>
  </si>
  <si>
    <t>人</t>
    <rPh sb="0" eb="1">
      <t>ニン</t>
    </rPh>
    <phoneticPr fontId="9"/>
  </si>
  <si>
    <t>経営体数</t>
    <rPh sb="0" eb="3">
      <t>ケイエイタイ</t>
    </rPh>
    <rPh sb="3" eb="4">
      <t>スウ</t>
    </rPh>
    <phoneticPr fontId="9"/>
  </si>
  <si>
    <t>組織数</t>
    <rPh sb="0" eb="2">
      <t>ソシキ</t>
    </rPh>
    <rPh sb="2" eb="3">
      <t>スウ</t>
    </rPh>
    <phoneticPr fontId="9"/>
  </si>
  <si>
    <t>組織</t>
    <rPh sb="0" eb="2">
      <t>ソシキ</t>
    </rPh>
    <phoneticPr fontId="9"/>
  </si>
  <si>
    <t>６次産業化総合調査名簿（農政局資料）</t>
    <rPh sb="1" eb="2">
      <t>ジ</t>
    </rPh>
    <rPh sb="2" eb="5">
      <t>サンギョウカ</t>
    </rPh>
    <rPh sb="5" eb="7">
      <t>ソウゴウ</t>
    </rPh>
    <rPh sb="7" eb="9">
      <t>チョウサ</t>
    </rPh>
    <rPh sb="9" eb="11">
      <t>メイボ</t>
    </rPh>
    <rPh sb="12" eb="14">
      <t>ノウセイ</t>
    </rPh>
    <rPh sb="14" eb="15">
      <t>キョク</t>
    </rPh>
    <rPh sb="15" eb="17">
      <t>シリョウ</t>
    </rPh>
    <phoneticPr fontId="9"/>
  </si>
  <si>
    <t>6次産業化に取り組む農業経営体数</t>
    <rPh sb="1" eb="2">
      <t>ジ</t>
    </rPh>
    <rPh sb="2" eb="4">
      <t>サンギョウ</t>
    </rPh>
    <rPh sb="4" eb="5">
      <t>カ</t>
    </rPh>
    <rPh sb="6" eb="7">
      <t>ト</t>
    </rPh>
    <rPh sb="8" eb="9">
      <t>ク</t>
    </rPh>
    <rPh sb="10" eb="12">
      <t>ノウギョウ</t>
    </rPh>
    <rPh sb="12" eb="15">
      <t>ケイエイタイ</t>
    </rPh>
    <rPh sb="15" eb="16">
      <t>スウ</t>
    </rPh>
    <phoneticPr fontId="10"/>
  </si>
  <si>
    <t>※統計表は「項目２」ごとにシートを分けています。</t>
    <rPh sb="1" eb="4">
      <t>トウケイヒョウ</t>
    </rPh>
    <rPh sb="6" eb="8">
      <t>コウモク</t>
    </rPh>
    <rPh sb="17" eb="18">
      <t>ワ</t>
    </rPh>
    <phoneticPr fontId="10"/>
  </si>
  <si>
    <t>多面的機能支払事業に取り組む組織数の推移</t>
    <rPh sb="0" eb="2">
      <t>タメン</t>
    </rPh>
    <rPh sb="2" eb="3">
      <t>テキ</t>
    </rPh>
    <rPh sb="3" eb="5">
      <t>キノウ</t>
    </rPh>
    <rPh sb="5" eb="7">
      <t>シハラ</t>
    </rPh>
    <rPh sb="7" eb="9">
      <t>ジギョウ</t>
    </rPh>
    <rPh sb="10" eb="11">
      <t>ト</t>
    </rPh>
    <rPh sb="12" eb="13">
      <t>ク</t>
    </rPh>
    <rPh sb="14" eb="16">
      <t>ソシキ</t>
    </rPh>
    <rPh sb="16" eb="17">
      <t>スウ</t>
    </rPh>
    <rPh sb="18" eb="20">
      <t>スイイ</t>
    </rPh>
    <phoneticPr fontId="10"/>
  </si>
  <si>
    <t>…</t>
    <phoneticPr fontId="9"/>
  </si>
  <si>
    <t>項目3名称</t>
    <rPh sb="0" eb="2">
      <t>コウモク</t>
    </rPh>
    <rPh sb="3" eb="5">
      <t>メイショウ</t>
    </rPh>
    <phoneticPr fontId="10"/>
  </si>
  <si>
    <t>面積</t>
    <rPh sb="0" eb="2">
      <t>メンセキ</t>
    </rPh>
    <phoneticPr fontId="9"/>
  </si>
  <si>
    <t>販売農家</t>
    <rPh sb="0" eb="2">
      <t>ハンバイ</t>
    </rPh>
    <rPh sb="2" eb="4">
      <t>ノウカ</t>
    </rPh>
    <phoneticPr fontId="9"/>
  </si>
  <si>
    <t>自給的農家</t>
    <rPh sb="0" eb="3">
      <t>ジキュウテキ</t>
    </rPh>
    <rPh sb="3" eb="5">
      <t>ノウカ</t>
    </rPh>
    <phoneticPr fontId="9"/>
  </si>
  <si>
    <t>販売農家数・自給的農家数</t>
    <rPh sb="0" eb="2">
      <t>ハンバイ</t>
    </rPh>
    <rPh sb="2" eb="4">
      <t>ノウカ</t>
    </rPh>
    <rPh sb="4" eb="5">
      <t>スウ</t>
    </rPh>
    <rPh sb="6" eb="9">
      <t>ジキュウテキ</t>
    </rPh>
    <rPh sb="9" eb="11">
      <t>ノウカ</t>
    </rPh>
    <rPh sb="11" eb="12">
      <t>スウ</t>
    </rPh>
    <phoneticPr fontId="9"/>
  </si>
  <si>
    <t>計</t>
    <rPh sb="0" eb="1">
      <t>ケイ</t>
    </rPh>
    <phoneticPr fontId="9"/>
  </si>
  <si>
    <t>田</t>
    <rPh sb="0" eb="1">
      <t>タ</t>
    </rPh>
    <phoneticPr fontId="11"/>
  </si>
  <si>
    <t>畑</t>
    <rPh sb="0" eb="1">
      <t>ハタケ</t>
    </rPh>
    <phoneticPr fontId="11"/>
  </si>
  <si>
    <t>樹園地</t>
    <rPh sb="0" eb="3">
      <t>ジュエンチ</t>
    </rPh>
    <phoneticPr fontId="11"/>
  </si>
  <si>
    <t>a</t>
    <phoneticPr fontId="9"/>
  </si>
  <si>
    <t>農林業経営体数</t>
    <rPh sb="0" eb="3">
      <t>ノウリンギョウ</t>
    </rPh>
    <rPh sb="3" eb="6">
      <t>ケイエイタイ</t>
    </rPh>
    <rPh sb="6" eb="7">
      <t>スウ</t>
    </rPh>
    <phoneticPr fontId="9"/>
  </si>
  <si>
    <t>うち農業経営体数</t>
    <rPh sb="2" eb="4">
      <t>ノウギョウ</t>
    </rPh>
    <rPh sb="4" eb="7">
      <t>ケイエイタイ</t>
    </rPh>
    <rPh sb="7" eb="8">
      <t>スウ</t>
    </rPh>
    <phoneticPr fontId="9"/>
  </si>
  <si>
    <t>うち林業経営体数</t>
    <rPh sb="2" eb="4">
      <t>リンギョウ</t>
    </rPh>
    <rPh sb="4" eb="7">
      <t>ケイエイタイ</t>
    </rPh>
    <rPh sb="7" eb="8">
      <t>スウ</t>
    </rPh>
    <phoneticPr fontId="9"/>
  </si>
  <si>
    <t>H17</t>
    <phoneticPr fontId="9"/>
  </si>
  <si>
    <t>計</t>
    <rPh sb="0" eb="1">
      <t>ケイ</t>
    </rPh>
    <phoneticPr fontId="14"/>
  </si>
  <si>
    <t>経営耕地なし</t>
    <rPh sb="0" eb="2">
      <t>ケイエイ</t>
    </rPh>
    <rPh sb="2" eb="4">
      <t>コウチ</t>
    </rPh>
    <phoneticPr fontId="14"/>
  </si>
  <si>
    <t xml:space="preserve">0.3ha未満                                                                                                                                                                                                       </t>
  </si>
  <si>
    <t>0.3 ～ 0.5ha</t>
    <phoneticPr fontId="9"/>
  </si>
  <si>
    <t>0.5 ～ 1.0ha</t>
    <phoneticPr fontId="9"/>
  </si>
  <si>
    <t>1.0 ～ 1.5ha</t>
    <phoneticPr fontId="9"/>
  </si>
  <si>
    <t>1.5 ～ 2.0ha</t>
    <phoneticPr fontId="9"/>
  </si>
  <si>
    <t>2.0 ～ 3.0ha</t>
    <phoneticPr fontId="9"/>
  </si>
  <si>
    <t>3.0 ～ 5.0ha</t>
    <phoneticPr fontId="9"/>
  </si>
  <si>
    <t>5.0 ～ 10.0ha</t>
    <phoneticPr fontId="9"/>
  </si>
  <si>
    <t>経営耕地のある経営体数</t>
    <rPh sb="0" eb="2">
      <t>ケイエイ</t>
    </rPh>
    <rPh sb="2" eb="4">
      <t>コウチ</t>
    </rPh>
    <rPh sb="7" eb="10">
      <t>ケイエイタイ</t>
    </rPh>
    <rPh sb="10" eb="11">
      <t>スウ</t>
    </rPh>
    <phoneticPr fontId="9"/>
  </si>
  <si>
    <t>経営耕地総面積</t>
    <rPh sb="0" eb="2">
      <t>ケイエイ</t>
    </rPh>
    <rPh sb="2" eb="4">
      <t>コウチ</t>
    </rPh>
    <rPh sb="4" eb="7">
      <t>ソウメンセキ</t>
    </rPh>
    <phoneticPr fontId="9"/>
  </si>
  <si>
    <t xml:space="preserve">100 ～ 500万円未満 </t>
    <phoneticPr fontId="9"/>
  </si>
  <si>
    <t>500～ 1,000万円未満</t>
    <phoneticPr fontId="9"/>
  </si>
  <si>
    <t>1,000万円以上</t>
    <rPh sb="5" eb="7">
      <t>マンエン</t>
    </rPh>
    <rPh sb="7" eb="9">
      <t>イジョウ</t>
    </rPh>
    <phoneticPr fontId="9"/>
  </si>
  <si>
    <t>農協</t>
    <rPh sb="0" eb="2">
      <t>ノウキョウ</t>
    </rPh>
    <phoneticPr fontId="4"/>
  </si>
  <si>
    <t>農協以外の集出荷団体</t>
    <rPh sb="0" eb="2">
      <t>ノウキョウ</t>
    </rPh>
    <rPh sb="2" eb="4">
      <t>イガイ</t>
    </rPh>
    <rPh sb="5" eb="6">
      <t>アツ</t>
    </rPh>
    <rPh sb="6" eb="8">
      <t>シュッカ</t>
    </rPh>
    <rPh sb="8" eb="10">
      <t>ダンタイ</t>
    </rPh>
    <phoneticPr fontId="4"/>
  </si>
  <si>
    <t>卸売市場</t>
    <rPh sb="0" eb="2">
      <t>オロシウ</t>
    </rPh>
    <rPh sb="2" eb="4">
      <t>シジョウ</t>
    </rPh>
    <phoneticPr fontId="9"/>
  </si>
  <si>
    <t>小売業者</t>
    <rPh sb="0" eb="2">
      <t>コウリ</t>
    </rPh>
    <rPh sb="2" eb="4">
      <t>ギョウシャ</t>
    </rPh>
    <phoneticPr fontId="9"/>
  </si>
  <si>
    <t>食品製造業・外食産業</t>
    <rPh sb="0" eb="2">
      <t>ショクヒン</t>
    </rPh>
    <rPh sb="2" eb="4">
      <t>セイゾウ</t>
    </rPh>
    <rPh sb="4" eb="5">
      <t>ギョウ</t>
    </rPh>
    <rPh sb="6" eb="8">
      <t>ガイショク</t>
    </rPh>
    <rPh sb="8" eb="10">
      <t>サンギョウ</t>
    </rPh>
    <phoneticPr fontId="9"/>
  </si>
  <si>
    <t>消費者に直接販売</t>
    <rPh sb="0" eb="3">
      <t>ショウヒシャ</t>
    </rPh>
    <rPh sb="4" eb="6">
      <t>チョクセツ</t>
    </rPh>
    <rPh sb="6" eb="8">
      <t>ハンバイ</t>
    </rPh>
    <phoneticPr fontId="9"/>
  </si>
  <si>
    <t>その他</t>
    <rPh sb="2" eb="3">
      <t>タ</t>
    </rPh>
    <phoneticPr fontId="9"/>
  </si>
  <si>
    <t>経営耕地の状況（農業経営体）</t>
    <rPh sb="0" eb="2">
      <t>ケイエイ</t>
    </rPh>
    <rPh sb="2" eb="4">
      <t>コウチ</t>
    </rPh>
    <rPh sb="5" eb="7">
      <t>ジョウキョウ</t>
    </rPh>
    <rPh sb="8" eb="10">
      <t>ノウギョウ</t>
    </rPh>
    <rPh sb="10" eb="13">
      <t>ケイエイタイ</t>
    </rPh>
    <phoneticPr fontId="10"/>
  </si>
  <si>
    <t>農林業経営体数</t>
    <rPh sb="0" eb="3">
      <t>ノウリンギョウ</t>
    </rPh>
    <rPh sb="3" eb="6">
      <t>ケイエイタイ</t>
    </rPh>
    <rPh sb="6" eb="7">
      <t>スウ</t>
    </rPh>
    <phoneticPr fontId="10"/>
  </si>
  <si>
    <t>経営耕地面積規模別経営体数（農業経営体）</t>
    <rPh sb="0" eb="2">
      <t>ケイエイ</t>
    </rPh>
    <rPh sb="2" eb="4">
      <t>コウチ</t>
    </rPh>
    <rPh sb="4" eb="6">
      <t>メンセキ</t>
    </rPh>
    <rPh sb="6" eb="9">
      <t>キボベツ</t>
    </rPh>
    <rPh sb="9" eb="12">
      <t>ケイエイタイ</t>
    </rPh>
    <rPh sb="12" eb="13">
      <t>スウ</t>
    </rPh>
    <rPh sb="14" eb="16">
      <t>ノウギョウ</t>
    </rPh>
    <rPh sb="16" eb="19">
      <t>ケイエイタイ</t>
    </rPh>
    <phoneticPr fontId="10"/>
  </si>
  <si>
    <t>農産物販売金額規模別経営体数（農業経営体）</t>
    <rPh sb="0" eb="3">
      <t>ノウサンブツ</t>
    </rPh>
    <rPh sb="3" eb="5">
      <t>ハンバイ</t>
    </rPh>
    <rPh sb="5" eb="7">
      <t>キンガク</t>
    </rPh>
    <rPh sb="7" eb="10">
      <t>キボベツ</t>
    </rPh>
    <rPh sb="10" eb="13">
      <t>ケイエイタイ</t>
    </rPh>
    <rPh sb="13" eb="14">
      <t>スウ</t>
    </rPh>
    <rPh sb="15" eb="17">
      <t>ノウギョウ</t>
    </rPh>
    <rPh sb="17" eb="20">
      <t>ケイエイタイ</t>
    </rPh>
    <phoneticPr fontId="10"/>
  </si>
  <si>
    <t>農産物売上金額1位の出荷先経営体数（農業経営体）</t>
    <rPh sb="0" eb="3">
      <t>ノウサンブツ</t>
    </rPh>
    <rPh sb="3" eb="5">
      <t>ウリアゲ</t>
    </rPh>
    <rPh sb="5" eb="7">
      <t>キンガク</t>
    </rPh>
    <rPh sb="8" eb="9">
      <t>イ</t>
    </rPh>
    <rPh sb="10" eb="12">
      <t>シュッカ</t>
    </rPh>
    <rPh sb="12" eb="13">
      <t>サキ</t>
    </rPh>
    <rPh sb="13" eb="16">
      <t>ケイエイタイ</t>
    </rPh>
    <rPh sb="16" eb="17">
      <t>スウ</t>
    </rPh>
    <rPh sb="18" eb="20">
      <t>ノウギョウ</t>
    </rPh>
    <rPh sb="20" eb="23">
      <t>ケイエイタイ</t>
    </rPh>
    <phoneticPr fontId="10"/>
  </si>
  <si>
    <t>が次のいずれかに該当する事業を行う者をいう。</t>
    <rPh sb="1" eb="2">
      <t>ツギ</t>
    </rPh>
    <rPh sb="8" eb="10">
      <t>ガイトウ</t>
    </rPh>
    <rPh sb="12" eb="14">
      <t>ジギョウ</t>
    </rPh>
    <rPh sb="15" eb="16">
      <t>オコナ</t>
    </rPh>
    <rPh sb="17" eb="18">
      <t>モノ</t>
    </rPh>
    <phoneticPr fontId="9"/>
  </si>
  <si>
    <t>（１）経営耕地面積が30a以上の規模の農業</t>
    <rPh sb="3" eb="5">
      <t>ケイエイ</t>
    </rPh>
    <rPh sb="5" eb="7">
      <t>コウチ</t>
    </rPh>
    <rPh sb="7" eb="9">
      <t>メンセキ</t>
    </rPh>
    <rPh sb="13" eb="15">
      <t>イジョウ</t>
    </rPh>
    <rPh sb="16" eb="18">
      <t>キボ</t>
    </rPh>
    <rPh sb="19" eb="21">
      <t>ノウギョウ</t>
    </rPh>
    <phoneticPr fontId="9"/>
  </si>
  <si>
    <t>露地野菜作付面積</t>
    <rPh sb="0" eb="2">
      <t>ロジ</t>
    </rPh>
    <rPh sb="2" eb="4">
      <t>ヤサイ</t>
    </rPh>
    <rPh sb="4" eb="6">
      <t>サクツケ</t>
    </rPh>
    <rPh sb="6" eb="8">
      <t>メンセキ</t>
    </rPh>
    <phoneticPr fontId="9"/>
  </si>
  <si>
    <t>果樹栽培面積</t>
    <rPh sb="0" eb="2">
      <t>カジュ</t>
    </rPh>
    <rPh sb="2" eb="4">
      <t>サイバイ</t>
    </rPh>
    <rPh sb="4" eb="6">
      <t>メンセキ</t>
    </rPh>
    <phoneticPr fontId="9"/>
  </si>
  <si>
    <t>露地花き栽培面積</t>
    <rPh sb="0" eb="2">
      <t>ロジ</t>
    </rPh>
    <rPh sb="2" eb="3">
      <t>カ</t>
    </rPh>
    <rPh sb="4" eb="6">
      <t>サイバイ</t>
    </rPh>
    <rPh sb="6" eb="8">
      <t>メンセキ</t>
    </rPh>
    <phoneticPr fontId="9"/>
  </si>
  <si>
    <t>施設花き栽培面積</t>
    <rPh sb="0" eb="2">
      <t>シセツ</t>
    </rPh>
    <rPh sb="2" eb="3">
      <t>カ</t>
    </rPh>
    <rPh sb="4" eb="6">
      <t>サイバイ</t>
    </rPh>
    <rPh sb="6" eb="8">
      <t>メンセキ</t>
    </rPh>
    <phoneticPr fontId="9"/>
  </si>
  <si>
    <t>搾乳牛飼養頭数</t>
    <rPh sb="0" eb="2">
      <t>サクニュウ</t>
    </rPh>
    <rPh sb="2" eb="3">
      <t>ギュウ</t>
    </rPh>
    <rPh sb="3" eb="5">
      <t>シヨウ</t>
    </rPh>
    <rPh sb="5" eb="7">
      <t>トウスウ</t>
    </rPh>
    <phoneticPr fontId="9"/>
  </si>
  <si>
    <t>肥育牛飼養頭数</t>
    <rPh sb="0" eb="2">
      <t>ヒイク</t>
    </rPh>
    <rPh sb="2" eb="3">
      <t>ギュウ</t>
    </rPh>
    <rPh sb="3" eb="5">
      <t>シヨウ</t>
    </rPh>
    <rPh sb="5" eb="7">
      <t>トウスウ</t>
    </rPh>
    <phoneticPr fontId="9"/>
  </si>
  <si>
    <t>豚飼養頭数</t>
    <rPh sb="0" eb="1">
      <t>ブタ</t>
    </rPh>
    <rPh sb="1" eb="3">
      <t>シヨウ</t>
    </rPh>
    <rPh sb="3" eb="5">
      <t>トウスウ</t>
    </rPh>
    <phoneticPr fontId="9"/>
  </si>
  <si>
    <t>ブロイラー年間出荷羽数</t>
    <rPh sb="5" eb="7">
      <t>ネンカン</t>
    </rPh>
    <rPh sb="7" eb="9">
      <t>シュッカ</t>
    </rPh>
    <rPh sb="9" eb="10">
      <t>ハネ</t>
    </rPh>
    <rPh sb="10" eb="11">
      <t>スウ</t>
    </rPh>
    <phoneticPr fontId="9"/>
  </si>
  <si>
    <t>１５a</t>
    <phoneticPr fontId="9"/>
  </si>
  <si>
    <t>３５０㎡</t>
    <phoneticPr fontId="9"/>
  </si>
  <si>
    <t>１０a</t>
    <phoneticPr fontId="9"/>
  </si>
  <si>
    <t>２５０㎡</t>
    <phoneticPr fontId="9"/>
  </si>
  <si>
    <t>１頭</t>
    <rPh sb="1" eb="2">
      <t>トウ</t>
    </rPh>
    <phoneticPr fontId="9"/>
  </si>
  <si>
    <t>１５頭</t>
    <rPh sb="2" eb="3">
      <t>トウ</t>
    </rPh>
    <phoneticPr fontId="9"/>
  </si>
  <si>
    <t>１５０羽</t>
    <rPh sb="3" eb="4">
      <t>ハネ</t>
    </rPh>
    <phoneticPr fontId="9"/>
  </si>
  <si>
    <t>１，０００羽</t>
    <rPh sb="5" eb="6">
      <t>ハネ</t>
    </rPh>
    <phoneticPr fontId="9"/>
  </si>
  <si>
    <t>（３）権原に基づいて育林又は伐採（立木竹のみを譲り受けてする伐採を除く。）を行うことができる山林（以下</t>
    <rPh sb="3" eb="5">
      <t>ケンゲン</t>
    </rPh>
    <rPh sb="6" eb="7">
      <t>モト</t>
    </rPh>
    <rPh sb="10" eb="12">
      <t>イクリン</t>
    </rPh>
    <rPh sb="12" eb="13">
      <t>マタ</t>
    </rPh>
    <rPh sb="14" eb="16">
      <t>バッサイ</t>
    </rPh>
    <rPh sb="17" eb="19">
      <t>リュウボク</t>
    </rPh>
    <rPh sb="19" eb="20">
      <t>チク</t>
    </rPh>
    <rPh sb="23" eb="24">
      <t>ユズ</t>
    </rPh>
    <rPh sb="25" eb="26">
      <t>ウ</t>
    </rPh>
    <rPh sb="30" eb="32">
      <t>バッサイ</t>
    </rPh>
    <rPh sb="33" eb="34">
      <t>ノゾ</t>
    </rPh>
    <rPh sb="38" eb="39">
      <t>オコナ</t>
    </rPh>
    <rPh sb="46" eb="48">
      <t>サンリン</t>
    </rPh>
    <rPh sb="49" eb="51">
      <t>イカ</t>
    </rPh>
    <phoneticPr fontId="9"/>
  </si>
  <si>
    <t>（４）農作業の受託の事業</t>
    <rPh sb="3" eb="6">
      <t>ノウサギョウ</t>
    </rPh>
    <rPh sb="7" eb="9">
      <t>ジュタク</t>
    </rPh>
    <rPh sb="10" eb="12">
      <t>ジギョウ</t>
    </rPh>
    <phoneticPr fontId="9"/>
  </si>
  <si>
    <t>・「農業経営体」とは、「農林業経営体」の規定のうち、（１）、（２）又は（４）のいずれかに該当する事業を行う者をいう。</t>
    <rPh sb="2" eb="4">
      <t>ノウギョウ</t>
    </rPh>
    <rPh sb="4" eb="7">
      <t>ケイエイタイ</t>
    </rPh>
    <rPh sb="12" eb="15">
      <t>ノウリンギョウ</t>
    </rPh>
    <rPh sb="15" eb="18">
      <t>ケイエイタイ</t>
    </rPh>
    <rPh sb="20" eb="22">
      <t>キテイ</t>
    </rPh>
    <rPh sb="33" eb="34">
      <t>マタ</t>
    </rPh>
    <rPh sb="44" eb="46">
      <t>ガイトウ</t>
    </rPh>
    <rPh sb="48" eb="50">
      <t>ジギョウ</t>
    </rPh>
    <rPh sb="51" eb="52">
      <t>オコナ</t>
    </rPh>
    <rPh sb="53" eb="54">
      <t>モノ</t>
    </rPh>
    <phoneticPr fontId="9"/>
  </si>
  <si>
    <t>・「林業経営体」とは、「農林業経営体」の規定のうち、（３）又は（５）のいずれかに該当する事業を行う者をいう。</t>
    <rPh sb="2" eb="4">
      <t>リンギョウ</t>
    </rPh>
    <rPh sb="4" eb="7">
      <t>ケイエイタイ</t>
    </rPh>
    <rPh sb="12" eb="15">
      <t>ノウリンギョウ</t>
    </rPh>
    <rPh sb="15" eb="18">
      <t>ケイエイタイ</t>
    </rPh>
    <rPh sb="20" eb="22">
      <t>キテイ</t>
    </rPh>
    <rPh sb="29" eb="30">
      <t>マタ</t>
    </rPh>
    <rPh sb="40" eb="42">
      <t>ガイトウ</t>
    </rPh>
    <rPh sb="44" eb="46">
      <t>ジギョウ</t>
    </rPh>
    <rPh sb="47" eb="48">
      <t>オコナ</t>
    </rPh>
    <rPh sb="49" eb="50">
      <t>モノ</t>
    </rPh>
    <phoneticPr fontId="9"/>
  </si>
  <si>
    <t>経営耕地の状況（農業経営体）</t>
    <rPh sb="0" eb="2">
      <t>ケイエイ</t>
    </rPh>
    <rPh sb="2" eb="4">
      <t>コウチ</t>
    </rPh>
    <rPh sb="5" eb="7">
      <t>ジョウキョウ</t>
    </rPh>
    <rPh sb="8" eb="10">
      <t>ノウギョウ</t>
    </rPh>
    <rPh sb="10" eb="13">
      <t>ケイエイタイ</t>
    </rPh>
    <phoneticPr fontId="9"/>
  </si>
  <si>
    <t>経営耕地面積規模別経営体数（農業経営体）</t>
    <rPh sb="0" eb="2">
      <t>ケイエイ</t>
    </rPh>
    <rPh sb="2" eb="4">
      <t>コウチ</t>
    </rPh>
    <rPh sb="4" eb="6">
      <t>メンセキ</t>
    </rPh>
    <rPh sb="6" eb="9">
      <t>キボベツ</t>
    </rPh>
    <rPh sb="9" eb="12">
      <t>ケイエイタイ</t>
    </rPh>
    <rPh sb="12" eb="13">
      <t>スウ</t>
    </rPh>
    <rPh sb="14" eb="16">
      <t>ノウギョウ</t>
    </rPh>
    <rPh sb="16" eb="19">
      <t>ケイエイタイ</t>
    </rPh>
    <phoneticPr fontId="9"/>
  </si>
  <si>
    <t>農産物販売金額規模別経営体数（農業経営体）</t>
    <rPh sb="0" eb="3">
      <t>ノウサンブツ</t>
    </rPh>
    <rPh sb="3" eb="5">
      <t>ハンバイ</t>
    </rPh>
    <rPh sb="5" eb="7">
      <t>キンガク</t>
    </rPh>
    <rPh sb="7" eb="10">
      <t>キボベツ</t>
    </rPh>
    <rPh sb="10" eb="13">
      <t>ケイエイタイ</t>
    </rPh>
    <rPh sb="13" eb="14">
      <t>スウ</t>
    </rPh>
    <rPh sb="15" eb="17">
      <t>ノウギョウ</t>
    </rPh>
    <rPh sb="17" eb="20">
      <t>ケイエイタイ</t>
    </rPh>
    <phoneticPr fontId="9"/>
  </si>
  <si>
    <t>農産物売上金額1位の出荷先別経営体数（農業経営体）</t>
    <rPh sb="0" eb="3">
      <t>ノウサンブツ</t>
    </rPh>
    <rPh sb="3" eb="5">
      <t>ウリアゲ</t>
    </rPh>
    <rPh sb="5" eb="7">
      <t>キンガク</t>
    </rPh>
    <rPh sb="8" eb="9">
      <t>イ</t>
    </rPh>
    <rPh sb="10" eb="12">
      <t>シュッカ</t>
    </rPh>
    <rPh sb="12" eb="13">
      <t>サキ</t>
    </rPh>
    <rPh sb="13" eb="14">
      <t>ベツ</t>
    </rPh>
    <rPh sb="14" eb="17">
      <t>ケイエイタイ</t>
    </rPh>
    <rPh sb="17" eb="18">
      <t>スウ</t>
    </rPh>
    <rPh sb="19" eb="21">
      <t>ノウギョウ</t>
    </rPh>
    <rPh sb="21" eb="24">
      <t>ケイエイタイ</t>
    </rPh>
    <phoneticPr fontId="9"/>
  </si>
  <si>
    <t>・「農林業経営体」とは、農林産物の生産を行うか又は委託を受けて農林業作業を行い、生産又は作業に係る面積・頭羽数</t>
    <rPh sb="2" eb="5">
      <t>ノウリンギョウ</t>
    </rPh>
    <rPh sb="5" eb="8">
      <t>ケイエイタイ</t>
    </rPh>
    <rPh sb="12" eb="14">
      <t>ノウリン</t>
    </rPh>
    <rPh sb="14" eb="16">
      <t>サンブツ</t>
    </rPh>
    <rPh sb="17" eb="19">
      <t>セイサン</t>
    </rPh>
    <rPh sb="20" eb="21">
      <t>オコナ</t>
    </rPh>
    <rPh sb="23" eb="24">
      <t>マタ</t>
    </rPh>
    <rPh sb="25" eb="27">
      <t>イタク</t>
    </rPh>
    <rPh sb="28" eb="29">
      <t>ウ</t>
    </rPh>
    <rPh sb="31" eb="34">
      <t>ノウリンギョウ</t>
    </rPh>
    <rPh sb="34" eb="36">
      <t>サギョウ</t>
    </rPh>
    <rPh sb="37" eb="38">
      <t>オコナ</t>
    </rPh>
    <rPh sb="40" eb="42">
      <t>セイサン</t>
    </rPh>
    <rPh sb="42" eb="43">
      <t>マタ</t>
    </rPh>
    <rPh sb="44" eb="46">
      <t>サギョウ</t>
    </rPh>
    <rPh sb="47" eb="48">
      <t>カカ</t>
    </rPh>
    <rPh sb="49" eb="51">
      <t>メンセキ</t>
    </rPh>
    <rPh sb="52" eb="53">
      <t>アタマ</t>
    </rPh>
    <rPh sb="53" eb="54">
      <t>ハネ</t>
    </rPh>
    <rPh sb="54" eb="55">
      <t>スウ</t>
    </rPh>
    <phoneticPr fontId="9"/>
  </si>
  <si>
    <t>施設野菜栽培面積</t>
    <rPh sb="0" eb="2">
      <t>シセツ</t>
    </rPh>
    <rPh sb="2" eb="4">
      <t>ヤサイ</t>
    </rPh>
    <rPh sb="4" eb="6">
      <t>サイバイ</t>
    </rPh>
    <rPh sb="6" eb="8">
      <t>メンセキ</t>
    </rPh>
    <phoneticPr fontId="9"/>
  </si>
  <si>
    <t>「保有山林」という。）の面積が３ha以上の規模の林業（調査実施年を計画期間に含む「森林経営計画」を策定している者</t>
    <rPh sb="1" eb="3">
      <t>ホユウ</t>
    </rPh>
    <rPh sb="3" eb="5">
      <t>サンリン</t>
    </rPh>
    <rPh sb="12" eb="14">
      <t>メンセキ</t>
    </rPh>
    <rPh sb="18" eb="20">
      <t>イジョウ</t>
    </rPh>
    <rPh sb="21" eb="23">
      <t>キボ</t>
    </rPh>
    <rPh sb="24" eb="26">
      <t>リンギョウ</t>
    </rPh>
    <rPh sb="27" eb="29">
      <t>チョウサ</t>
    </rPh>
    <rPh sb="29" eb="31">
      <t>ジッシ</t>
    </rPh>
    <rPh sb="31" eb="32">
      <t>ネン</t>
    </rPh>
    <rPh sb="33" eb="35">
      <t>ケイカク</t>
    </rPh>
    <rPh sb="35" eb="37">
      <t>キカン</t>
    </rPh>
    <rPh sb="38" eb="39">
      <t>フク</t>
    </rPh>
    <rPh sb="41" eb="43">
      <t>シンリン</t>
    </rPh>
    <rPh sb="43" eb="45">
      <t>ケイエイ</t>
    </rPh>
    <rPh sb="45" eb="47">
      <t>ケイカク</t>
    </rPh>
    <rPh sb="49" eb="51">
      <t>サクテイ</t>
    </rPh>
    <rPh sb="55" eb="56">
      <t>モノ</t>
    </rPh>
    <phoneticPr fontId="9"/>
  </si>
  <si>
    <t>又は調査期日前5年間に継続して林業を行い、育林若しくは伐採を実施した者に限る。）</t>
    <rPh sb="2" eb="4">
      <t>チョウサ</t>
    </rPh>
    <rPh sb="4" eb="6">
      <t>キジツ</t>
    </rPh>
    <rPh sb="6" eb="7">
      <t>マエ</t>
    </rPh>
    <rPh sb="8" eb="10">
      <t>ネンカン</t>
    </rPh>
    <rPh sb="11" eb="13">
      <t>ケイゾク</t>
    </rPh>
    <rPh sb="15" eb="17">
      <t>リンギョウ</t>
    </rPh>
    <rPh sb="18" eb="19">
      <t>オコナ</t>
    </rPh>
    <rPh sb="23" eb="24">
      <t>モ</t>
    </rPh>
    <rPh sb="30" eb="32">
      <t>ジッシ</t>
    </rPh>
    <rPh sb="34" eb="35">
      <t>モノ</t>
    </rPh>
    <phoneticPr fontId="9"/>
  </si>
  <si>
    <t>（５）委託を受けて行う育林若しくは素材生産又は立木を購入して行う素材生産の事業（ただし、素材生産については、</t>
    <rPh sb="3" eb="5">
      <t>イタク</t>
    </rPh>
    <rPh sb="6" eb="7">
      <t>ウ</t>
    </rPh>
    <rPh sb="9" eb="10">
      <t>オコナ</t>
    </rPh>
    <rPh sb="11" eb="13">
      <t>イクリン</t>
    </rPh>
    <rPh sb="13" eb="14">
      <t>モ</t>
    </rPh>
    <rPh sb="17" eb="19">
      <t>ソザイ</t>
    </rPh>
    <rPh sb="19" eb="21">
      <t>セイサン</t>
    </rPh>
    <rPh sb="21" eb="22">
      <t>マタ</t>
    </rPh>
    <rPh sb="23" eb="25">
      <t>リュウボク</t>
    </rPh>
    <rPh sb="26" eb="28">
      <t>コウニュウ</t>
    </rPh>
    <rPh sb="30" eb="31">
      <t>オコナ</t>
    </rPh>
    <rPh sb="32" eb="34">
      <t>ソザイ</t>
    </rPh>
    <rPh sb="34" eb="36">
      <t>セイサン</t>
    </rPh>
    <rPh sb="37" eb="39">
      <t>ジギョウ</t>
    </rPh>
    <rPh sb="44" eb="46">
      <t>ソザイ</t>
    </rPh>
    <rPh sb="46" eb="48">
      <t>セイサン</t>
    </rPh>
    <phoneticPr fontId="9"/>
  </si>
  <si>
    <t>調査期日前１年間に２００㎥以上の素材を生産した者に限る。）</t>
    <rPh sb="0" eb="2">
      <t>チョウサ</t>
    </rPh>
    <rPh sb="2" eb="4">
      <t>キジツ</t>
    </rPh>
    <rPh sb="4" eb="5">
      <t>マエ</t>
    </rPh>
    <rPh sb="6" eb="8">
      <t>ネンカン</t>
    </rPh>
    <rPh sb="13" eb="15">
      <t>イジョウ</t>
    </rPh>
    <rPh sb="16" eb="18">
      <t>ソザイ</t>
    </rPh>
    <rPh sb="19" eb="21">
      <t>セイサン</t>
    </rPh>
    <rPh sb="23" eb="24">
      <t>モノ</t>
    </rPh>
    <rPh sb="25" eb="26">
      <t>カギ</t>
    </rPh>
    <phoneticPr fontId="9"/>
  </si>
  <si>
    <t>・農業経営と林業経営を合わせて営んでいる経営体があるため、農業経営体数と林業経営体数の合計と農林業経営体数は一致しない。</t>
    <rPh sb="1" eb="3">
      <t>ノウギョウ</t>
    </rPh>
    <rPh sb="3" eb="5">
      <t>ケイエイ</t>
    </rPh>
    <rPh sb="6" eb="8">
      <t>リンギョウ</t>
    </rPh>
    <rPh sb="8" eb="10">
      <t>ケイエイ</t>
    </rPh>
    <rPh sb="11" eb="12">
      <t>ア</t>
    </rPh>
    <rPh sb="15" eb="16">
      <t>イトナ</t>
    </rPh>
    <rPh sb="20" eb="23">
      <t>ケイエイタイ</t>
    </rPh>
    <rPh sb="29" eb="31">
      <t>ノウギョウ</t>
    </rPh>
    <rPh sb="31" eb="34">
      <t>ケイエイタイ</t>
    </rPh>
    <rPh sb="34" eb="35">
      <t>スウ</t>
    </rPh>
    <rPh sb="36" eb="38">
      <t>リンギョウ</t>
    </rPh>
    <rPh sb="38" eb="41">
      <t>ケイエイタイ</t>
    </rPh>
    <rPh sb="41" eb="42">
      <t>スウ</t>
    </rPh>
    <rPh sb="43" eb="45">
      <t>ゴウケイ</t>
    </rPh>
    <rPh sb="46" eb="49">
      <t>ノウリンギョウ</t>
    </rPh>
    <rPh sb="49" eb="52">
      <t>ケイエイタイ</t>
    </rPh>
    <rPh sb="52" eb="53">
      <t>スウ</t>
    </rPh>
    <rPh sb="54" eb="56">
      <t>イッチ</t>
    </rPh>
    <phoneticPr fontId="9"/>
  </si>
  <si>
    <t>（２）農作物の作付面積又は栽培面積、家畜の飼養頭羽数又は出荷羽数、その他の事業の規模が次の農林業経営体の基準以上の農業</t>
    <rPh sb="3" eb="6">
      <t>ノウサクモツ</t>
    </rPh>
    <rPh sb="7" eb="9">
      <t>サクツケ</t>
    </rPh>
    <rPh sb="9" eb="11">
      <t>メンセキ</t>
    </rPh>
    <rPh sb="11" eb="12">
      <t>マタ</t>
    </rPh>
    <rPh sb="13" eb="15">
      <t>サイバイ</t>
    </rPh>
    <rPh sb="15" eb="17">
      <t>メンセキ</t>
    </rPh>
    <rPh sb="18" eb="20">
      <t>カチク</t>
    </rPh>
    <rPh sb="21" eb="23">
      <t>シヨウ</t>
    </rPh>
    <rPh sb="23" eb="24">
      <t>アタマ</t>
    </rPh>
    <rPh sb="24" eb="25">
      <t>ハネ</t>
    </rPh>
    <rPh sb="25" eb="26">
      <t>カズ</t>
    </rPh>
    <rPh sb="26" eb="27">
      <t>マタ</t>
    </rPh>
    <rPh sb="28" eb="30">
      <t>シュッカ</t>
    </rPh>
    <rPh sb="30" eb="31">
      <t>ハネ</t>
    </rPh>
    <rPh sb="31" eb="32">
      <t>カズ</t>
    </rPh>
    <rPh sb="35" eb="36">
      <t>タ</t>
    </rPh>
    <rPh sb="37" eb="39">
      <t>ジギョウ</t>
    </rPh>
    <rPh sb="40" eb="42">
      <t>キボ</t>
    </rPh>
    <rPh sb="43" eb="44">
      <t>ツギ</t>
    </rPh>
    <rPh sb="45" eb="48">
      <t>ノウリンギョウ</t>
    </rPh>
    <rPh sb="48" eb="51">
      <t>ケイエイタイ</t>
    </rPh>
    <phoneticPr fontId="9"/>
  </si>
  <si>
    <t>・「農業経営体」とは、「項目2」の「14農林業経営体数」に記載済み。</t>
    <rPh sb="2" eb="4">
      <t>ノウギョウ</t>
    </rPh>
    <rPh sb="4" eb="7">
      <t>ケイエイタイ</t>
    </rPh>
    <rPh sb="12" eb="14">
      <t>コウモク</t>
    </rPh>
    <rPh sb="20" eb="23">
      <t>ノウリンギョウ</t>
    </rPh>
    <rPh sb="23" eb="26">
      <t>ケイエイタイ</t>
    </rPh>
    <rPh sb="26" eb="27">
      <t>スウ</t>
    </rPh>
    <rPh sb="29" eb="31">
      <t>キサイ</t>
    </rPh>
    <rPh sb="31" eb="32">
      <t>ズ</t>
    </rPh>
    <phoneticPr fontId="9"/>
  </si>
  <si>
    <t>・「農産物販売金額」とは、肥料代、農薬代、飼料代等の諸経費を差引く前の売上金額(消費税を含む。)をいう。</t>
    <rPh sb="2" eb="5">
      <t>ノウサンブツ</t>
    </rPh>
    <rPh sb="5" eb="7">
      <t>ハンバイ</t>
    </rPh>
    <rPh sb="7" eb="9">
      <t>キンガク</t>
    </rPh>
    <rPh sb="13" eb="15">
      <t>ヒリョウ</t>
    </rPh>
    <rPh sb="15" eb="16">
      <t>ダイ</t>
    </rPh>
    <rPh sb="17" eb="19">
      <t>ノウヤク</t>
    </rPh>
    <rPh sb="19" eb="20">
      <t>ダイ</t>
    </rPh>
    <rPh sb="21" eb="24">
      <t>シリョウダイ</t>
    </rPh>
    <rPh sb="24" eb="25">
      <t>トウ</t>
    </rPh>
    <rPh sb="26" eb="29">
      <t>ショケイヒ</t>
    </rPh>
    <rPh sb="30" eb="32">
      <t>サシヒ</t>
    </rPh>
    <rPh sb="33" eb="34">
      <t>マエ</t>
    </rPh>
    <rPh sb="35" eb="37">
      <t>ウリアゲ</t>
    </rPh>
    <rPh sb="37" eb="39">
      <t>キンガク</t>
    </rPh>
    <rPh sb="40" eb="43">
      <t>ショウヒゼイ</t>
    </rPh>
    <rPh sb="44" eb="45">
      <t>フク</t>
    </rPh>
    <phoneticPr fontId="9"/>
  </si>
  <si>
    <t>・「経営耕地」とは、「項目2」の「15経営耕地の状況（農業経営体）」に記載済み。</t>
    <rPh sb="2" eb="4">
      <t>ケイエイ</t>
    </rPh>
    <rPh sb="4" eb="6">
      <t>コウチ</t>
    </rPh>
    <rPh sb="11" eb="13">
      <t>コウモク</t>
    </rPh>
    <rPh sb="35" eb="37">
      <t>キサイ</t>
    </rPh>
    <rPh sb="37" eb="38">
      <t>ズ</t>
    </rPh>
    <phoneticPr fontId="9"/>
  </si>
  <si>
    <t>備考</t>
    <rPh sb="0" eb="2">
      <t>ビコウ</t>
    </rPh>
    <phoneticPr fontId="9"/>
  </si>
  <si>
    <t>・「販売農家」とは、経営耕地面積が30a以上、又は調査期日前1年間における農産物販売金額が50万円以上の農家をいう。</t>
    <rPh sb="2" eb="4">
      <t>ハンバイ</t>
    </rPh>
    <rPh sb="4" eb="6">
      <t>ノウカ</t>
    </rPh>
    <rPh sb="10" eb="12">
      <t>ケイエイ</t>
    </rPh>
    <rPh sb="12" eb="14">
      <t>コウチ</t>
    </rPh>
    <rPh sb="14" eb="16">
      <t>メンセキ</t>
    </rPh>
    <rPh sb="20" eb="22">
      <t>イジョウ</t>
    </rPh>
    <rPh sb="23" eb="24">
      <t>マタ</t>
    </rPh>
    <rPh sb="25" eb="27">
      <t>チョウサ</t>
    </rPh>
    <rPh sb="27" eb="29">
      <t>キジツ</t>
    </rPh>
    <rPh sb="29" eb="30">
      <t>マエ</t>
    </rPh>
    <rPh sb="31" eb="33">
      <t>ネンカン</t>
    </rPh>
    <rPh sb="37" eb="40">
      <t>ノウサンブツ</t>
    </rPh>
    <rPh sb="40" eb="42">
      <t>ハンバイ</t>
    </rPh>
    <rPh sb="42" eb="44">
      <t>キンガク</t>
    </rPh>
    <rPh sb="47" eb="49">
      <t>マンエン</t>
    </rPh>
    <rPh sb="49" eb="51">
      <t>イジョウ</t>
    </rPh>
    <rPh sb="52" eb="54">
      <t>ノウカ</t>
    </rPh>
    <phoneticPr fontId="2"/>
  </si>
  <si>
    <t>・「第1種兼業農家」とは、農業所得を主とする兼業農家をいう。</t>
    <rPh sb="2" eb="3">
      <t>ダイ</t>
    </rPh>
    <rPh sb="4" eb="5">
      <t>シュ</t>
    </rPh>
    <rPh sb="5" eb="7">
      <t>ケンギョウ</t>
    </rPh>
    <rPh sb="7" eb="9">
      <t>ノウカ</t>
    </rPh>
    <rPh sb="13" eb="15">
      <t>ノウギョウ</t>
    </rPh>
    <rPh sb="15" eb="17">
      <t>ショトク</t>
    </rPh>
    <rPh sb="18" eb="19">
      <t>シュ</t>
    </rPh>
    <rPh sb="22" eb="24">
      <t>ケンギョウ</t>
    </rPh>
    <rPh sb="24" eb="26">
      <t>ノウカ</t>
    </rPh>
    <phoneticPr fontId="2"/>
  </si>
  <si>
    <t>・「第2種兼業農家」とは、農業所得を従とする兼業農家をいう。</t>
    <rPh sb="2" eb="3">
      <t>ダイ</t>
    </rPh>
    <rPh sb="4" eb="5">
      <t>シュ</t>
    </rPh>
    <rPh sb="5" eb="7">
      <t>ケンギョウ</t>
    </rPh>
    <rPh sb="7" eb="9">
      <t>ノウカ</t>
    </rPh>
    <rPh sb="13" eb="15">
      <t>ノウギョウ</t>
    </rPh>
    <rPh sb="15" eb="17">
      <t>ショトク</t>
    </rPh>
    <rPh sb="18" eb="19">
      <t>ジュウ</t>
    </rPh>
    <rPh sb="22" eb="24">
      <t>ケンギョウ</t>
    </rPh>
    <rPh sb="24" eb="26">
      <t>ノウカ</t>
    </rPh>
    <phoneticPr fontId="2"/>
  </si>
  <si>
    <t>・「項目3」の「2専業農家」及び「3第一種兼業農家」、「4第二種兼業農家」は、R2調査事項から廃止。</t>
    <rPh sb="2" eb="4">
      <t>コウモク</t>
    </rPh>
    <rPh sb="9" eb="11">
      <t>センギョウ</t>
    </rPh>
    <rPh sb="11" eb="13">
      <t>ノウカ</t>
    </rPh>
    <rPh sb="14" eb="15">
      <t>オヨ</t>
    </rPh>
    <rPh sb="18" eb="21">
      <t>ダイイッシュ</t>
    </rPh>
    <rPh sb="21" eb="23">
      <t>ケンギョウ</t>
    </rPh>
    <rPh sb="23" eb="25">
      <t>ノウカ</t>
    </rPh>
    <rPh sb="29" eb="30">
      <t>ダイ</t>
    </rPh>
    <rPh sb="30" eb="32">
      <t>ニシュ</t>
    </rPh>
    <rPh sb="32" eb="34">
      <t>ケンギョウ</t>
    </rPh>
    <rPh sb="34" eb="36">
      <t>ノウカ</t>
    </rPh>
    <rPh sb="41" eb="43">
      <t>チョウサ</t>
    </rPh>
    <rPh sb="43" eb="45">
      <t>ジコウ</t>
    </rPh>
    <rPh sb="47" eb="49">
      <t>ハイシ</t>
    </rPh>
    <phoneticPr fontId="9"/>
  </si>
  <si>
    <t>・「農業就業人口」は、R2調査事項から廃止。</t>
    <rPh sb="2" eb="4">
      <t>ノウギョウ</t>
    </rPh>
    <rPh sb="4" eb="6">
      <t>シュウギョウ</t>
    </rPh>
    <rPh sb="6" eb="8">
      <t>ジンコウ</t>
    </rPh>
    <rPh sb="13" eb="15">
      <t>チョウサ</t>
    </rPh>
    <rPh sb="15" eb="17">
      <t>ジコウ</t>
    </rPh>
    <rPh sb="19" eb="21">
      <t>ハイシ</t>
    </rPh>
    <phoneticPr fontId="9"/>
  </si>
  <si>
    <t>・「販売農家」とは、「項目2」の「19販売農家数・自給的農家数」に記載済み。</t>
    <rPh sb="2" eb="4">
      <t>ハンバイ</t>
    </rPh>
    <rPh sb="4" eb="6">
      <t>ノウカ</t>
    </rPh>
    <rPh sb="11" eb="13">
      <t>コウモク</t>
    </rPh>
    <rPh sb="33" eb="35">
      <t>キサイ</t>
    </rPh>
    <rPh sb="35" eb="36">
      <t>ズ</t>
    </rPh>
    <phoneticPr fontId="2"/>
  </si>
  <si>
    <t>・「耕作放棄地」は、R2調査事項から廃止。</t>
    <rPh sb="2" eb="4">
      <t>コウサク</t>
    </rPh>
    <rPh sb="4" eb="6">
      <t>ホウキ</t>
    </rPh>
    <rPh sb="6" eb="7">
      <t>チ</t>
    </rPh>
    <rPh sb="12" eb="14">
      <t>チョウサ</t>
    </rPh>
    <rPh sb="14" eb="16">
      <t>ジコウ</t>
    </rPh>
    <rPh sb="18" eb="20">
      <t>ハイシ</t>
    </rPh>
    <phoneticPr fontId="9"/>
  </si>
  <si>
    <t>・「林業経営体」とは、「項目2」の「14農林業経営体数」に記載済み。</t>
    <rPh sb="2" eb="4">
      <t>リンギョウ</t>
    </rPh>
    <rPh sb="4" eb="6">
      <t>ケイエイ</t>
    </rPh>
    <rPh sb="6" eb="7">
      <t>タイ</t>
    </rPh>
    <rPh sb="12" eb="14">
      <t>コウモク</t>
    </rPh>
    <rPh sb="20" eb="23">
      <t>ノウリンギョウ</t>
    </rPh>
    <rPh sb="23" eb="26">
      <t>ケイエイタイ</t>
    </rPh>
    <rPh sb="26" eb="27">
      <t>スウ</t>
    </rPh>
    <rPh sb="29" eb="31">
      <t>キサイ</t>
    </rPh>
    <rPh sb="31" eb="32">
      <t>ズ</t>
    </rPh>
    <phoneticPr fontId="9"/>
  </si>
  <si>
    <t>・H17は、旧七城町にて「X」データがあるため集計ができない</t>
    <phoneticPr fontId="9"/>
  </si>
  <si>
    <t>①</t>
  </si>
  <si>
    <t>②</t>
  </si>
  <si>
    <t>③</t>
  </si>
  <si>
    <t>④</t>
  </si>
  <si>
    <t>⑤</t>
  </si>
  <si>
    <t>⑥</t>
  </si>
  <si>
    <t>⑦</t>
  </si>
  <si>
    <t>⑧</t>
  </si>
  <si>
    <t>⑨</t>
  </si>
  <si>
    <t>⑩</t>
  </si>
  <si>
    <t>⑪</t>
  </si>
  <si>
    <t>　調査期日前１年間における農業生産物の総販売額５０万円に相当する事業の規模</t>
    <rPh sb="1" eb="3">
      <t>チョウサ</t>
    </rPh>
    <rPh sb="3" eb="5">
      <t>キジツ</t>
    </rPh>
    <rPh sb="5" eb="6">
      <t>マエ</t>
    </rPh>
    <rPh sb="7" eb="9">
      <t>ネンカン</t>
    </rPh>
    <rPh sb="13" eb="15">
      <t>ノウギョウ</t>
    </rPh>
    <rPh sb="15" eb="18">
      <t>セイサンブツ</t>
    </rPh>
    <rPh sb="19" eb="23">
      <t>ソウハンバイガク</t>
    </rPh>
    <rPh sb="25" eb="27">
      <t>マンエン</t>
    </rPh>
    <rPh sb="28" eb="30">
      <t>ソウトウ</t>
    </rPh>
    <rPh sb="32" eb="34">
      <t>ジギョウ</t>
    </rPh>
    <rPh sb="35" eb="37">
      <t>キボ</t>
    </rPh>
    <phoneticPr fontId="9"/>
  </si>
  <si>
    <t>10.0～20.0ha</t>
    <phoneticPr fontId="9"/>
  </si>
  <si>
    <t>20.0～30.0ha</t>
    <phoneticPr fontId="9"/>
  </si>
  <si>
    <t>30.0～50.0ha</t>
    <phoneticPr fontId="9"/>
  </si>
  <si>
    <t>50.0～100.0ha</t>
    <phoneticPr fontId="9"/>
  </si>
  <si>
    <t>100.0ha以上</t>
    <rPh sb="7" eb="9">
      <t>イジョウ</t>
    </rPh>
    <phoneticPr fontId="9"/>
  </si>
  <si>
    <t>500ha ～ 1,000ha</t>
    <phoneticPr fontId="9"/>
  </si>
  <si>
    <t>1,000ha以上</t>
    <rPh sb="7" eb="9">
      <t>イジョウ</t>
    </rPh>
    <phoneticPr fontId="9"/>
  </si>
  <si>
    <t>備考</t>
    <rPh sb="0" eb="2">
      <t>ビコウ</t>
    </rPh>
    <phoneticPr fontId="9"/>
  </si>
  <si>
    <t>・H26登録開始</t>
    <rPh sb="4" eb="6">
      <t>トウロク</t>
    </rPh>
    <rPh sb="6" eb="8">
      <t>カイシ</t>
    </rPh>
    <phoneticPr fontId="9"/>
  </si>
  <si>
    <t>…</t>
    <phoneticPr fontId="9"/>
  </si>
  <si>
    <t>採卵鶏飼養羽数</t>
    <rPh sb="0" eb="1">
      <t>サイ</t>
    </rPh>
    <rPh sb="1" eb="2">
      <t>タマゴ</t>
    </rPh>
    <rPh sb="2" eb="3">
      <t>トリ</t>
    </rPh>
    <rPh sb="3" eb="5">
      <t>シヨウ</t>
    </rPh>
    <rPh sb="5" eb="6">
      <t>ハネ</t>
    </rPh>
    <rPh sb="6" eb="7">
      <t>スウ</t>
    </rPh>
    <phoneticPr fontId="9"/>
  </si>
  <si>
    <t>・「経営耕地」とは、調査期日現在で農林業経営体が経営している耕地（けい畔を含む田、樹園地及び畑）をいい、自ら所有し耕作している耕地（自作地）と、</t>
    <rPh sb="2" eb="4">
      <t>ケイエイ</t>
    </rPh>
    <rPh sb="4" eb="6">
      <t>コウチ</t>
    </rPh>
    <rPh sb="10" eb="12">
      <t>チョウサ</t>
    </rPh>
    <rPh sb="12" eb="14">
      <t>キジツ</t>
    </rPh>
    <rPh sb="14" eb="16">
      <t>ゲンザイ</t>
    </rPh>
    <rPh sb="17" eb="20">
      <t>ノウリンギョウ</t>
    </rPh>
    <rPh sb="20" eb="23">
      <t>ケイエイタイ</t>
    </rPh>
    <rPh sb="24" eb="26">
      <t>ケイエイ</t>
    </rPh>
    <rPh sb="30" eb="32">
      <t>コウチ</t>
    </rPh>
    <rPh sb="35" eb="36">
      <t>アゼ</t>
    </rPh>
    <rPh sb="37" eb="38">
      <t>フク</t>
    </rPh>
    <rPh sb="39" eb="40">
      <t>タ</t>
    </rPh>
    <rPh sb="41" eb="44">
      <t>ジュエンチ</t>
    </rPh>
    <rPh sb="44" eb="45">
      <t>オヨ</t>
    </rPh>
    <rPh sb="46" eb="47">
      <t>ハタケ</t>
    </rPh>
    <rPh sb="52" eb="53">
      <t>ミズカ</t>
    </rPh>
    <rPh sb="54" eb="56">
      <t>ショユウ</t>
    </rPh>
    <rPh sb="57" eb="59">
      <t>コウサク</t>
    </rPh>
    <rPh sb="63" eb="65">
      <t>コウチ</t>
    </rPh>
    <rPh sb="66" eb="68">
      <t>ジサク</t>
    </rPh>
    <rPh sb="68" eb="69">
      <t>チ</t>
    </rPh>
    <phoneticPr fontId="9"/>
  </si>
  <si>
    <t>他から借りて耕作している耕地（借入耕地）の合計をいう。土地台帳の地目や面積に関係なく、実際の地目別の面積とする。　</t>
    <rPh sb="27" eb="29">
      <t>トチ</t>
    </rPh>
    <rPh sb="29" eb="31">
      <t>ダイチョウ</t>
    </rPh>
    <rPh sb="32" eb="34">
      <t>チモク</t>
    </rPh>
    <rPh sb="35" eb="37">
      <t>メンセキ</t>
    </rPh>
    <rPh sb="38" eb="40">
      <t>カンケイ</t>
    </rPh>
    <rPh sb="43" eb="45">
      <t>ジッサイ</t>
    </rPh>
    <rPh sb="46" eb="48">
      <t>チモク</t>
    </rPh>
    <rPh sb="48" eb="49">
      <t>ベツ</t>
    </rPh>
    <rPh sb="50" eb="52">
      <t>メンセキ</t>
    </rPh>
    <phoneticPr fontId="9"/>
  </si>
  <si>
    <t>・「専業農家」とは、世帯員の中に兼業従事者（調査期日前1年間に他に雇用されて仕事に従事した者又は自営農業以外の自営業に従事した者）が1人もいない農家をいう。</t>
    <rPh sb="2" eb="4">
      <t>センギョウ</t>
    </rPh>
    <rPh sb="4" eb="6">
      <t>ノウカ</t>
    </rPh>
    <rPh sb="10" eb="13">
      <t>セタイイン</t>
    </rPh>
    <rPh sb="14" eb="15">
      <t>ナカ</t>
    </rPh>
    <rPh sb="16" eb="18">
      <t>ケンギョウ</t>
    </rPh>
    <rPh sb="18" eb="21">
      <t>ジュウジシャ</t>
    </rPh>
    <rPh sb="66" eb="68">
      <t>ヒトリ</t>
    </rPh>
    <rPh sb="72" eb="74">
      <t>ノウカ</t>
    </rPh>
    <phoneticPr fontId="2"/>
  </si>
  <si>
    <t>・「兼業農家」とは、世帯員の中に兼業従事者が1人以上いる農家をいう。</t>
    <rPh sb="2" eb="4">
      <t>ケンギョウ</t>
    </rPh>
    <rPh sb="4" eb="6">
      <t>ノウカ</t>
    </rPh>
    <rPh sb="10" eb="12">
      <t>セタイ</t>
    </rPh>
    <rPh sb="12" eb="13">
      <t>イン</t>
    </rPh>
    <rPh sb="14" eb="15">
      <t>ナカ</t>
    </rPh>
    <rPh sb="16" eb="18">
      <t>ケンギョウ</t>
    </rPh>
    <rPh sb="18" eb="21">
      <t>ジュウジシャ</t>
    </rPh>
    <phoneticPr fontId="2"/>
  </si>
  <si>
    <t>・「農業就業人口」とは、農業従事者（15歳以上の世帯員のうち、調査期日前1年間に自営農業に従事した者）のうち調査期日前1年間に自営農業のみに従事した者、農業とそれ以外の</t>
    <rPh sb="12" eb="14">
      <t>ノウギョウ</t>
    </rPh>
    <rPh sb="14" eb="17">
      <t>ジュウジシャ</t>
    </rPh>
    <rPh sb="20" eb="21">
      <t>サイ</t>
    </rPh>
    <rPh sb="21" eb="23">
      <t>イジョウ</t>
    </rPh>
    <rPh sb="24" eb="27">
      <t>セタイイン</t>
    </rPh>
    <rPh sb="31" eb="33">
      <t>チョウサ</t>
    </rPh>
    <rPh sb="33" eb="35">
      <t>キジツ</t>
    </rPh>
    <rPh sb="35" eb="36">
      <t>マエ</t>
    </rPh>
    <rPh sb="37" eb="39">
      <t>ネンカン</t>
    </rPh>
    <rPh sb="40" eb="42">
      <t>ジエイ</t>
    </rPh>
    <rPh sb="42" eb="44">
      <t>ノウギョウ</t>
    </rPh>
    <rPh sb="45" eb="47">
      <t>ジュウジ</t>
    </rPh>
    <rPh sb="49" eb="50">
      <t>モノ</t>
    </rPh>
    <rPh sb="54" eb="56">
      <t>チョウサ</t>
    </rPh>
    <rPh sb="56" eb="58">
      <t>キジツ</t>
    </rPh>
    <rPh sb="58" eb="59">
      <t>マエ</t>
    </rPh>
    <rPh sb="60" eb="62">
      <t>ネンカン</t>
    </rPh>
    <rPh sb="63" eb="65">
      <t>ジエイ</t>
    </rPh>
    <rPh sb="65" eb="67">
      <t>ノウギョウ</t>
    </rPh>
    <rPh sb="70" eb="72">
      <t>ジュウジ</t>
    </rPh>
    <rPh sb="74" eb="75">
      <t>モノ</t>
    </rPh>
    <rPh sb="76" eb="78">
      <t>ノウギョウ</t>
    </rPh>
    <rPh sb="81" eb="83">
      <t>イガイ</t>
    </rPh>
    <phoneticPr fontId="9"/>
  </si>
  <si>
    <t>仕事の両方に従事した者のうち自営農業が主の者の人口をいう。</t>
    <rPh sb="0" eb="2">
      <t>シゴト</t>
    </rPh>
    <rPh sb="3" eb="5">
      <t>リョウホウ</t>
    </rPh>
    <rPh sb="6" eb="8">
      <t>ジュウジ</t>
    </rPh>
    <rPh sb="10" eb="11">
      <t>モノ</t>
    </rPh>
    <rPh sb="14" eb="16">
      <t>ジエイ</t>
    </rPh>
    <rPh sb="16" eb="18">
      <t>ノウギョウ</t>
    </rPh>
    <rPh sb="19" eb="20">
      <t>シュ</t>
    </rPh>
    <rPh sb="21" eb="22">
      <t>モノ</t>
    </rPh>
    <rPh sb="23" eb="25">
      <t>ジンコウ</t>
    </rPh>
    <phoneticPr fontId="9"/>
  </si>
  <si>
    <t>・「耕作放棄地」とは、以前耕作していた土地で、過去1年以上作物を作付け（栽培）せず、この数年の間に再び作付け（栽培）する意思のない土地をいう。</t>
    <rPh sb="2" eb="4">
      <t>コウサク</t>
    </rPh>
    <rPh sb="4" eb="6">
      <t>ホウキ</t>
    </rPh>
    <rPh sb="6" eb="7">
      <t>チ</t>
    </rPh>
    <rPh sb="11" eb="13">
      <t>イゼン</t>
    </rPh>
    <rPh sb="13" eb="15">
      <t>コウサク</t>
    </rPh>
    <rPh sb="19" eb="21">
      <t>トチ</t>
    </rPh>
    <rPh sb="23" eb="25">
      <t>カコ</t>
    </rPh>
    <rPh sb="26" eb="29">
      <t>ネンイジョウ</t>
    </rPh>
    <rPh sb="29" eb="31">
      <t>サクモツ</t>
    </rPh>
    <rPh sb="32" eb="33">
      <t>サク</t>
    </rPh>
    <rPh sb="33" eb="34">
      <t>ヅ</t>
    </rPh>
    <rPh sb="36" eb="38">
      <t>サイバイ</t>
    </rPh>
    <rPh sb="44" eb="46">
      <t>スウネン</t>
    </rPh>
    <rPh sb="47" eb="48">
      <t>アイダ</t>
    </rPh>
    <rPh sb="49" eb="50">
      <t>フタタ</t>
    </rPh>
    <rPh sb="51" eb="52">
      <t>サク</t>
    </rPh>
    <rPh sb="52" eb="53">
      <t>ヅ</t>
    </rPh>
    <rPh sb="55" eb="57">
      <t>サイバイ</t>
    </rPh>
    <rPh sb="60" eb="62">
      <t>イシ</t>
    </rPh>
    <rPh sb="65" eb="67">
      <t>トチ</t>
    </rPh>
    <phoneticPr fontId="9"/>
  </si>
  <si>
    <t>【農林水産省：2020農林業センサス「用語の解説」より】</t>
    <rPh sb="1" eb="3">
      <t>ノウリン</t>
    </rPh>
    <rPh sb="3" eb="6">
      <t>スイサンショウ</t>
    </rPh>
    <rPh sb="11" eb="14">
      <t>ノウリンギョウ</t>
    </rPh>
    <rPh sb="19" eb="21">
      <t>ヨウゴ</t>
    </rPh>
    <rPh sb="22" eb="24">
      <t>カイセツ</t>
    </rPh>
    <phoneticPr fontId="9"/>
  </si>
  <si>
    <t>【農林水産省：2015及び2020農林業センサス「用語の解説」より】</t>
    <rPh sb="1" eb="3">
      <t>ノウリン</t>
    </rPh>
    <rPh sb="3" eb="6">
      <t>スイサンショウ</t>
    </rPh>
    <rPh sb="11" eb="12">
      <t>オヨ</t>
    </rPh>
    <rPh sb="17" eb="20">
      <t>ノウリンギョウ</t>
    </rPh>
    <rPh sb="25" eb="27">
      <t>ヨウゴ</t>
    </rPh>
    <rPh sb="28" eb="30">
      <t>カイセツ</t>
    </rPh>
    <phoneticPr fontId="9"/>
  </si>
  <si>
    <t>【農林水産省：2015農林業センサス「用語の解説」より】</t>
    <rPh sb="1" eb="3">
      <t>ノウリン</t>
    </rPh>
    <rPh sb="3" eb="6">
      <t>スイサンショウ</t>
    </rPh>
    <rPh sb="11" eb="14">
      <t>ノウリンギョウ</t>
    </rPh>
    <rPh sb="19" eb="21">
      <t>ヨウゴ</t>
    </rPh>
    <rPh sb="22" eb="24">
      <t>カイセツ</t>
    </rPh>
    <phoneticPr fontId="9"/>
  </si>
  <si>
    <t>H31(R1)</t>
  </si>
  <si>
    <t>X</t>
    <phoneticPr fontId="9"/>
  </si>
  <si>
    <t>計</t>
    <rPh sb="0" eb="1">
      <t>ケイ</t>
    </rPh>
    <phoneticPr fontId="1"/>
  </si>
  <si>
    <t>備考</t>
    <rPh sb="0" eb="2">
      <t>ビコウ</t>
    </rPh>
    <phoneticPr fontId="9"/>
  </si>
  <si>
    <t>・表示単位を四捨五入しているため、「計」と内訳の合計が一致しない。</t>
    <rPh sb="1" eb="3">
      <t>ヒョウジ</t>
    </rPh>
    <rPh sb="3" eb="5">
      <t>タンイ</t>
    </rPh>
    <rPh sb="6" eb="10">
      <t>シシャゴニュウ</t>
    </rPh>
    <rPh sb="18" eb="19">
      <t>ケイ</t>
    </rPh>
    <rPh sb="21" eb="23">
      <t>ウチワケ</t>
    </rPh>
    <rPh sb="24" eb="26">
      <t>ゴウケイ</t>
    </rPh>
    <rPh sb="27" eb="29">
      <t>イッチ</t>
    </rPh>
    <phoneticPr fontId="9"/>
  </si>
  <si>
    <t>・「X」は、個人又は法人その他の団体に関する秘密を保護するため、該当数字はあるが発表を差し控えたもの。</t>
    <rPh sb="6" eb="8">
      <t>コジン</t>
    </rPh>
    <rPh sb="8" eb="9">
      <t>マタ</t>
    </rPh>
    <rPh sb="10" eb="12">
      <t>ホウジン</t>
    </rPh>
    <rPh sb="14" eb="15">
      <t>タ</t>
    </rPh>
    <rPh sb="16" eb="18">
      <t>ダンタイ</t>
    </rPh>
    <rPh sb="19" eb="20">
      <t>カン</t>
    </rPh>
    <rPh sb="22" eb="24">
      <t>ヒミツ</t>
    </rPh>
    <rPh sb="25" eb="27">
      <t>ホゴ</t>
    </rPh>
    <rPh sb="32" eb="34">
      <t>ガイトウ</t>
    </rPh>
    <rPh sb="34" eb="36">
      <t>スウジ</t>
    </rPh>
    <rPh sb="40" eb="42">
      <t>ハッピョウ</t>
    </rPh>
    <rPh sb="43" eb="44">
      <t>サ</t>
    </rPh>
    <rPh sb="45" eb="46">
      <t>ヒカ</t>
    </rPh>
    <phoneticPr fontId="9"/>
  </si>
  <si>
    <t>菊池基準の登録人数（累計）</t>
    <rPh sb="0" eb="2">
      <t>キクチ</t>
    </rPh>
    <rPh sb="2" eb="4">
      <t>キジュン</t>
    </rPh>
    <rPh sb="5" eb="7">
      <t>トウロク</t>
    </rPh>
    <rPh sb="7" eb="9">
      <t>ニンズウ</t>
    </rPh>
    <rPh sb="10" eb="12">
      <t>ルイケイ</t>
    </rPh>
    <phoneticPr fontId="10"/>
  </si>
  <si>
    <t>多面的機能支払事業に取り組む組織数の推移</t>
    <rPh sb="0" eb="1">
      <t>タ</t>
    </rPh>
    <rPh sb="1" eb="2">
      <t>メン</t>
    </rPh>
    <rPh sb="2" eb="3">
      <t>テキ</t>
    </rPh>
    <rPh sb="3" eb="5">
      <t>キノウ</t>
    </rPh>
    <rPh sb="5" eb="7">
      <t>シハラ</t>
    </rPh>
    <rPh sb="7" eb="9">
      <t>ジギョウ</t>
    </rPh>
    <rPh sb="10" eb="11">
      <t>ト</t>
    </rPh>
    <rPh sb="12" eb="13">
      <t>ク</t>
    </rPh>
    <rPh sb="14" eb="16">
      <t>ソシキ</t>
    </rPh>
    <rPh sb="16" eb="17">
      <t>スウ</t>
    </rPh>
    <rPh sb="18" eb="20">
      <t>スイイ</t>
    </rPh>
    <phoneticPr fontId="10"/>
  </si>
  <si>
    <t>登録人数</t>
    <rPh sb="0" eb="2">
      <t>トウロク</t>
    </rPh>
    <rPh sb="2" eb="4">
      <t>ニンズウ</t>
    </rPh>
    <phoneticPr fontId="9"/>
  </si>
  <si>
    <t>-</t>
    <phoneticPr fontId="9"/>
  </si>
  <si>
    <t>中山間地域等直接支払制度事業に取り組む組織数の推移</t>
    <rPh sb="0" eb="1">
      <t>チュウ</t>
    </rPh>
    <rPh sb="1" eb="3">
      <t>サンカン</t>
    </rPh>
    <rPh sb="3" eb="5">
      <t>チイキ</t>
    </rPh>
    <rPh sb="5" eb="6">
      <t>トウ</t>
    </rPh>
    <rPh sb="6" eb="8">
      <t>チョクセツ</t>
    </rPh>
    <rPh sb="8" eb="10">
      <t>シハラ</t>
    </rPh>
    <rPh sb="10" eb="12">
      <t>セイド</t>
    </rPh>
    <rPh sb="12" eb="14">
      <t>ジギョウ</t>
    </rPh>
    <rPh sb="15" eb="16">
      <t>ト</t>
    </rPh>
    <rPh sb="17" eb="18">
      <t>ク</t>
    </rPh>
    <rPh sb="19" eb="21">
      <t>ソシキ</t>
    </rPh>
    <rPh sb="21" eb="22">
      <t>スウ</t>
    </rPh>
    <rPh sb="23" eb="25">
      <t>スイイ</t>
    </rPh>
    <phoneticPr fontId="10"/>
  </si>
  <si>
    <t>R2</t>
    <phoneticPr fontId="9"/>
  </si>
  <si>
    <t>R3</t>
  </si>
  <si>
    <t>R4</t>
  </si>
  <si>
    <t>R5</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</si>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</sst>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1"/>
      <color theme="1"/>
      <name val="游ゴシック"/>
      <family val="2"/>
      <scheme val="minor"/>
    </font>
    <font>
      <b/>
      <sz val="15"/>
      <color theme="3"/>
      <name val="游ゴシック"/>
      <family val="2"/>
      <charset val="128"/>
      <scheme val="minor"/>
    </font>
    <font>
      <sz val="11"/>
      <name val="ＭＳ Ｐゴシック"/>
      <family val="3"/>
      <charset val="128"/>
    </font>
    <font>
      <sz val="6"/>
      <name val="ＭＳ Ｐゴシック"/>
      <family val="3"/>
      <charset val="128"/>
    </font>
    <font>
      <sz val="11"/>
      <color theme="1"/>
      <name val="ＭＳ Ｐ明朝"/>
      <family val="1"/>
      <charset val="128"/>
    </font>
    <font>
      <sz val="11"/>
      <name val="ＭＳ Ｐ明朝"/>
      <family val="1"/>
      <charset val="128"/>
    </font>
    <font>
      <b/>
      <sz val="11"/>
      <color rgb="FFFF0000"/>
      <name val="ＭＳ Ｐ明朝"/>
      <family val="1"/>
      <charset val="128"/>
    </font>
    <font>
      <sz val="11"/>
      <color rgb="FF0070C0"/>
      <name val="ＭＳ Ｐ明朝"/>
      <family val="1"/>
      <charset val="128"/>
    </font>
    <font>
      <b/>
      <sz val="11"/>
      <color rgb="FF0070C0"/>
      <name val="ＭＳ Ｐ明朝"/>
      <family val="1"/>
      <charset val="128"/>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8" fillId="0" borderId="0">
      <alignment vertical="center"/>
    </xf>
    <xf numFmtId="38" fontId="11" fillId="0" borderId="0" applyFont="0" applyFill="0" applyBorder="0" applyAlignment="0" applyProtection="0">
      <alignment vertical="center"/>
    </xf>
    <xf numFmtId="38" fontId="7" fillId="0" borderId="0" applyFont="0" applyFill="0" applyBorder="0" applyAlignment="0" applyProtection="0">
      <alignment vertical="center"/>
    </xf>
    <xf numFmtId="0" fontId="5" fillId="0" borderId="0">
      <alignment vertical="center"/>
    </xf>
    <xf numFmtId="38" fontId="13" fillId="0" borderId="0" applyFont="0" applyFill="0" applyBorder="0" applyAlignment="0" applyProtection="0">
      <alignment vertical="center"/>
    </xf>
    <xf numFmtId="38" fontId="3" fillId="0" borderId="0" applyFont="0" applyFill="0" applyBorder="0" applyAlignment="0" applyProtection="0">
      <alignment vertical="center"/>
    </xf>
    <xf numFmtId="0" fontId="13" fillId="0" borderId="0">
      <alignment vertical="center"/>
    </xf>
  </cellStyleXfs>
  <cellXfs count="51">
    <xf numFmtId="0" fontId="0" fillId="0" borderId="0" xfId="0"/>
    <xf numFmtId="0" fontId="15" fillId="0" borderId="0" xfId="1" applyFont="1">
      <alignment vertical="center"/>
    </xf>
    <xf numFmtId="0" fontId="15" fillId="0" borderId="0" xfId="0" applyFont="1" applyFill="1"/>
    <xf numFmtId="38" fontId="15" fillId="0" borderId="1" xfId="2" applyFont="1" applyFill="1" applyBorder="1" applyAlignment="1"/>
    <xf numFmtId="0" fontId="15" fillId="0" borderId="1" xfId="0" applyFont="1" applyFill="1" applyBorder="1"/>
    <xf numFmtId="0" fontId="15" fillId="2" borderId="1" xfId="1" applyFont="1" applyFill="1" applyBorder="1">
      <alignment vertical="center"/>
    </xf>
    <xf numFmtId="0" fontId="15" fillId="0" borderId="1" xfId="1" applyFont="1" applyBorder="1">
      <alignment vertical="center"/>
    </xf>
    <xf numFmtId="0" fontId="16" fillId="0" borderId="1" xfId="1" applyFont="1" applyBorder="1">
      <alignment vertical="center"/>
    </xf>
    <xf numFmtId="0" fontId="15" fillId="0" borderId="1" xfId="1" applyFont="1" applyFill="1" applyBorder="1">
      <alignment vertical="center"/>
    </xf>
    <xf numFmtId="0" fontId="15" fillId="0" borderId="0" xfId="1" applyFont="1" applyFill="1">
      <alignment vertical="center"/>
    </xf>
    <xf numFmtId="0" fontId="15" fillId="0" borderId="2" xfId="1" applyFont="1" applyFill="1" applyBorder="1">
      <alignment vertical="center"/>
    </xf>
    <xf numFmtId="0" fontId="15" fillId="0" borderId="0" xfId="1" applyFont="1" applyBorder="1">
      <alignment vertical="center"/>
    </xf>
    <xf numFmtId="0" fontId="15" fillId="2" borderId="1" xfId="0" applyFont="1" applyFill="1" applyBorder="1"/>
    <xf numFmtId="0" fontId="15" fillId="0" borderId="0" xfId="0" applyFont="1"/>
    <xf numFmtId="0" fontId="16" fillId="0" borderId="1" xfId="0" applyFont="1" applyFill="1" applyBorder="1"/>
    <xf numFmtId="0" fontId="16" fillId="0" borderId="1" xfId="1" applyFont="1" applyFill="1" applyBorder="1">
      <alignment vertical="center"/>
    </xf>
    <xf numFmtId="38" fontId="15" fillId="0" borderId="1" xfId="2" applyFont="1" applyFill="1" applyBorder="1" applyAlignment="1">
      <alignment horizontal="right"/>
    </xf>
    <xf numFmtId="0" fontId="16" fillId="0" borderId="5" xfId="1" applyFont="1" applyFill="1" applyBorder="1">
      <alignment vertical="center"/>
    </xf>
    <xf numFmtId="0" fontId="15" fillId="0" borderId="5" xfId="0" applyFont="1" applyFill="1" applyBorder="1"/>
    <xf numFmtId="38" fontId="15" fillId="0" borderId="5" xfId="2" applyFont="1" applyFill="1" applyBorder="1" applyAlignment="1">
      <alignment horizontal="right"/>
    </xf>
    <xf numFmtId="0" fontId="15" fillId="0" borderId="3" xfId="1" applyFont="1" applyFill="1" applyBorder="1" applyAlignment="1">
      <alignment horizontal="left" vertical="top"/>
    </xf>
    <xf numFmtId="0" fontId="16" fillId="0" borderId="1" xfId="1" applyFont="1" applyFill="1" applyBorder="1" applyAlignment="1">
      <alignment vertical="center"/>
    </xf>
    <xf numFmtId="0" fontId="15" fillId="0" borderId="1" xfId="0" applyFont="1" applyFill="1" applyBorder="1" applyAlignment="1"/>
    <xf numFmtId="38" fontId="15" fillId="0" borderId="4" xfId="2" applyFont="1" applyFill="1" applyBorder="1" applyAlignment="1"/>
    <xf numFmtId="0" fontId="15" fillId="0" borderId="0" xfId="0" applyFont="1" applyFill="1" applyAlignment="1">
      <alignment horizontal="right" vertical="top"/>
    </xf>
    <xf numFmtId="0" fontId="15" fillId="0" borderId="0" xfId="0" applyFont="1" applyFill="1" applyBorder="1" applyAlignment="1"/>
    <xf numFmtId="0" fontId="15" fillId="0" borderId="0" xfId="0" applyFont="1" applyFill="1" applyBorder="1" applyAlignment="1">
      <alignment horizontal="right"/>
    </xf>
    <xf numFmtId="0" fontId="15" fillId="0" borderId="0" xfId="1" applyFont="1" applyFill="1" applyBorder="1">
      <alignment vertical="center"/>
    </xf>
    <xf numFmtId="0" fontId="15" fillId="0" borderId="0" xfId="0" applyFont="1" applyFill="1" applyBorder="1" applyAlignment="1">
      <alignment vertical="top"/>
    </xf>
    <xf numFmtId="0" fontId="15" fillId="0" borderId="0" xfId="0" applyFont="1" applyFill="1" applyBorder="1" applyAlignment="1">
      <alignment horizontal="left"/>
    </xf>
    <xf numFmtId="0" fontId="15" fillId="0" borderId="4" xfId="0" applyFont="1" applyFill="1" applyBorder="1"/>
    <xf numFmtId="0" fontId="15" fillId="0" borderId="1" xfId="0" applyFont="1" applyFill="1" applyBorder="1" applyAlignment="1">
      <alignment horizontal="right"/>
    </xf>
    <xf numFmtId="0" fontId="16" fillId="0" borderId="1" xfId="0" applyFont="1" applyFill="1" applyBorder="1" applyAlignment="1">
      <alignment horizontal="right"/>
    </xf>
    <xf numFmtId="38" fontId="16" fillId="0" borderId="1" xfId="2" applyFont="1" applyFill="1" applyBorder="1" applyAlignment="1">
      <alignment horizontal="right"/>
    </xf>
    <xf numFmtId="0" fontId="15" fillId="0" borderId="6" xfId="0" applyFont="1" applyFill="1" applyBorder="1" applyAlignment="1">
      <alignment horizontal="right"/>
    </xf>
    <xf numFmtId="0" fontId="16" fillId="0" borderId="5" xfId="0" applyFont="1" applyFill="1" applyBorder="1"/>
    <xf numFmtId="38" fontId="15" fillId="0" borderId="4" xfId="2" applyFont="1" applyFill="1" applyBorder="1" applyAlignment="1">
      <alignment horizontal="right"/>
    </xf>
    <xf numFmtId="0" fontId="16" fillId="0" borderId="1" xfId="0" applyFont="1" applyFill="1" applyBorder="1" applyAlignment="1"/>
    <xf numFmtId="0" fontId="15" fillId="0" borderId="0" xfId="0" applyFont="1" applyFill="1" applyBorder="1" applyAlignment="1">
      <alignment vertical="center"/>
    </xf>
    <xf numFmtId="0" fontId="15" fillId="0" borderId="0" xfId="0" applyFont="1" applyFill="1" applyBorder="1" applyAlignment="1">
      <alignment horizontal="left" vertical="center"/>
    </xf>
    <xf numFmtId="0" fontId="15" fillId="0" borderId="0" xfId="0" applyFont="1" applyFill="1" applyBorder="1" applyAlignment="1">
      <alignment vertical="center" wrapText="1"/>
    </xf>
    <xf numFmtId="0" fontId="17" fillId="0" borderId="0" xfId="0" applyFont="1" applyFill="1"/>
    <xf numFmtId="0" fontId="15" fillId="0" borderId="1" xfId="0" applyFont="1" applyFill="1" applyBorder="1" applyAlignment="1">
      <alignment wrapText="1"/>
    </xf>
    <xf numFmtId="38" fontId="15" fillId="0" borderId="1" xfId="2" applyFont="1" applyFill="1" applyBorder="1" applyAlignment="1">
      <alignment horizontal="right" vertical="center"/>
    </xf>
    <xf numFmtId="38" fontId="16" fillId="0" borderId="1" xfId="2" applyFont="1" applyFill="1" applyBorder="1" applyAlignment="1"/>
    <xf numFmtId="56" fontId="17" fillId="0" borderId="0" xfId="0" applyNumberFormat="1" applyFont="1" applyFill="1"/>
    <xf numFmtId="0" fontId="15" fillId="0" borderId="1" xfId="0" applyFont="1" applyFill="1" applyBorder="1" applyAlignment="1">
      <alignment horizontal="left"/>
    </xf>
    <xf numFmtId="0" fontId="18" fillId="0" borderId="0" xfId="0" applyFont="1" applyFill="1"/>
    <xf numFmtId="0" fontId="18" fillId="0" borderId="0" xfId="1" applyFont="1" applyFill="1" applyBorder="1">
      <alignment vertical="center"/>
    </xf>
    <xf numFmtId="0" fontId="19" fillId="0" borderId="0" xfId="0" applyFont="1" applyFill="1"/>
    <xf numFmtId="176" fontId="15" fillId="0" borderId="1" xfId="0" applyNumberFormat="1" applyFont="1" applyFill="1" applyBorder="1"/>
  </cellXfs>
  <cellStyles count="8">
    <cellStyle name="桁区切り" xfId="2" builtinId="6"/>
    <cellStyle name="桁区切り 2" xfId="6"/>
    <cellStyle name="桁区切り 3" xfId="5"/>
    <cellStyle name="桁区切り 4 2" xfId="3"/>
    <cellStyle name="標準" xfId="0" builtinId="0"/>
    <cellStyle name="標準 2" xfId="1"/>
    <cellStyle name="標準 2 2" xfId="4"/>
    <cellStyle name="標準 3" xfId="7"/>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tabSelected="1" workbookViewId="0">
      <selection activeCell="D34" sqref="D34"/>
    </sheetView>
  </sheetViews>
  <sheetFormatPr defaultRowHeight="13.5" x14ac:dyDescent="0.4"/>
  <cols>
    <col min="1" max="1" width="15.125" style="1" bestFit="1" customWidth="1"/>
    <col min="2" max="2" width="6.625" style="1" bestFit="1" customWidth="1"/>
    <col min="3" max="3" width="12" style="1" bestFit="1" customWidth="1"/>
    <col min="4" max="4" width="6.625" style="1" customWidth="1"/>
    <col min="5" max="5" width="52.625" style="1" bestFit="1" customWidth="1"/>
    <col min="6" max="16384" width="9" style="1"/>
  </cols>
  <sheetData>
    <row r="1" spans="1:5" ht="18" customHeight="1" x14ac:dyDescent="0.4">
      <c r="A1" s="5" t="s">
        <v>0</v>
      </c>
      <c r="B1" s="5" t="s">
        <v>77</v>
      </c>
      <c r="C1" s="5" t="s">
        <v>78</v>
      </c>
      <c r="D1" s="5"/>
      <c r="E1" s="5" t="s">
        <v>80</v>
      </c>
    </row>
    <row r="2" spans="1:5" ht="17.25" customHeight="1" x14ac:dyDescent="0.4">
      <c r="A2" s="6" t="s">
        <v>7</v>
      </c>
      <c r="B2" s="6">
        <v>7</v>
      </c>
      <c r="C2" s="6" t="s">
        <v>2</v>
      </c>
      <c r="D2" s="6">
        <v>1</v>
      </c>
      <c r="E2" s="6" t="s">
        <v>3</v>
      </c>
    </row>
    <row r="3" spans="1:5" ht="17.25" customHeight="1" x14ac:dyDescent="0.4">
      <c r="A3" s="6" t="s">
        <v>7</v>
      </c>
      <c r="B3" s="6">
        <v>7</v>
      </c>
      <c r="C3" s="6" t="s">
        <v>2</v>
      </c>
      <c r="D3" s="6">
        <v>2</v>
      </c>
      <c r="E3" s="6" t="s">
        <v>4</v>
      </c>
    </row>
    <row r="4" spans="1:5" ht="17.25" customHeight="1" x14ac:dyDescent="0.4">
      <c r="A4" s="6" t="s">
        <v>7</v>
      </c>
      <c r="B4" s="6">
        <v>7</v>
      </c>
      <c r="C4" s="6" t="s">
        <v>2</v>
      </c>
      <c r="D4" s="6">
        <v>3</v>
      </c>
      <c r="E4" s="6" t="s">
        <v>5</v>
      </c>
    </row>
    <row r="5" spans="1:5" ht="17.25" customHeight="1" x14ac:dyDescent="0.4">
      <c r="A5" s="6" t="s">
        <v>7</v>
      </c>
      <c r="B5" s="6">
        <v>7</v>
      </c>
      <c r="C5" s="6" t="s">
        <v>2</v>
      </c>
      <c r="D5" s="6">
        <v>4</v>
      </c>
      <c r="E5" s="6" t="s">
        <v>6</v>
      </c>
    </row>
    <row r="6" spans="1:5" ht="17.25" customHeight="1" x14ac:dyDescent="0.4">
      <c r="A6" s="6" t="s">
        <v>7</v>
      </c>
      <c r="B6" s="6">
        <v>7</v>
      </c>
      <c r="C6" s="6" t="s">
        <v>2</v>
      </c>
      <c r="D6" s="6">
        <v>5</v>
      </c>
      <c r="E6" s="6" t="s">
        <v>8</v>
      </c>
    </row>
    <row r="7" spans="1:5" ht="17.25" customHeight="1" x14ac:dyDescent="0.4">
      <c r="A7" s="6" t="s">
        <v>7</v>
      </c>
      <c r="B7" s="6">
        <v>7</v>
      </c>
      <c r="C7" s="6" t="s">
        <v>2</v>
      </c>
      <c r="D7" s="6">
        <v>6</v>
      </c>
      <c r="E7" s="6" t="s">
        <v>9</v>
      </c>
    </row>
    <row r="8" spans="1:5" ht="17.25" customHeight="1" x14ac:dyDescent="0.4">
      <c r="A8" s="6" t="s">
        <v>7</v>
      </c>
      <c r="B8" s="6">
        <v>7</v>
      </c>
      <c r="C8" s="6" t="s">
        <v>2</v>
      </c>
      <c r="D8" s="6">
        <v>7</v>
      </c>
      <c r="E8" s="6" t="s">
        <v>10</v>
      </c>
    </row>
    <row r="9" spans="1:5" ht="17.25" customHeight="1" x14ac:dyDescent="0.4">
      <c r="A9" s="6" t="s">
        <v>7</v>
      </c>
      <c r="B9" s="6">
        <v>7</v>
      </c>
      <c r="C9" s="6" t="s">
        <v>2</v>
      </c>
      <c r="D9" s="6">
        <v>8</v>
      </c>
      <c r="E9" s="7" t="s">
        <v>267</v>
      </c>
    </row>
    <row r="10" spans="1:5" ht="17.25" customHeight="1" x14ac:dyDescent="0.4">
      <c r="A10" s="6" t="s">
        <v>7</v>
      </c>
      <c r="B10" s="6">
        <v>7</v>
      </c>
      <c r="C10" s="6" t="s">
        <v>2</v>
      </c>
      <c r="D10" s="6">
        <v>9</v>
      </c>
      <c r="E10" s="6" t="s">
        <v>11</v>
      </c>
    </row>
    <row r="11" spans="1:5" ht="17.25" customHeight="1" x14ac:dyDescent="0.4">
      <c r="A11" s="6" t="s">
        <v>7</v>
      </c>
      <c r="B11" s="6">
        <v>7</v>
      </c>
      <c r="C11" s="6" t="s">
        <v>2</v>
      </c>
      <c r="D11" s="6">
        <v>10</v>
      </c>
      <c r="E11" s="6" t="s">
        <v>12</v>
      </c>
    </row>
    <row r="12" spans="1:5" ht="17.25" customHeight="1" x14ac:dyDescent="0.4">
      <c r="A12" s="6" t="s">
        <v>7</v>
      </c>
      <c r="B12" s="6">
        <v>7</v>
      </c>
      <c r="C12" s="6" t="s">
        <v>2</v>
      </c>
      <c r="D12" s="6">
        <v>11</v>
      </c>
      <c r="E12" s="6" t="s">
        <v>138</v>
      </c>
    </row>
    <row r="13" spans="1:5" ht="17.25" customHeight="1" x14ac:dyDescent="0.4">
      <c r="A13" s="6" t="s">
        <v>7</v>
      </c>
      <c r="B13" s="6">
        <v>7</v>
      </c>
      <c r="C13" s="6" t="s">
        <v>2</v>
      </c>
      <c r="D13" s="6">
        <v>12</v>
      </c>
      <c r="E13" s="6" t="s">
        <v>271</v>
      </c>
    </row>
    <row r="14" spans="1:5" ht="17.25" customHeight="1" x14ac:dyDescent="0.4">
      <c r="A14" s="6" t="s">
        <v>7</v>
      </c>
      <c r="B14" s="6">
        <v>7</v>
      </c>
      <c r="C14" s="6" t="s">
        <v>2</v>
      </c>
      <c r="D14" s="6">
        <v>13</v>
      </c>
      <c r="E14" s="6" t="s">
        <v>136</v>
      </c>
    </row>
    <row r="15" spans="1:5" ht="17.25" customHeight="1" x14ac:dyDescent="0.4">
      <c r="A15" s="8" t="s">
        <v>1</v>
      </c>
      <c r="B15" s="6">
        <v>7</v>
      </c>
      <c r="C15" s="8" t="s">
        <v>2</v>
      </c>
      <c r="D15" s="6">
        <v>14</v>
      </c>
      <c r="E15" s="6" t="s">
        <v>177</v>
      </c>
    </row>
    <row r="16" spans="1:5" ht="17.25" customHeight="1" x14ac:dyDescent="0.4">
      <c r="A16" s="8" t="s">
        <v>1</v>
      </c>
      <c r="B16" s="6">
        <v>7</v>
      </c>
      <c r="C16" s="8" t="s">
        <v>2</v>
      </c>
      <c r="D16" s="6">
        <v>15</v>
      </c>
      <c r="E16" s="8" t="s">
        <v>176</v>
      </c>
    </row>
    <row r="17" spans="1:5" ht="17.25" customHeight="1" x14ac:dyDescent="0.4">
      <c r="A17" s="8" t="s">
        <v>1</v>
      </c>
      <c r="B17" s="6">
        <v>7</v>
      </c>
      <c r="C17" s="8" t="s">
        <v>2</v>
      </c>
      <c r="D17" s="6">
        <v>16</v>
      </c>
      <c r="E17" s="8" t="s">
        <v>178</v>
      </c>
    </row>
    <row r="18" spans="1:5" ht="17.25" customHeight="1" x14ac:dyDescent="0.4">
      <c r="A18" s="8" t="s">
        <v>1</v>
      </c>
      <c r="B18" s="6">
        <v>7</v>
      </c>
      <c r="C18" s="8" t="s">
        <v>2</v>
      </c>
      <c r="D18" s="6">
        <v>17</v>
      </c>
      <c r="E18" s="8" t="s">
        <v>179</v>
      </c>
    </row>
    <row r="19" spans="1:5" ht="17.25" customHeight="1" x14ac:dyDescent="0.4">
      <c r="A19" s="8" t="s">
        <v>1</v>
      </c>
      <c r="B19" s="6">
        <v>7</v>
      </c>
      <c r="C19" s="8" t="s">
        <v>2</v>
      </c>
      <c r="D19" s="6">
        <v>18</v>
      </c>
      <c r="E19" s="8" t="s">
        <v>180</v>
      </c>
    </row>
    <row r="20" spans="1:5" ht="17.25" customHeight="1" x14ac:dyDescent="0.4">
      <c r="A20" s="8" t="s">
        <v>1</v>
      </c>
      <c r="B20" s="6">
        <v>7</v>
      </c>
      <c r="C20" s="8" t="s">
        <v>2</v>
      </c>
      <c r="D20" s="8">
        <v>19</v>
      </c>
      <c r="E20" s="8" t="s">
        <v>144</v>
      </c>
    </row>
    <row r="21" spans="1:5" ht="17.25" customHeight="1" x14ac:dyDescent="0.4">
      <c r="A21" s="8" t="s">
        <v>1</v>
      </c>
      <c r="B21" s="6">
        <v>7</v>
      </c>
      <c r="C21" s="8" t="s">
        <v>2</v>
      </c>
      <c r="D21" s="6">
        <v>20</v>
      </c>
      <c r="E21" s="8" t="s">
        <v>75</v>
      </c>
    </row>
    <row r="22" spans="1:5" s="9" customFormat="1" ht="17.25" customHeight="1" x14ac:dyDescent="0.4">
      <c r="A22" s="8" t="s">
        <v>1</v>
      </c>
      <c r="B22" s="6">
        <v>7</v>
      </c>
      <c r="C22" s="8" t="s">
        <v>2</v>
      </c>
      <c r="D22" s="8">
        <v>21</v>
      </c>
      <c r="E22" s="8" t="s">
        <v>13</v>
      </c>
    </row>
    <row r="23" spans="1:5" ht="17.25" customHeight="1" x14ac:dyDescent="0.4">
      <c r="A23" s="8" t="s">
        <v>1</v>
      </c>
      <c r="B23" s="6">
        <v>7</v>
      </c>
      <c r="C23" s="8" t="s">
        <v>2</v>
      </c>
      <c r="D23" s="8">
        <v>22</v>
      </c>
      <c r="E23" s="8" t="s">
        <v>74</v>
      </c>
    </row>
    <row r="24" spans="1:5" s="11" customFormat="1" ht="18" customHeight="1" x14ac:dyDescent="0.4">
      <c r="A24" s="1" t="s">
        <v>137</v>
      </c>
      <c r="B24" s="10"/>
      <c r="C24" s="10"/>
      <c r="D24" s="10"/>
      <c r="E24" s="10"/>
    </row>
  </sheetData>
  <autoFilter ref="A1:F24"/>
  <phoneticPr fontId="10"/>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1"/>
  <sheetViews>
    <sheetView zoomScale="85" zoomScaleNormal="85" workbookViewId="0">
      <selection activeCell="Y2" sqref="Y2"/>
    </sheetView>
  </sheetViews>
  <sheetFormatPr defaultRowHeight="13.5" x14ac:dyDescent="0.15"/>
  <cols>
    <col min="1" max="1" width="9" style="13"/>
    <col min="2" max="2" width="6.25" style="13" bestFit="1" customWidth="1"/>
    <col min="3" max="3" width="9" style="13"/>
    <col min="4" max="4" width="7.25" style="13" customWidth="1"/>
    <col min="5" max="5" width="19.25" style="13" bestFit="1" customWidth="1"/>
    <col min="6" max="6" width="6.25" style="13" bestFit="1" customWidth="1"/>
    <col min="7" max="7" width="13" style="13" bestFit="1" customWidth="1"/>
    <col min="8" max="8" width="11" style="13" bestFit="1" customWidth="1"/>
    <col min="9" max="9" width="5.25" style="13" bestFit="1" customWidth="1"/>
    <col min="10" max="21" width="4.875" style="13" bestFit="1" customWidth="1"/>
    <col min="22" max="22" width="8.25" style="13" bestFit="1" customWidth="1"/>
    <col min="23" max="23" width="3.625" style="13" bestFit="1" customWidth="1"/>
    <col min="24" max="25" width="4.5" style="13" customWidth="1"/>
    <col min="26" max="16384" width="9" style="13"/>
  </cols>
  <sheetData>
    <row r="1" spans="1:25"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261</v>
      </c>
      <c r="W1" s="12" t="s">
        <v>27</v>
      </c>
      <c r="X1" s="12" t="s">
        <v>273</v>
      </c>
      <c r="Y1" s="12" t="s">
        <v>274</v>
      </c>
    </row>
    <row r="2" spans="1:25" s="2" customFormat="1" x14ac:dyDescent="0.15">
      <c r="A2" s="8" t="s">
        <v>81</v>
      </c>
      <c r="B2" s="8">
        <v>7</v>
      </c>
      <c r="C2" s="8" t="s">
        <v>2</v>
      </c>
      <c r="D2" s="8">
        <v>9</v>
      </c>
      <c r="E2" s="8" t="s">
        <v>11</v>
      </c>
      <c r="F2" s="8">
        <v>1</v>
      </c>
      <c r="G2" s="4" t="s">
        <v>44</v>
      </c>
      <c r="H2" s="4" t="s">
        <v>89</v>
      </c>
      <c r="I2" s="4" t="s">
        <v>52</v>
      </c>
      <c r="J2" s="14">
        <v>24</v>
      </c>
      <c r="K2" s="14">
        <v>22</v>
      </c>
      <c r="L2" s="14">
        <v>24</v>
      </c>
      <c r="M2" s="14">
        <v>30</v>
      </c>
      <c r="N2" s="14">
        <v>5</v>
      </c>
      <c r="O2" s="14">
        <v>25</v>
      </c>
      <c r="P2" s="14">
        <v>26</v>
      </c>
      <c r="Q2" s="14">
        <v>24</v>
      </c>
      <c r="R2" s="14">
        <v>30</v>
      </c>
      <c r="S2" s="14">
        <v>28</v>
      </c>
      <c r="T2" s="14">
        <v>35</v>
      </c>
      <c r="U2" s="14">
        <v>14</v>
      </c>
      <c r="V2" s="14">
        <v>9</v>
      </c>
      <c r="W2" s="14">
        <v>18</v>
      </c>
      <c r="X2" s="14">
        <v>14</v>
      </c>
      <c r="Y2" s="4">
        <v>11</v>
      </c>
    </row>
    <row r="3" spans="1:25" s="2" customFormat="1" x14ac:dyDescent="0.15"/>
    <row r="4" spans="1:25" s="47" customFormat="1" x14ac:dyDescent="0.15"/>
    <row r="5" spans="1:25" s="47" customFormat="1" x14ac:dyDescent="0.15"/>
    <row r="6" spans="1:25" s="2" customFormat="1" x14ac:dyDescent="0.15"/>
    <row r="7" spans="1:25" s="2" customFormat="1" x14ac:dyDescent="0.15"/>
    <row r="8" spans="1:25" s="2" customFormat="1" x14ac:dyDescent="0.15"/>
    <row r="9" spans="1:25" s="2" customFormat="1" x14ac:dyDescent="0.15">
      <c r="B9" s="41"/>
    </row>
    <row r="10" spans="1:25" s="2" customFormat="1" x14ac:dyDescent="0.15">
      <c r="B10" s="41"/>
    </row>
    <row r="11" spans="1:25" s="2" customFormat="1" x14ac:dyDescent="0.15"/>
    <row r="12" spans="1:25" s="2" customFormat="1" x14ac:dyDescent="0.15"/>
    <row r="13" spans="1:25" s="2" customFormat="1" x14ac:dyDescent="0.15"/>
    <row r="14" spans="1:25" s="2" customFormat="1" x14ac:dyDescent="0.15"/>
    <row r="15" spans="1:25" s="2" customFormat="1" x14ac:dyDescent="0.15"/>
    <row r="16" spans="1:25"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0"/>
  <sheetViews>
    <sheetView zoomScale="85" zoomScaleNormal="85" workbookViewId="0">
      <selection activeCell="Y2" sqref="Y2"/>
    </sheetView>
  </sheetViews>
  <sheetFormatPr defaultRowHeight="13.5" x14ac:dyDescent="0.15"/>
  <cols>
    <col min="1" max="1" width="9" style="13"/>
    <col min="2" max="2" width="6.25" style="13" bestFit="1" customWidth="1"/>
    <col min="3" max="3" width="9" style="13"/>
    <col min="4" max="4" width="7.25" style="13" customWidth="1"/>
    <col min="5" max="5" width="17.25" style="13" bestFit="1" customWidth="1"/>
    <col min="6" max="6" width="6.25" style="13" bestFit="1" customWidth="1"/>
    <col min="7" max="7" width="10" style="13" bestFit="1" customWidth="1"/>
    <col min="8" max="8" width="11" style="13" bestFit="1" customWidth="1"/>
    <col min="9" max="9" width="5.25" style="13" bestFit="1" customWidth="1"/>
    <col min="10" max="21" width="4.875" style="13" bestFit="1" customWidth="1"/>
    <col min="22" max="22" width="8.25" style="13" bestFit="1" customWidth="1"/>
    <col min="23" max="23" width="5.375" style="13" customWidth="1"/>
    <col min="24" max="24" width="5.375" style="2" customWidth="1"/>
    <col min="25" max="25" width="5" style="13" customWidth="1"/>
    <col min="26" max="16384" width="9" style="13"/>
  </cols>
  <sheetData>
    <row r="1" spans="1:25"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261</v>
      </c>
      <c r="W1" s="12" t="s">
        <v>27</v>
      </c>
      <c r="X1" s="12" t="s">
        <v>273</v>
      </c>
      <c r="Y1" s="12" t="s">
        <v>274</v>
      </c>
    </row>
    <row r="2" spans="1:25" s="2" customFormat="1" x14ac:dyDescent="0.15">
      <c r="A2" s="8" t="s">
        <v>81</v>
      </c>
      <c r="B2" s="8">
        <v>7</v>
      </c>
      <c r="C2" s="8" t="s">
        <v>2</v>
      </c>
      <c r="D2" s="8">
        <v>10</v>
      </c>
      <c r="E2" s="8" t="s">
        <v>12</v>
      </c>
      <c r="F2" s="8">
        <v>1</v>
      </c>
      <c r="G2" s="4" t="s">
        <v>132</v>
      </c>
      <c r="H2" s="4" t="s">
        <v>89</v>
      </c>
      <c r="I2" s="4" t="s">
        <v>93</v>
      </c>
      <c r="J2" s="4">
        <v>670</v>
      </c>
      <c r="K2" s="14">
        <v>668</v>
      </c>
      <c r="L2" s="4">
        <v>645</v>
      </c>
      <c r="M2" s="4">
        <v>634</v>
      </c>
      <c r="N2" s="4">
        <v>585</v>
      </c>
      <c r="O2" s="4">
        <v>579</v>
      </c>
      <c r="P2" s="4">
        <v>581</v>
      </c>
      <c r="Q2" s="4">
        <v>583</v>
      </c>
      <c r="R2" s="4">
        <v>605</v>
      </c>
      <c r="S2" s="4">
        <v>612</v>
      </c>
      <c r="T2" s="4">
        <v>619</v>
      </c>
      <c r="U2" s="4">
        <v>595</v>
      </c>
      <c r="V2" s="4">
        <v>585</v>
      </c>
      <c r="W2" s="4">
        <v>574</v>
      </c>
      <c r="X2" s="4">
        <v>549</v>
      </c>
      <c r="Y2" s="4">
        <v>573</v>
      </c>
    </row>
    <row r="3" spans="1:25" s="2" customFormat="1" x14ac:dyDescent="0.15"/>
    <row r="4" spans="1:25" s="47" customFormat="1" x14ac:dyDescent="0.15"/>
    <row r="5" spans="1:25" s="47" customFormat="1" x14ac:dyDescent="0.15"/>
    <row r="6" spans="1:25" s="2" customFormat="1" x14ac:dyDescent="0.15"/>
    <row r="7" spans="1:25" s="2" customFormat="1" x14ac:dyDescent="0.15"/>
    <row r="8" spans="1:25" s="2" customFormat="1" x14ac:dyDescent="0.15"/>
    <row r="9" spans="1:25" s="2" customFormat="1" x14ac:dyDescent="0.15">
      <c r="C9" s="41"/>
    </row>
    <row r="10" spans="1:25" s="2" customFormat="1" x14ac:dyDescent="0.15">
      <c r="C10" s="41"/>
    </row>
    <row r="11" spans="1:25" s="2" customFormat="1" x14ac:dyDescent="0.15"/>
    <row r="12" spans="1:25" s="2" customFormat="1" x14ac:dyDescent="0.15"/>
    <row r="13" spans="1:25" s="2" customFormat="1" x14ac:dyDescent="0.15"/>
    <row r="14" spans="1:25" s="2" customFormat="1" x14ac:dyDescent="0.15"/>
    <row r="15" spans="1:25" s="2" customFormat="1" x14ac:dyDescent="0.15"/>
    <row r="16" spans="1:25"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1"/>
  <sheetViews>
    <sheetView zoomScale="85" zoomScaleNormal="85" workbookViewId="0">
      <selection activeCell="Z2" sqref="Z2"/>
    </sheetView>
  </sheetViews>
  <sheetFormatPr defaultRowHeight="13.5" x14ac:dyDescent="0.15"/>
  <cols>
    <col min="1" max="1" width="9" style="13"/>
    <col min="2" max="2" width="6.25" style="13" bestFit="1" customWidth="1"/>
    <col min="3" max="3" width="9" style="13"/>
    <col min="4" max="4" width="7.25" style="13" customWidth="1"/>
    <col min="5" max="5" width="41.25" style="13" bestFit="1" customWidth="1"/>
    <col min="6" max="6" width="6.25" style="13" bestFit="1" customWidth="1"/>
    <col min="7" max="7" width="10" style="13" bestFit="1" customWidth="1"/>
    <col min="8" max="8" width="11" style="13" bestFit="1" customWidth="1"/>
    <col min="9" max="9" width="5.25" style="13" bestFit="1" customWidth="1"/>
    <col min="10" max="21" width="4.875" style="13" bestFit="1" customWidth="1"/>
    <col min="22" max="22" width="8.25" style="13" bestFit="1" customWidth="1"/>
    <col min="23" max="24" width="4.25" style="13" customWidth="1"/>
    <col min="25" max="25" width="4.25" style="2" customWidth="1"/>
    <col min="26" max="26" width="4.25" style="13" customWidth="1"/>
    <col min="27" max="16384" width="9" style="13"/>
  </cols>
  <sheetData>
    <row r="1" spans="1:26"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261</v>
      </c>
      <c r="W1" s="12" t="s">
        <v>27</v>
      </c>
      <c r="X1" s="12" t="s">
        <v>31</v>
      </c>
      <c r="Y1" s="12" t="s">
        <v>274</v>
      </c>
      <c r="Z1" s="12" t="s">
        <v>275</v>
      </c>
    </row>
    <row r="2" spans="1:26" s="2" customFormat="1" x14ac:dyDescent="0.15">
      <c r="A2" s="8" t="s">
        <v>81</v>
      </c>
      <c r="B2" s="8">
        <v>7</v>
      </c>
      <c r="C2" s="8" t="s">
        <v>2</v>
      </c>
      <c r="D2" s="8">
        <v>11</v>
      </c>
      <c r="E2" s="15" t="s">
        <v>268</v>
      </c>
      <c r="F2" s="8">
        <v>1</v>
      </c>
      <c r="G2" s="4" t="s">
        <v>133</v>
      </c>
      <c r="H2" s="4" t="s">
        <v>89</v>
      </c>
      <c r="I2" s="4" t="s">
        <v>134</v>
      </c>
      <c r="J2" s="14">
        <v>79</v>
      </c>
      <c r="K2" s="14">
        <v>79</v>
      </c>
      <c r="L2" s="14">
        <v>79</v>
      </c>
      <c r="M2" s="14">
        <v>79</v>
      </c>
      <c r="N2" s="14">
        <v>79</v>
      </c>
      <c r="O2" s="14">
        <v>69</v>
      </c>
      <c r="P2" s="4">
        <v>70</v>
      </c>
      <c r="Q2" s="4">
        <v>56</v>
      </c>
      <c r="R2" s="4">
        <v>53</v>
      </c>
      <c r="S2" s="4">
        <v>10</v>
      </c>
      <c r="T2" s="4">
        <v>8</v>
      </c>
      <c r="U2" s="4">
        <v>8</v>
      </c>
      <c r="V2" s="4">
        <v>8</v>
      </c>
      <c r="W2" s="14">
        <v>8</v>
      </c>
      <c r="X2" s="14">
        <v>8</v>
      </c>
      <c r="Y2" s="14">
        <v>8</v>
      </c>
      <c r="Z2" s="4">
        <v>8</v>
      </c>
    </row>
    <row r="3" spans="1:26" s="2" customFormat="1" x14ac:dyDescent="0.15"/>
    <row r="4" spans="1:26" s="47" customFormat="1" x14ac:dyDescent="0.15"/>
    <row r="5" spans="1:26" s="47" customFormat="1" x14ac:dyDescent="0.15"/>
    <row r="6" spans="1:26" s="2" customFormat="1" x14ac:dyDescent="0.15"/>
    <row r="7" spans="1:26" s="2" customFormat="1" x14ac:dyDescent="0.15"/>
    <row r="8" spans="1:26" s="2" customFormat="1" x14ac:dyDescent="0.15"/>
    <row r="9" spans="1:26" s="2" customFormat="1" x14ac:dyDescent="0.15"/>
    <row r="10" spans="1:26" s="2" customFormat="1" x14ac:dyDescent="0.15"/>
    <row r="11" spans="1:26" s="2" customFormat="1" x14ac:dyDescent="0.15"/>
    <row r="12" spans="1:26" s="2" customFormat="1" x14ac:dyDescent="0.15"/>
    <row r="13" spans="1:26" s="2" customFormat="1" x14ac:dyDescent="0.15"/>
    <row r="14" spans="1:26" s="2" customFormat="1" x14ac:dyDescent="0.15"/>
    <row r="15" spans="1:26" s="2" customFormat="1" x14ac:dyDescent="0.15"/>
    <row r="16" spans="1:26"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1"/>
  <sheetViews>
    <sheetView zoomScale="85" zoomScaleNormal="85" workbookViewId="0">
      <selection activeCell="Z2" sqref="Z2"/>
    </sheetView>
  </sheetViews>
  <sheetFormatPr defaultRowHeight="13.5" x14ac:dyDescent="0.15"/>
  <cols>
    <col min="1" max="1" width="9" style="13"/>
    <col min="2" max="2" width="6.25" style="13" bestFit="1" customWidth="1"/>
    <col min="3" max="3" width="9" style="13"/>
    <col min="4" max="4" width="7.25" style="13" customWidth="1"/>
    <col min="5" max="5" width="51.625" style="13" bestFit="1" customWidth="1"/>
    <col min="6" max="6" width="6.25" style="13" bestFit="1" customWidth="1"/>
    <col min="7" max="7" width="10" style="13" bestFit="1" customWidth="1"/>
    <col min="8" max="8" width="11" style="13" bestFit="1" customWidth="1"/>
    <col min="9" max="9" width="5.25" style="13" bestFit="1" customWidth="1"/>
    <col min="10" max="21" width="4.875" style="13" bestFit="1" customWidth="1"/>
    <col min="22" max="22" width="8.25" style="13" bestFit="1" customWidth="1"/>
    <col min="23" max="23" width="4.125" style="13" customWidth="1"/>
    <col min="24" max="24" width="4.625" style="13" customWidth="1"/>
    <col min="25" max="25" width="4.625" style="2" customWidth="1"/>
    <col min="26" max="26" width="4.625" style="13" customWidth="1"/>
    <col min="27" max="16384" width="9" style="13"/>
  </cols>
  <sheetData>
    <row r="1" spans="1:26"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261</v>
      </c>
      <c r="W1" s="12" t="s">
        <v>27</v>
      </c>
      <c r="X1" s="12" t="s">
        <v>31</v>
      </c>
      <c r="Y1" s="12" t="s">
        <v>274</v>
      </c>
      <c r="Z1" s="12" t="s">
        <v>275</v>
      </c>
    </row>
    <row r="2" spans="1:26" s="2" customFormat="1" x14ac:dyDescent="0.15">
      <c r="A2" s="8" t="s">
        <v>81</v>
      </c>
      <c r="B2" s="8">
        <v>7</v>
      </c>
      <c r="C2" s="8" t="s">
        <v>2</v>
      </c>
      <c r="D2" s="8">
        <v>12</v>
      </c>
      <c r="E2" s="8" t="s">
        <v>271</v>
      </c>
      <c r="F2" s="8">
        <v>1</v>
      </c>
      <c r="G2" s="4" t="s">
        <v>133</v>
      </c>
      <c r="H2" s="4" t="s">
        <v>89</v>
      </c>
      <c r="I2" s="4" t="s">
        <v>134</v>
      </c>
      <c r="J2" s="4">
        <v>87</v>
      </c>
      <c r="K2" s="4">
        <v>87</v>
      </c>
      <c r="L2" s="4">
        <v>87</v>
      </c>
      <c r="M2" s="4">
        <v>86</v>
      </c>
      <c r="N2" s="4">
        <v>86</v>
      </c>
      <c r="O2" s="4">
        <v>86</v>
      </c>
      <c r="P2" s="4">
        <v>86</v>
      </c>
      <c r="Q2" s="4">
        <v>86</v>
      </c>
      <c r="R2" s="4">
        <v>84</v>
      </c>
      <c r="S2" s="4">
        <v>84</v>
      </c>
      <c r="T2" s="4">
        <v>84</v>
      </c>
      <c r="U2" s="4">
        <v>84</v>
      </c>
      <c r="V2" s="4">
        <v>84</v>
      </c>
      <c r="W2" s="4">
        <v>78</v>
      </c>
      <c r="X2" s="4">
        <v>78</v>
      </c>
      <c r="Y2" s="4">
        <v>78</v>
      </c>
      <c r="Z2" s="4">
        <v>78</v>
      </c>
    </row>
    <row r="3" spans="1:26" s="2" customFormat="1" x14ac:dyDescent="0.15"/>
    <row r="4" spans="1:26" s="47" customFormat="1" x14ac:dyDescent="0.15"/>
    <row r="5" spans="1:26" s="47" customFormat="1" x14ac:dyDescent="0.15"/>
    <row r="6" spans="1:26" s="2" customFormat="1" x14ac:dyDescent="0.15"/>
    <row r="7" spans="1:26" s="2" customFormat="1" x14ac:dyDescent="0.15"/>
    <row r="8" spans="1:26" s="2" customFormat="1" x14ac:dyDescent="0.15"/>
    <row r="9" spans="1:26" s="2" customFormat="1" x14ac:dyDescent="0.15"/>
    <row r="10" spans="1:26" s="2" customFormat="1" x14ac:dyDescent="0.15"/>
    <row r="11" spans="1:26" s="2" customFormat="1" x14ac:dyDescent="0.15"/>
    <row r="12" spans="1:26" s="2" customFormat="1" x14ac:dyDescent="0.15"/>
    <row r="13" spans="1:26" s="2" customFormat="1" x14ac:dyDescent="0.15"/>
    <row r="14" spans="1:26" s="2" customFormat="1" x14ac:dyDescent="0.15"/>
    <row r="15" spans="1:26" s="2" customFormat="1" x14ac:dyDescent="0.15"/>
    <row r="16" spans="1:26"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1"/>
  <sheetViews>
    <sheetView zoomScale="85" zoomScaleNormal="85" workbookViewId="0">
      <selection activeCell="R2" sqref="R2"/>
    </sheetView>
  </sheetViews>
  <sheetFormatPr defaultRowHeight="13.5" x14ac:dyDescent="0.15"/>
  <cols>
    <col min="1" max="1" width="9" style="13"/>
    <col min="2" max="2" width="6.25" style="13" bestFit="1" customWidth="1"/>
    <col min="3" max="3" width="9" style="13"/>
    <col min="4" max="4" width="7.25" style="13" customWidth="1"/>
    <col min="5" max="5" width="32.875" style="13" bestFit="1" customWidth="1"/>
    <col min="6" max="6" width="6.25" style="13" bestFit="1" customWidth="1"/>
    <col min="7" max="7" width="13" style="13" bestFit="1" customWidth="1"/>
    <col min="8" max="8" width="35.25" style="13" bestFit="1" customWidth="1"/>
    <col min="9" max="9" width="5.25" style="13" bestFit="1" customWidth="1"/>
    <col min="10" max="14" width="4.875" style="13" bestFit="1" customWidth="1"/>
    <col min="15" max="15" width="8.25" style="13" bestFit="1" customWidth="1"/>
    <col min="16" max="16" width="3.625" style="13" bestFit="1" customWidth="1"/>
    <col min="17" max="17" width="4.5" style="2" customWidth="1"/>
    <col min="18" max="18" width="4.625" style="13" customWidth="1"/>
    <col min="19" max="16384" width="9" style="13"/>
  </cols>
  <sheetData>
    <row r="1" spans="1:18" x14ac:dyDescent="0.15">
      <c r="A1" s="12" t="s">
        <v>73</v>
      </c>
      <c r="B1" s="12" t="s">
        <v>77</v>
      </c>
      <c r="C1" s="12" t="s">
        <v>78</v>
      </c>
      <c r="D1" s="12" t="s">
        <v>79</v>
      </c>
      <c r="E1" s="12" t="s">
        <v>80</v>
      </c>
      <c r="F1" s="12" t="s">
        <v>82</v>
      </c>
      <c r="G1" s="12" t="s">
        <v>83</v>
      </c>
      <c r="H1" s="12" t="s">
        <v>51</v>
      </c>
      <c r="I1" s="12" t="s">
        <v>15</v>
      </c>
      <c r="J1" s="12" t="s">
        <v>25</v>
      </c>
      <c r="K1" s="12" t="s">
        <v>28</v>
      </c>
      <c r="L1" s="12" t="s">
        <v>26</v>
      </c>
      <c r="M1" s="12" t="s">
        <v>29</v>
      </c>
      <c r="N1" s="12" t="s">
        <v>30</v>
      </c>
      <c r="O1" s="12" t="s">
        <v>261</v>
      </c>
      <c r="P1" s="12" t="s">
        <v>27</v>
      </c>
      <c r="Q1" s="12" t="s">
        <v>273</v>
      </c>
      <c r="R1" s="12" t="s">
        <v>274</v>
      </c>
    </row>
    <row r="2" spans="1:18" s="2" customFormat="1" x14ac:dyDescent="0.15">
      <c r="A2" s="8" t="s">
        <v>81</v>
      </c>
      <c r="B2" s="8">
        <v>7</v>
      </c>
      <c r="C2" s="8" t="s">
        <v>2</v>
      </c>
      <c r="D2" s="8">
        <v>13</v>
      </c>
      <c r="E2" s="8" t="s">
        <v>136</v>
      </c>
      <c r="F2" s="8">
        <v>1</v>
      </c>
      <c r="G2" s="4" t="s">
        <v>45</v>
      </c>
      <c r="H2" s="14" t="s">
        <v>135</v>
      </c>
      <c r="I2" s="4" t="s">
        <v>93</v>
      </c>
      <c r="J2" s="14">
        <v>63</v>
      </c>
      <c r="K2" s="14">
        <v>54</v>
      </c>
      <c r="L2" s="14">
        <v>54</v>
      </c>
      <c r="M2" s="14">
        <v>83</v>
      </c>
      <c r="N2" s="14">
        <v>82</v>
      </c>
      <c r="O2" s="14">
        <v>86</v>
      </c>
      <c r="P2" s="14">
        <v>86</v>
      </c>
      <c r="Q2" s="14">
        <v>86</v>
      </c>
      <c r="R2" s="4">
        <v>86</v>
      </c>
    </row>
    <row r="3" spans="1:18" s="2" customFormat="1" x14ac:dyDescent="0.15"/>
    <row r="4" spans="1:18" s="47" customFormat="1" x14ac:dyDescent="0.15"/>
    <row r="5" spans="1:18" s="47" customFormat="1" x14ac:dyDescent="0.15"/>
    <row r="6" spans="1:18" s="2" customFormat="1" x14ac:dyDescent="0.15"/>
    <row r="7" spans="1:18" s="2" customFormat="1" x14ac:dyDescent="0.15"/>
    <row r="8" spans="1:18" s="2" customFormat="1" x14ac:dyDescent="0.15">
      <c r="C8" s="41"/>
    </row>
    <row r="9" spans="1:18" s="2" customFormat="1" x14ac:dyDescent="0.15">
      <c r="C9" s="41"/>
    </row>
    <row r="10" spans="1:18" s="2" customFormat="1" x14ac:dyDescent="0.15">
      <c r="C10" s="41"/>
    </row>
    <row r="11" spans="1:18" s="2" customFormat="1" x14ac:dyDescent="0.15"/>
    <row r="12" spans="1:18" s="2" customFormat="1" x14ac:dyDescent="0.15"/>
    <row r="13" spans="1:18" s="2" customFormat="1" x14ac:dyDescent="0.15"/>
    <row r="14" spans="1:18" s="2" customFormat="1" x14ac:dyDescent="0.15"/>
    <row r="15" spans="1:18" s="2" customFormat="1" x14ac:dyDescent="0.15"/>
    <row r="16" spans="1:18"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2"/>
  <sheetViews>
    <sheetView zoomScale="85" zoomScaleNormal="85" workbookViewId="0">
      <selection activeCell="N39" sqref="N39"/>
    </sheetView>
  </sheetViews>
  <sheetFormatPr defaultRowHeight="13.5" x14ac:dyDescent="0.15"/>
  <cols>
    <col min="1" max="1" width="11" style="13" bestFit="1" customWidth="1"/>
    <col min="2" max="2" width="6.25" style="13" bestFit="1" customWidth="1"/>
    <col min="3" max="3" width="9" style="13"/>
    <col min="4" max="4" width="7.25" style="13" customWidth="1"/>
    <col min="5" max="5" width="15.125" style="13" bestFit="1" customWidth="1"/>
    <col min="6" max="6" width="6.25" style="13" bestFit="1" customWidth="1"/>
    <col min="7" max="7" width="17.25" style="13" bestFit="1" customWidth="1"/>
    <col min="8" max="8" width="15.125" style="13" bestFit="1" customWidth="1"/>
    <col min="9" max="9" width="7.125" style="13" bestFit="1" customWidth="1"/>
    <col min="10" max="10" width="8.875" style="13" customWidth="1"/>
    <col min="11" max="16384" width="9" style="13"/>
  </cols>
  <sheetData>
    <row r="1" spans="1:13" x14ac:dyDescent="0.15">
      <c r="A1" s="12" t="s">
        <v>94</v>
      </c>
      <c r="B1" s="12" t="s">
        <v>77</v>
      </c>
      <c r="C1" s="12" t="s">
        <v>78</v>
      </c>
      <c r="D1" s="12" t="s">
        <v>79</v>
      </c>
      <c r="E1" s="12" t="s">
        <v>80</v>
      </c>
      <c r="F1" s="12" t="s">
        <v>82</v>
      </c>
      <c r="G1" s="12" t="s">
        <v>140</v>
      </c>
      <c r="H1" s="12" t="s">
        <v>51</v>
      </c>
      <c r="I1" s="12" t="s">
        <v>15</v>
      </c>
      <c r="J1" s="12" t="s">
        <v>153</v>
      </c>
      <c r="K1" s="12" t="s">
        <v>34</v>
      </c>
      <c r="L1" s="12" t="s">
        <v>28</v>
      </c>
      <c r="M1" s="12" t="s">
        <v>27</v>
      </c>
    </row>
    <row r="2" spans="1:13" s="2" customFormat="1" x14ac:dyDescent="0.15">
      <c r="A2" s="14" t="s">
        <v>95</v>
      </c>
      <c r="B2" s="14">
        <v>7</v>
      </c>
      <c r="C2" s="4" t="s">
        <v>2</v>
      </c>
      <c r="D2" s="4">
        <v>14</v>
      </c>
      <c r="E2" s="14" t="s">
        <v>150</v>
      </c>
      <c r="F2" s="14">
        <v>1</v>
      </c>
      <c r="G2" s="4" t="s">
        <v>150</v>
      </c>
      <c r="H2" s="4" t="s">
        <v>96</v>
      </c>
      <c r="I2" s="4" t="s">
        <v>70</v>
      </c>
      <c r="J2" s="3">
        <v>2926</v>
      </c>
      <c r="K2" s="3">
        <v>2591</v>
      </c>
      <c r="L2" s="3">
        <v>2290</v>
      </c>
      <c r="M2" s="3">
        <v>2005</v>
      </c>
    </row>
    <row r="3" spans="1:13" s="2" customFormat="1" x14ac:dyDescent="0.15">
      <c r="A3" s="14" t="s">
        <v>95</v>
      </c>
      <c r="B3" s="14">
        <v>7</v>
      </c>
      <c r="C3" s="8" t="s">
        <v>2</v>
      </c>
      <c r="D3" s="4">
        <v>14</v>
      </c>
      <c r="E3" s="14" t="s">
        <v>150</v>
      </c>
      <c r="F3" s="14">
        <v>2</v>
      </c>
      <c r="G3" s="4" t="s">
        <v>151</v>
      </c>
      <c r="H3" s="4" t="s">
        <v>96</v>
      </c>
      <c r="I3" s="4" t="s">
        <v>70</v>
      </c>
      <c r="J3" s="3">
        <v>2851</v>
      </c>
      <c r="K3" s="3">
        <v>2543</v>
      </c>
      <c r="L3" s="3">
        <v>2257</v>
      </c>
      <c r="M3" s="33">
        <v>1981</v>
      </c>
    </row>
    <row r="4" spans="1:13" s="2" customFormat="1" x14ac:dyDescent="0.15">
      <c r="A4" s="14" t="s">
        <v>95</v>
      </c>
      <c r="B4" s="14">
        <v>7</v>
      </c>
      <c r="C4" s="8" t="s">
        <v>2</v>
      </c>
      <c r="D4" s="4">
        <v>14</v>
      </c>
      <c r="E4" s="14" t="s">
        <v>150</v>
      </c>
      <c r="F4" s="14">
        <v>3</v>
      </c>
      <c r="G4" s="4" t="s">
        <v>152</v>
      </c>
      <c r="H4" s="4" t="s">
        <v>96</v>
      </c>
      <c r="I4" s="4" t="s">
        <v>70</v>
      </c>
      <c r="J4" s="3">
        <v>236</v>
      </c>
      <c r="K4" s="3">
        <v>216</v>
      </c>
      <c r="L4" s="3">
        <v>164</v>
      </c>
      <c r="M4" s="33">
        <v>89</v>
      </c>
    </row>
    <row r="5" spans="1:13" s="2" customFormat="1" x14ac:dyDescent="0.15"/>
    <row r="6" spans="1:13" s="2" customFormat="1" x14ac:dyDescent="0.15">
      <c r="B6" s="2" t="s">
        <v>97</v>
      </c>
      <c r="C6" s="2" t="s">
        <v>213</v>
      </c>
    </row>
    <row r="7" spans="1:13" s="2" customFormat="1" x14ac:dyDescent="0.15"/>
    <row r="8" spans="1:13" s="2" customFormat="1" x14ac:dyDescent="0.15">
      <c r="C8" s="27" t="s">
        <v>258</v>
      </c>
    </row>
    <row r="9" spans="1:13" s="2" customFormat="1" x14ac:dyDescent="0.15">
      <c r="C9" s="27" t="s">
        <v>207</v>
      </c>
    </row>
    <row r="10" spans="1:13" s="2" customFormat="1" x14ac:dyDescent="0.15">
      <c r="C10" s="27" t="s">
        <v>181</v>
      </c>
    </row>
    <row r="11" spans="1:13" s="2" customFormat="1" x14ac:dyDescent="0.15">
      <c r="D11" s="2" t="s">
        <v>182</v>
      </c>
    </row>
    <row r="12" spans="1:13" s="2" customFormat="1" x14ac:dyDescent="0.15">
      <c r="D12" s="2" t="s">
        <v>214</v>
      </c>
    </row>
    <row r="13" spans="1:13" s="2" customFormat="1" x14ac:dyDescent="0.15">
      <c r="D13" s="24" t="s">
        <v>228</v>
      </c>
      <c r="E13" s="25" t="s">
        <v>183</v>
      </c>
      <c r="F13" s="25"/>
      <c r="G13" s="26" t="s">
        <v>191</v>
      </c>
      <c r="I13" s="25"/>
      <c r="J13" s="25"/>
    </row>
    <row r="14" spans="1:13" s="2" customFormat="1" x14ac:dyDescent="0.15">
      <c r="D14" s="24" t="s">
        <v>229</v>
      </c>
      <c r="E14" s="25" t="s">
        <v>208</v>
      </c>
      <c r="F14" s="25"/>
      <c r="G14" s="26" t="s">
        <v>192</v>
      </c>
      <c r="I14" s="25"/>
      <c r="J14" s="25"/>
    </row>
    <row r="15" spans="1:13" s="2" customFormat="1" x14ac:dyDescent="0.15">
      <c r="D15" s="24" t="s">
        <v>230</v>
      </c>
      <c r="E15" s="25" t="s">
        <v>184</v>
      </c>
      <c r="F15" s="25"/>
      <c r="G15" s="26" t="s">
        <v>193</v>
      </c>
      <c r="I15" s="25"/>
      <c r="J15" s="25"/>
    </row>
    <row r="16" spans="1:13" s="2" customFormat="1" x14ac:dyDescent="0.15">
      <c r="D16" s="24" t="s">
        <v>231</v>
      </c>
      <c r="E16" s="25" t="s">
        <v>185</v>
      </c>
      <c r="F16" s="25"/>
      <c r="G16" s="26" t="s">
        <v>193</v>
      </c>
      <c r="I16" s="25"/>
      <c r="J16" s="25"/>
    </row>
    <row r="17" spans="3:10" s="2" customFormat="1" x14ac:dyDescent="0.15">
      <c r="D17" s="24" t="s">
        <v>232</v>
      </c>
      <c r="E17" s="25" t="s">
        <v>186</v>
      </c>
      <c r="F17" s="25"/>
      <c r="G17" s="26" t="s">
        <v>194</v>
      </c>
      <c r="I17" s="25"/>
      <c r="J17" s="25"/>
    </row>
    <row r="18" spans="3:10" s="2" customFormat="1" x14ac:dyDescent="0.15">
      <c r="D18" s="24" t="s">
        <v>233</v>
      </c>
      <c r="E18" s="25" t="s">
        <v>187</v>
      </c>
      <c r="F18" s="25"/>
      <c r="G18" s="26" t="s">
        <v>195</v>
      </c>
      <c r="I18" s="25"/>
      <c r="J18" s="25"/>
    </row>
    <row r="19" spans="3:10" s="2" customFormat="1" x14ac:dyDescent="0.15">
      <c r="D19" s="24" t="s">
        <v>234</v>
      </c>
      <c r="E19" s="25" t="s">
        <v>188</v>
      </c>
      <c r="F19" s="25"/>
      <c r="G19" s="26" t="s">
        <v>195</v>
      </c>
      <c r="I19" s="25"/>
      <c r="J19" s="25"/>
    </row>
    <row r="20" spans="3:10" s="2" customFormat="1" x14ac:dyDescent="0.15">
      <c r="D20" s="24" t="s">
        <v>235</v>
      </c>
      <c r="E20" s="25" t="s">
        <v>189</v>
      </c>
      <c r="F20" s="25"/>
      <c r="G20" s="26" t="s">
        <v>196</v>
      </c>
      <c r="I20" s="25"/>
      <c r="J20" s="25"/>
    </row>
    <row r="21" spans="3:10" s="2" customFormat="1" x14ac:dyDescent="0.15">
      <c r="D21" s="24" t="s">
        <v>236</v>
      </c>
      <c r="E21" s="25" t="s">
        <v>250</v>
      </c>
      <c r="F21" s="25"/>
      <c r="G21" s="26" t="s">
        <v>197</v>
      </c>
      <c r="I21" s="25"/>
      <c r="J21" s="25"/>
    </row>
    <row r="22" spans="3:10" s="2" customFormat="1" x14ac:dyDescent="0.15">
      <c r="D22" s="24" t="s">
        <v>237</v>
      </c>
      <c r="E22" s="25" t="s">
        <v>190</v>
      </c>
      <c r="F22" s="25"/>
      <c r="G22" s="26" t="s">
        <v>198</v>
      </c>
      <c r="I22" s="25"/>
      <c r="J22" s="25"/>
    </row>
    <row r="23" spans="3:10" s="2" customFormat="1" x14ac:dyDescent="0.15">
      <c r="D23" s="24" t="s">
        <v>238</v>
      </c>
      <c r="E23" s="28" t="s">
        <v>175</v>
      </c>
      <c r="F23" s="38"/>
      <c r="G23" s="39" t="s">
        <v>239</v>
      </c>
      <c r="H23" s="39"/>
      <c r="I23" s="39"/>
      <c r="J23" s="40"/>
    </row>
    <row r="24" spans="3:10" s="2" customFormat="1" x14ac:dyDescent="0.15">
      <c r="D24" s="2" t="s">
        <v>199</v>
      </c>
    </row>
    <row r="25" spans="3:10" s="2" customFormat="1" x14ac:dyDescent="0.15">
      <c r="D25" s="2" t="s">
        <v>209</v>
      </c>
    </row>
    <row r="26" spans="3:10" s="2" customFormat="1" x14ac:dyDescent="0.15">
      <c r="D26" s="2" t="s">
        <v>210</v>
      </c>
    </row>
    <row r="27" spans="3:10" s="2" customFormat="1" x14ac:dyDescent="0.15">
      <c r="D27" s="2" t="s">
        <v>200</v>
      </c>
    </row>
    <row r="28" spans="3:10" s="2" customFormat="1" x14ac:dyDescent="0.15">
      <c r="D28" s="2" t="s">
        <v>211</v>
      </c>
    </row>
    <row r="29" spans="3:10" s="2" customFormat="1" x14ac:dyDescent="0.15">
      <c r="D29" s="2" t="s">
        <v>212</v>
      </c>
    </row>
    <row r="30" spans="3:10" s="2" customFormat="1" x14ac:dyDescent="0.15">
      <c r="C30" s="2" t="s">
        <v>201</v>
      </c>
    </row>
    <row r="31" spans="3:10" s="2" customFormat="1" x14ac:dyDescent="0.15">
      <c r="C31" s="2" t="s">
        <v>202</v>
      </c>
    </row>
    <row r="32" spans="3: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row r="252"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1"/>
  <sheetViews>
    <sheetView zoomScale="85" zoomScaleNormal="85" workbookViewId="0">
      <selection activeCell="B2" sqref="B2"/>
    </sheetView>
  </sheetViews>
  <sheetFormatPr defaultRowHeight="13.5" x14ac:dyDescent="0.15"/>
  <cols>
    <col min="1" max="1" width="11" style="13" bestFit="1" customWidth="1"/>
    <col min="2" max="2" width="6.25" style="13" bestFit="1" customWidth="1"/>
    <col min="3" max="3" width="9" style="13"/>
    <col min="4" max="4" width="7.25" style="13" customWidth="1"/>
    <col min="5" max="5" width="27.625" style="13" bestFit="1" customWidth="1"/>
    <col min="6" max="6" width="6.25" style="13" bestFit="1" customWidth="1"/>
    <col min="7" max="7" width="10" style="13" bestFit="1" customWidth="1"/>
    <col min="8" max="8" width="6.25" style="13" bestFit="1" customWidth="1"/>
    <col min="9" max="9" width="23.5" style="13" bestFit="1" customWidth="1"/>
    <col min="10" max="10" width="15.125" style="13" bestFit="1" customWidth="1"/>
    <col min="11" max="11" width="7.125" style="13" bestFit="1" customWidth="1"/>
    <col min="12" max="15" width="8.125" style="13" bestFit="1" customWidth="1"/>
    <col min="16" max="16384" width="9" style="13"/>
  </cols>
  <sheetData>
    <row r="1" spans="1:15" x14ac:dyDescent="0.15">
      <c r="A1" s="12" t="s">
        <v>94</v>
      </c>
      <c r="B1" s="12" t="s">
        <v>77</v>
      </c>
      <c r="C1" s="12" t="s">
        <v>78</v>
      </c>
      <c r="D1" s="12" t="s">
        <v>79</v>
      </c>
      <c r="E1" s="12" t="s">
        <v>80</v>
      </c>
      <c r="F1" s="12" t="s">
        <v>82</v>
      </c>
      <c r="G1" s="12" t="s">
        <v>140</v>
      </c>
      <c r="H1" s="12" t="s">
        <v>82</v>
      </c>
      <c r="I1" s="12" t="s">
        <v>140</v>
      </c>
      <c r="J1" s="12" t="s">
        <v>51</v>
      </c>
      <c r="K1" s="12" t="s">
        <v>15</v>
      </c>
      <c r="L1" s="12" t="s">
        <v>33</v>
      </c>
      <c r="M1" s="12" t="s">
        <v>34</v>
      </c>
      <c r="N1" s="12" t="s">
        <v>28</v>
      </c>
      <c r="O1" s="12" t="s">
        <v>27</v>
      </c>
    </row>
    <row r="2" spans="1:15" s="2" customFormat="1" x14ac:dyDescent="0.15">
      <c r="A2" s="14" t="s">
        <v>95</v>
      </c>
      <c r="B2" s="14">
        <v>7</v>
      </c>
      <c r="C2" s="4" t="s">
        <v>2</v>
      </c>
      <c r="D2" s="4">
        <v>15</v>
      </c>
      <c r="E2" s="14" t="s">
        <v>203</v>
      </c>
      <c r="F2" s="14">
        <v>1</v>
      </c>
      <c r="G2" s="4" t="s">
        <v>132</v>
      </c>
      <c r="H2" s="4">
        <v>1</v>
      </c>
      <c r="I2" s="4" t="s">
        <v>164</v>
      </c>
      <c r="J2" s="4" t="s">
        <v>96</v>
      </c>
      <c r="K2" s="4" t="s">
        <v>70</v>
      </c>
      <c r="L2" s="3">
        <v>2786</v>
      </c>
      <c r="M2" s="3">
        <v>2489</v>
      </c>
      <c r="N2" s="3">
        <v>2206</v>
      </c>
      <c r="O2" s="3">
        <v>1927</v>
      </c>
    </row>
    <row r="3" spans="1:15" s="2" customFormat="1" x14ac:dyDescent="0.15">
      <c r="A3" s="14" t="s">
        <v>95</v>
      </c>
      <c r="B3" s="14">
        <v>7</v>
      </c>
      <c r="C3" s="8" t="s">
        <v>2</v>
      </c>
      <c r="D3" s="4">
        <v>15</v>
      </c>
      <c r="E3" s="14" t="s">
        <v>203</v>
      </c>
      <c r="F3" s="14">
        <v>1</v>
      </c>
      <c r="G3" s="4" t="s">
        <v>132</v>
      </c>
      <c r="H3" s="15">
        <v>2</v>
      </c>
      <c r="I3" s="4" t="s">
        <v>146</v>
      </c>
      <c r="J3" s="4" t="s">
        <v>96</v>
      </c>
      <c r="K3" s="4" t="s">
        <v>70</v>
      </c>
      <c r="L3" s="3">
        <v>2647</v>
      </c>
      <c r="M3" s="3">
        <v>2329</v>
      </c>
      <c r="N3" s="3">
        <v>2046</v>
      </c>
      <c r="O3" s="33">
        <v>1720</v>
      </c>
    </row>
    <row r="4" spans="1:15" s="2" customFormat="1" x14ac:dyDescent="0.15">
      <c r="A4" s="14" t="s">
        <v>95</v>
      </c>
      <c r="B4" s="14">
        <v>7</v>
      </c>
      <c r="C4" s="8" t="s">
        <v>2</v>
      </c>
      <c r="D4" s="4">
        <v>15</v>
      </c>
      <c r="E4" s="14" t="s">
        <v>203</v>
      </c>
      <c r="F4" s="14">
        <v>1</v>
      </c>
      <c r="G4" s="4" t="s">
        <v>132</v>
      </c>
      <c r="H4" s="15">
        <v>3</v>
      </c>
      <c r="I4" s="4" t="s">
        <v>147</v>
      </c>
      <c r="J4" s="4" t="s">
        <v>96</v>
      </c>
      <c r="K4" s="4" t="s">
        <v>70</v>
      </c>
      <c r="L4" s="3">
        <v>1508</v>
      </c>
      <c r="M4" s="3">
        <v>1435</v>
      </c>
      <c r="N4" s="3">
        <v>1251</v>
      </c>
      <c r="O4" s="33">
        <v>993</v>
      </c>
    </row>
    <row r="5" spans="1:15" s="2" customFormat="1" x14ac:dyDescent="0.15">
      <c r="A5" s="14" t="s">
        <v>95</v>
      </c>
      <c r="B5" s="14">
        <v>7</v>
      </c>
      <c r="C5" s="8" t="s">
        <v>2</v>
      </c>
      <c r="D5" s="4">
        <v>15</v>
      </c>
      <c r="E5" s="14" t="s">
        <v>203</v>
      </c>
      <c r="F5" s="14">
        <v>1</v>
      </c>
      <c r="G5" s="4" t="s">
        <v>132</v>
      </c>
      <c r="H5" s="15">
        <v>4</v>
      </c>
      <c r="I5" s="4" t="s">
        <v>148</v>
      </c>
      <c r="J5" s="4" t="s">
        <v>96</v>
      </c>
      <c r="K5" s="4" t="s">
        <v>70</v>
      </c>
      <c r="L5" s="3">
        <v>581</v>
      </c>
      <c r="M5" s="3">
        <v>517</v>
      </c>
      <c r="N5" s="3">
        <v>482</v>
      </c>
      <c r="O5" s="33">
        <v>369</v>
      </c>
    </row>
    <row r="6" spans="1:15" s="2" customFormat="1" x14ac:dyDescent="0.15">
      <c r="A6" s="14" t="s">
        <v>95</v>
      </c>
      <c r="B6" s="14">
        <v>7</v>
      </c>
      <c r="C6" s="4" t="s">
        <v>2</v>
      </c>
      <c r="D6" s="4">
        <v>15</v>
      </c>
      <c r="E6" s="14" t="s">
        <v>203</v>
      </c>
      <c r="F6" s="14">
        <v>2</v>
      </c>
      <c r="G6" s="4" t="s">
        <v>141</v>
      </c>
      <c r="H6" s="4">
        <v>1</v>
      </c>
      <c r="I6" s="4" t="s">
        <v>165</v>
      </c>
      <c r="J6" s="4" t="s">
        <v>96</v>
      </c>
      <c r="K6" s="4" t="s">
        <v>149</v>
      </c>
      <c r="L6" s="3">
        <v>513954</v>
      </c>
      <c r="M6" s="3">
        <v>521895</v>
      </c>
      <c r="N6" s="3">
        <v>499454</v>
      </c>
      <c r="O6" s="3">
        <v>598681</v>
      </c>
    </row>
    <row r="7" spans="1:15" s="2" customFormat="1" x14ac:dyDescent="0.15">
      <c r="A7" s="14" t="s">
        <v>95</v>
      </c>
      <c r="B7" s="14">
        <v>7</v>
      </c>
      <c r="C7" s="4" t="s">
        <v>2</v>
      </c>
      <c r="D7" s="4">
        <v>15</v>
      </c>
      <c r="E7" s="14" t="s">
        <v>203</v>
      </c>
      <c r="F7" s="14">
        <v>2</v>
      </c>
      <c r="G7" s="4" t="s">
        <v>141</v>
      </c>
      <c r="H7" s="15">
        <v>2</v>
      </c>
      <c r="I7" s="4" t="s">
        <v>146</v>
      </c>
      <c r="J7" s="4" t="s">
        <v>96</v>
      </c>
      <c r="K7" s="4" t="s">
        <v>149</v>
      </c>
      <c r="L7" s="3">
        <v>313839</v>
      </c>
      <c r="M7" s="3">
        <v>306041</v>
      </c>
      <c r="N7" s="3">
        <v>305026</v>
      </c>
      <c r="O7" s="3">
        <v>312362</v>
      </c>
    </row>
    <row r="8" spans="1:15" s="2" customFormat="1" x14ac:dyDescent="0.15">
      <c r="A8" s="14" t="s">
        <v>95</v>
      </c>
      <c r="B8" s="14">
        <v>7</v>
      </c>
      <c r="C8" s="4" t="s">
        <v>2</v>
      </c>
      <c r="D8" s="4">
        <v>15</v>
      </c>
      <c r="E8" s="14" t="s">
        <v>203</v>
      </c>
      <c r="F8" s="14">
        <v>2</v>
      </c>
      <c r="G8" s="4" t="s">
        <v>141</v>
      </c>
      <c r="H8" s="15">
        <v>3</v>
      </c>
      <c r="I8" s="4" t="s">
        <v>147</v>
      </c>
      <c r="J8" s="4" t="s">
        <v>96</v>
      </c>
      <c r="K8" s="4" t="s">
        <v>149</v>
      </c>
      <c r="L8" s="3">
        <v>169186</v>
      </c>
      <c r="M8" s="3">
        <v>183014</v>
      </c>
      <c r="N8" s="3">
        <v>162194</v>
      </c>
      <c r="O8" s="3">
        <v>257359</v>
      </c>
    </row>
    <row r="9" spans="1:15" s="2" customFormat="1" x14ac:dyDescent="0.15">
      <c r="A9" s="14" t="s">
        <v>95</v>
      </c>
      <c r="B9" s="14">
        <v>7</v>
      </c>
      <c r="C9" s="4" t="s">
        <v>2</v>
      </c>
      <c r="D9" s="4">
        <v>15</v>
      </c>
      <c r="E9" s="14" t="s">
        <v>203</v>
      </c>
      <c r="F9" s="14">
        <v>2</v>
      </c>
      <c r="G9" s="4" t="s">
        <v>141</v>
      </c>
      <c r="H9" s="15">
        <v>4</v>
      </c>
      <c r="I9" s="4" t="s">
        <v>148</v>
      </c>
      <c r="J9" s="4" t="s">
        <v>96</v>
      </c>
      <c r="K9" s="4" t="s">
        <v>149</v>
      </c>
      <c r="L9" s="3">
        <v>30929</v>
      </c>
      <c r="M9" s="3">
        <v>32840</v>
      </c>
      <c r="N9" s="3">
        <v>32234</v>
      </c>
      <c r="O9" s="3">
        <v>28960</v>
      </c>
    </row>
    <row r="10" spans="1:15" s="2" customFormat="1" x14ac:dyDescent="0.15"/>
    <row r="11" spans="1:15" s="2" customFormat="1" x14ac:dyDescent="0.15">
      <c r="B11" s="2" t="s">
        <v>97</v>
      </c>
      <c r="C11" s="2" t="s">
        <v>258</v>
      </c>
    </row>
    <row r="12" spans="1:15" s="2" customFormat="1" x14ac:dyDescent="0.15">
      <c r="C12" s="2" t="s">
        <v>251</v>
      </c>
      <c r="D12" s="24"/>
      <c r="E12" s="25"/>
      <c r="F12" s="25"/>
      <c r="G12" s="26"/>
      <c r="I12" s="25"/>
      <c r="J12" s="25"/>
    </row>
    <row r="13" spans="1:15" s="2" customFormat="1" x14ac:dyDescent="0.15">
      <c r="C13" s="2" t="s">
        <v>252</v>
      </c>
      <c r="D13" s="24"/>
      <c r="E13" s="25"/>
      <c r="F13" s="25"/>
      <c r="G13" s="26"/>
      <c r="I13" s="25"/>
      <c r="J13" s="25"/>
    </row>
    <row r="14" spans="1:15" s="2" customFormat="1" x14ac:dyDescent="0.15">
      <c r="C14" s="27" t="s">
        <v>215</v>
      </c>
      <c r="D14" s="24"/>
      <c r="E14" s="25"/>
      <c r="F14" s="25"/>
      <c r="G14" s="26"/>
      <c r="I14" s="25"/>
      <c r="J14" s="25"/>
    </row>
    <row r="15" spans="1:15" s="2" customFormat="1" x14ac:dyDescent="0.15">
      <c r="D15" s="24"/>
      <c r="E15" s="25"/>
      <c r="F15" s="25"/>
      <c r="G15" s="26"/>
      <c r="I15" s="25"/>
      <c r="J15" s="25"/>
    </row>
    <row r="16" spans="1:15" s="2" customFormat="1" x14ac:dyDescent="0.15">
      <c r="D16" s="24"/>
      <c r="E16" s="25"/>
      <c r="F16" s="25"/>
      <c r="G16" s="26"/>
      <c r="I16" s="25"/>
      <c r="J16" s="25"/>
    </row>
    <row r="17" spans="4:10" s="2" customFormat="1" x14ac:dyDescent="0.15">
      <c r="D17" s="24"/>
      <c r="E17" s="25"/>
      <c r="F17" s="25"/>
      <c r="G17" s="26"/>
      <c r="I17" s="25"/>
      <c r="J17" s="25"/>
    </row>
    <row r="18" spans="4:10" s="2" customFormat="1" x14ac:dyDescent="0.15">
      <c r="D18" s="24"/>
      <c r="E18" s="25"/>
      <c r="F18" s="25"/>
      <c r="G18" s="26"/>
      <c r="I18" s="25"/>
      <c r="J18" s="25"/>
    </row>
    <row r="19" spans="4:10" s="2" customFormat="1" x14ac:dyDescent="0.15">
      <c r="D19" s="24"/>
      <c r="E19" s="25"/>
      <c r="F19" s="25"/>
      <c r="G19" s="26"/>
      <c r="I19" s="25"/>
      <c r="J19" s="25"/>
    </row>
    <row r="20" spans="4:10" s="2" customFormat="1" x14ac:dyDescent="0.15">
      <c r="D20" s="24"/>
      <c r="E20" s="25"/>
      <c r="F20" s="25"/>
      <c r="G20" s="26"/>
      <c r="I20" s="25"/>
      <c r="J20" s="25"/>
    </row>
    <row r="21" spans="4:10" s="2" customFormat="1" x14ac:dyDescent="0.15">
      <c r="D21" s="24"/>
      <c r="E21" s="25"/>
      <c r="F21" s="25"/>
      <c r="G21" s="26"/>
      <c r="I21" s="25"/>
      <c r="J21" s="25"/>
    </row>
    <row r="22" spans="4:10" s="2" customFormat="1" x14ac:dyDescent="0.15">
      <c r="D22" s="24"/>
      <c r="E22" s="28"/>
      <c r="F22" s="25"/>
      <c r="G22" s="29"/>
      <c r="H22" s="29"/>
      <c r="I22" s="29"/>
      <c r="J22" s="25"/>
    </row>
    <row r="23" spans="4:10" s="2" customFormat="1" x14ac:dyDescent="0.15"/>
    <row r="24" spans="4:10" s="2" customFormat="1" x14ac:dyDescent="0.15"/>
    <row r="25" spans="4:10" s="2" customFormat="1" x14ac:dyDescent="0.15"/>
    <row r="26" spans="4:10" s="2" customFormat="1" x14ac:dyDescent="0.15"/>
    <row r="27" spans="4:10" s="2" customFormat="1" x14ac:dyDescent="0.15"/>
    <row r="28" spans="4:10" s="2" customFormat="1" x14ac:dyDescent="0.15"/>
    <row r="29" spans="4:10" s="2" customFormat="1" x14ac:dyDescent="0.15"/>
    <row r="30" spans="4:10" s="2" customFormat="1" x14ac:dyDescent="0.15"/>
    <row r="31" spans="4:10" s="2" customFormat="1" x14ac:dyDescent="0.15"/>
    <row r="32" spans="4: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1"/>
  <sheetViews>
    <sheetView zoomScale="85" zoomScaleNormal="85" workbookViewId="0">
      <selection activeCell="J20" sqref="J20"/>
    </sheetView>
  </sheetViews>
  <sheetFormatPr defaultRowHeight="13.5" x14ac:dyDescent="0.15"/>
  <cols>
    <col min="1" max="1" width="11" style="13" bestFit="1" customWidth="1"/>
    <col min="2" max="2" width="6.25" style="13" bestFit="1" customWidth="1"/>
    <col min="3" max="3" width="10" style="13" bestFit="1" customWidth="1"/>
    <col min="4" max="4" width="7.25" style="13" customWidth="1"/>
    <col min="5" max="5" width="40.125" style="13" bestFit="1" customWidth="1"/>
    <col min="6" max="6" width="6.25" style="13" bestFit="1" customWidth="1"/>
    <col min="7" max="7" width="17.25" style="13" bestFit="1" customWidth="1"/>
    <col min="8" max="8" width="15.125" style="13" bestFit="1" customWidth="1"/>
    <col min="9" max="9" width="7.125" style="13" bestFit="1" customWidth="1"/>
    <col min="10" max="13" width="6.125" style="13" bestFit="1" customWidth="1"/>
    <col min="14" max="16384" width="9" style="13"/>
  </cols>
  <sheetData>
    <row r="1" spans="1:13" x14ac:dyDescent="0.15">
      <c r="A1" s="12" t="s">
        <v>94</v>
      </c>
      <c r="B1" s="12" t="s">
        <v>77</v>
      </c>
      <c r="C1" s="12" t="s">
        <v>78</v>
      </c>
      <c r="D1" s="12" t="s">
        <v>79</v>
      </c>
      <c r="E1" s="12" t="s">
        <v>80</v>
      </c>
      <c r="F1" s="12" t="s">
        <v>82</v>
      </c>
      <c r="G1" s="12" t="s">
        <v>140</v>
      </c>
      <c r="H1" s="12" t="s">
        <v>51</v>
      </c>
      <c r="I1" s="12" t="s">
        <v>15</v>
      </c>
      <c r="J1" s="12" t="s">
        <v>153</v>
      </c>
      <c r="K1" s="12" t="s">
        <v>34</v>
      </c>
      <c r="L1" s="12" t="s">
        <v>28</v>
      </c>
      <c r="M1" s="12" t="s">
        <v>27</v>
      </c>
    </row>
    <row r="2" spans="1:13" s="2" customFormat="1" x14ac:dyDescent="0.15">
      <c r="A2" s="14" t="s">
        <v>95</v>
      </c>
      <c r="B2" s="14">
        <v>7</v>
      </c>
      <c r="C2" s="4" t="s">
        <v>2</v>
      </c>
      <c r="D2" s="4">
        <v>16</v>
      </c>
      <c r="E2" s="14" t="s">
        <v>204</v>
      </c>
      <c r="F2" s="14">
        <v>1</v>
      </c>
      <c r="G2" s="4" t="s">
        <v>154</v>
      </c>
      <c r="H2" s="46" t="s">
        <v>96</v>
      </c>
      <c r="I2" s="4" t="s">
        <v>70</v>
      </c>
      <c r="J2" s="16">
        <v>2851</v>
      </c>
      <c r="K2" s="16">
        <v>2543</v>
      </c>
      <c r="L2" s="16">
        <v>2257</v>
      </c>
      <c r="M2" s="16">
        <v>1981</v>
      </c>
    </row>
    <row r="3" spans="1:13" s="2" customFormat="1" x14ac:dyDescent="0.15">
      <c r="A3" s="14" t="s">
        <v>95</v>
      </c>
      <c r="B3" s="14">
        <v>7</v>
      </c>
      <c r="C3" s="8" t="s">
        <v>2</v>
      </c>
      <c r="D3" s="4">
        <v>16</v>
      </c>
      <c r="E3" s="14" t="s">
        <v>204</v>
      </c>
      <c r="F3" s="14">
        <v>2</v>
      </c>
      <c r="G3" s="4" t="s">
        <v>155</v>
      </c>
      <c r="H3" s="46" t="s">
        <v>96</v>
      </c>
      <c r="I3" s="4" t="s">
        <v>70</v>
      </c>
      <c r="J3" s="34" t="s">
        <v>249</v>
      </c>
      <c r="K3" s="16">
        <v>54</v>
      </c>
      <c r="L3" s="16">
        <v>51</v>
      </c>
      <c r="M3" s="33">
        <v>54</v>
      </c>
    </row>
    <row r="4" spans="1:13" s="2" customFormat="1" x14ac:dyDescent="0.15">
      <c r="A4" s="14" t="s">
        <v>95</v>
      </c>
      <c r="B4" s="14">
        <v>7</v>
      </c>
      <c r="C4" s="8" t="s">
        <v>2</v>
      </c>
      <c r="D4" s="4">
        <v>16</v>
      </c>
      <c r="E4" s="14" t="s">
        <v>204</v>
      </c>
      <c r="F4" s="14">
        <v>3</v>
      </c>
      <c r="G4" s="4" t="s">
        <v>156</v>
      </c>
      <c r="H4" s="46" t="s">
        <v>96</v>
      </c>
      <c r="I4" s="4" t="s">
        <v>70</v>
      </c>
      <c r="J4" s="16">
        <v>96</v>
      </c>
      <c r="K4" s="16">
        <v>28</v>
      </c>
      <c r="L4" s="16">
        <v>30</v>
      </c>
      <c r="M4" s="33">
        <v>42</v>
      </c>
    </row>
    <row r="5" spans="1:13" s="2" customFormat="1" x14ac:dyDescent="0.15">
      <c r="A5" s="14" t="s">
        <v>95</v>
      </c>
      <c r="B5" s="14">
        <v>7</v>
      </c>
      <c r="C5" s="8" t="s">
        <v>2</v>
      </c>
      <c r="D5" s="4">
        <v>16</v>
      </c>
      <c r="E5" s="14" t="s">
        <v>204</v>
      </c>
      <c r="F5" s="14">
        <v>4</v>
      </c>
      <c r="G5" s="4" t="s">
        <v>157</v>
      </c>
      <c r="H5" s="46" t="s">
        <v>96</v>
      </c>
      <c r="I5" s="4" t="s">
        <v>70</v>
      </c>
      <c r="J5" s="16">
        <v>300</v>
      </c>
      <c r="K5" s="16">
        <v>229</v>
      </c>
      <c r="L5" s="16">
        <v>201</v>
      </c>
      <c r="M5" s="33">
        <v>187</v>
      </c>
    </row>
    <row r="6" spans="1:13" s="2" customFormat="1" x14ac:dyDescent="0.15">
      <c r="A6" s="14" t="s">
        <v>95</v>
      </c>
      <c r="B6" s="14">
        <v>7</v>
      </c>
      <c r="C6" s="8" t="s">
        <v>2</v>
      </c>
      <c r="D6" s="4">
        <v>16</v>
      </c>
      <c r="E6" s="14" t="s">
        <v>204</v>
      </c>
      <c r="F6" s="14">
        <v>5</v>
      </c>
      <c r="G6" s="4" t="s">
        <v>158</v>
      </c>
      <c r="H6" s="46" t="s">
        <v>96</v>
      </c>
      <c r="I6" s="4" t="s">
        <v>70</v>
      </c>
      <c r="J6" s="16">
        <v>715</v>
      </c>
      <c r="K6" s="16">
        <v>628</v>
      </c>
      <c r="L6" s="16">
        <v>566</v>
      </c>
      <c r="M6" s="33">
        <v>483</v>
      </c>
    </row>
    <row r="7" spans="1:13" s="2" customFormat="1" x14ac:dyDescent="0.15">
      <c r="A7" s="14" t="s">
        <v>95</v>
      </c>
      <c r="B7" s="14">
        <v>7</v>
      </c>
      <c r="C7" s="8" t="s">
        <v>2</v>
      </c>
      <c r="D7" s="4">
        <v>16</v>
      </c>
      <c r="E7" s="14" t="s">
        <v>204</v>
      </c>
      <c r="F7" s="14">
        <v>6</v>
      </c>
      <c r="G7" s="4" t="s">
        <v>159</v>
      </c>
      <c r="H7" s="46" t="s">
        <v>96</v>
      </c>
      <c r="I7" s="4" t="s">
        <v>70</v>
      </c>
      <c r="J7" s="16">
        <v>561</v>
      </c>
      <c r="K7" s="16">
        <v>509</v>
      </c>
      <c r="L7" s="16">
        <v>387</v>
      </c>
      <c r="M7" s="33">
        <v>330</v>
      </c>
    </row>
    <row r="8" spans="1:13" s="2" customFormat="1" x14ac:dyDescent="0.15">
      <c r="A8" s="14" t="s">
        <v>95</v>
      </c>
      <c r="B8" s="14">
        <v>7</v>
      </c>
      <c r="C8" s="8" t="s">
        <v>2</v>
      </c>
      <c r="D8" s="4">
        <v>16</v>
      </c>
      <c r="E8" s="14" t="s">
        <v>204</v>
      </c>
      <c r="F8" s="14">
        <v>7</v>
      </c>
      <c r="G8" s="4" t="s">
        <v>160</v>
      </c>
      <c r="H8" s="46" t="s">
        <v>96</v>
      </c>
      <c r="I8" s="4" t="s">
        <v>70</v>
      </c>
      <c r="J8" s="16">
        <v>380</v>
      </c>
      <c r="K8" s="16">
        <v>304</v>
      </c>
      <c r="L8" s="16">
        <v>272</v>
      </c>
      <c r="M8" s="33">
        <v>213</v>
      </c>
    </row>
    <row r="9" spans="1:13" s="2" customFormat="1" x14ac:dyDescent="0.15">
      <c r="A9" s="14" t="s">
        <v>95</v>
      </c>
      <c r="B9" s="14">
        <v>7</v>
      </c>
      <c r="C9" s="8" t="s">
        <v>2</v>
      </c>
      <c r="D9" s="4">
        <v>16</v>
      </c>
      <c r="E9" s="14" t="s">
        <v>204</v>
      </c>
      <c r="F9" s="14">
        <v>8</v>
      </c>
      <c r="G9" s="4" t="s">
        <v>161</v>
      </c>
      <c r="H9" s="46" t="s">
        <v>96</v>
      </c>
      <c r="I9" s="4" t="s">
        <v>70</v>
      </c>
      <c r="J9" s="16">
        <v>378</v>
      </c>
      <c r="K9" s="16">
        <v>349</v>
      </c>
      <c r="L9" s="16">
        <v>307</v>
      </c>
      <c r="M9" s="33">
        <v>250</v>
      </c>
    </row>
    <row r="10" spans="1:13" s="2" customFormat="1" x14ac:dyDescent="0.15">
      <c r="A10" s="14" t="s">
        <v>95</v>
      </c>
      <c r="B10" s="14">
        <v>7</v>
      </c>
      <c r="C10" s="8" t="s">
        <v>2</v>
      </c>
      <c r="D10" s="4">
        <v>16</v>
      </c>
      <c r="E10" s="14" t="s">
        <v>204</v>
      </c>
      <c r="F10" s="14">
        <v>9</v>
      </c>
      <c r="G10" s="4" t="s">
        <v>162</v>
      </c>
      <c r="H10" s="46" t="s">
        <v>96</v>
      </c>
      <c r="I10" s="4" t="s">
        <v>70</v>
      </c>
      <c r="J10" s="16">
        <v>235</v>
      </c>
      <c r="K10" s="16">
        <v>252</v>
      </c>
      <c r="L10" s="16">
        <v>227</v>
      </c>
      <c r="M10" s="33">
        <v>198</v>
      </c>
    </row>
    <row r="11" spans="1:13" s="2" customFormat="1" x14ac:dyDescent="0.15">
      <c r="A11" s="14" t="s">
        <v>95</v>
      </c>
      <c r="B11" s="14">
        <v>7</v>
      </c>
      <c r="C11" s="8" t="s">
        <v>2</v>
      </c>
      <c r="D11" s="4">
        <v>16</v>
      </c>
      <c r="E11" s="35" t="s">
        <v>204</v>
      </c>
      <c r="F11" s="14">
        <v>10</v>
      </c>
      <c r="G11" s="4" t="s">
        <v>163</v>
      </c>
      <c r="H11" s="46" t="s">
        <v>96</v>
      </c>
      <c r="I11" s="4" t="s">
        <v>70</v>
      </c>
      <c r="J11" s="16">
        <v>164</v>
      </c>
      <c r="K11" s="36">
        <v>151</v>
      </c>
      <c r="L11" s="16">
        <v>161</v>
      </c>
      <c r="M11" s="33">
        <v>147</v>
      </c>
    </row>
    <row r="12" spans="1:13" s="2" customFormat="1" x14ac:dyDescent="0.15">
      <c r="A12" s="14" t="s">
        <v>95</v>
      </c>
      <c r="B12" s="14">
        <v>7</v>
      </c>
      <c r="C12" s="8" t="s">
        <v>2</v>
      </c>
      <c r="D12" s="4">
        <v>16</v>
      </c>
      <c r="E12" s="14" t="s">
        <v>204</v>
      </c>
      <c r="F12" s="37">
        <v>11</v>
      </c>
      <c r="G12" s="37" t="s">
        <v>240</v>
      </c>
      <c r="H12" s="46" t="s">
        <v>96</v>
      </c>
      <c r="I12" s="22" t="s">
        <v>70</v>
      </c>
      <c r="J12" s="3">
        <v>18</v>
      </c>
      <c r="K12" s="36">
        <v>34</v>
      </c>
      <c r="L12" s="16">
        <v>47</v>
      </c>
      <c r="M12" s="33">
        <v>58</v>
      </c>
    </row>
    <row r="13" spans="1:13" s="2" customFormat="1" x14ac:dyDescent="0.15">
      <c r="A13" s="14" t="s">
        <v>95</v>
      </c>
      <c r="B13" s="14">
        <v>7</v>
      </c>
      <c r="C13" s="8" t="s">
        <v>2</v>
      </c>
      <c r="D13" s="4">
        <v>16</v>
      </c>
      <c r="E13" s="35" t="s">
        <v>204</v>
      </c>
      <c r="F13" s="37">
        <v>12</v>
      </c>
      <c r="G13" s="37" t="s">
        <v>241</v>
      </c>
      <c r="H13" s="46" t="s">
        <v>96</v>
      </c>
      <c r="I13" s="22" t="s">
        <v>70</v>
      </c>
      <c r="J13" s="3">
        <v>3</v>
      </c>
      <c r="K13" s="36">
        <v>1</v>
      </c>
      <c r="L13" s="16">
        <v>5</v>
      </c>
      <c r="M13" s="33">
        <v>13</v>
      </c>
    </row>
    <row r="14" spans="1:13" s="2" customFormat="1" x14ac:dyDescent="0.15">
      <c r="A14" s="14" t="s">
        <v>95</v>
      </c>
      <c r="B14" s="14">
        <v>7</v>
      </c>
      <c r="C14" s="8" t="s">
        <v>2</v>
      </c>
      <c r="D14" s="4">
        <v>16</v>
      </c>
      <c r="E14" s="14" t="s">
        <v>204</v>
      </c>
      <c r="F14" s="37">
        <v>13</v>
      </c>
      <c r="G14" s="37" t="s">
        <v>242</v>
      </c>
      <c r="H14" s="46" t="s">
        <v>96</v>
      </c>
      <c r="I14" s="22" t="s">
        <v>70</v>
      </c>
      <c r="J14" s="3">
        <v>1</v>
      </c>
      <c r="K14" s="36">
        <v>2</v>
      </c>
      <c r="L14" s="16">
        <v>2</v>
      </c>
      <c r="M14" s="33">
        <v>3</v>
      </c>
    </row>
    <row r="15" spans="1:13" s="2" customFormat="1" x14ac:dyDescent="0.15">
      <c r="A15" s="14" t="s">
        <v>95</v>
      </c>
      <c r="B15" s="14">
        <v>7</v>
      </c>
      <c r="C15" s="8" t="s">
        <v>2</v>
      </c>
      <c r="D15" s="4">
        <v>16</v>
      </c>
      <c r="E15" s="35" t="s">
        <v>204</v>
      </c>
      <c r="F15" s="37">
        <v>14</v>
      </c>
      <c r="G15" s="37" t="s">
        <v>243</v>
      </c>
      <c r="H15" s="46" t="s">
        <v>96</v>
      </c>
      <c r="I15" s="22" t="s">
        <v>70</v>
      </c>
      <c r="J15" s="33" t="s">
        <v>49</v>
      </c>
      <c r="K15" s="36">
        <v>1</v>
      </c>
      <c r="L15" s="16">
        <v>1</v>
      </c>
      <c r="M15" s="33" t="s">
        <v>49</v>
      </c>
    </row>
    <row r="16" spans="1:13" s="2" customFormat="1" x14ac:dyDescent="0.15">
      <c r="A16" s="14" t="s">
        <v>95</v>
      </c>
      <c r="B16" s="14">
        <v>7</v>
      </c>
      <c r="C16" s="8" t="s">
        <v>2</v>
      </c>
      <c r="D16" s="4">
        <v>16</v>
      </c>
      <c r="E16" s="14" t="s">
        <v>204</v>
      </c>
      <c r="F16" s="37">
        <v>15</v>
      </c>
      <c r="G16" s="37" t="s">
        <v>244</v>
      </c>
      <c r="H16" s="46" t="s">
        <v>96</v>
      </c>
      <c r="I16" s="22" t="s">
        <v>70</v>
      </c>
      <c r="J16" s="33" t="s">
        <v>49</v>
      </c>
      <c r="K16" s="36">
        <v>1</v>
      </c>
      <c r="L16" s="16" t="s">
        <v>49</v>
      </c>
      <c r="M16" s="33">
        <v>3</v>
      </c>
    </row>
    <row r="17" spans="2:10" s="2" customFormat="1" x14ac:dyDescent="0.15">
      <c r="D17" s="24"/>
      <c r="E17" s="25"/>
      <c r="F17" s="25"/>
      <c r="G17" s="26"/>
      <c r="I17" s="25"/>
      <c r="J17" s="25"/>
    </row>
    <row r="18" spans="2:10" s="2" customFormat="1" x14ac:dyDescent="0.15">
      <c r="B18" s="2" t="s">
        <v>97</v>
      </c>
      <c r="C18" s="2" t="s">
        <v>217</v>
      </c>
      <c r="D18" s="24"/>
      <c r="E18" s="25"/>
      <c r="F18" s="25"/>
      <c r="G18" s="26"/>
      <c r="I18" s="25"/>
      <c r="J18" s="25"/>
    </row>
    <row r="19" spans="2:10" s="2" customFormat="1" x14ac:dyDescent="0.15">
      <c r="C19" s="27" t="s">
        <v>215</v>
      </c>
      <c r="D19" s="24"/>
      <c r="E19" s="25"/>
      <c r="F19" s="25"/>
      <c r="G19" s="26"/>
      <c r="I19" s="25"/>
      <c r="J19" s="25"/>
    </row>
    <row r="20" spans="2:10" s="2" customFormat="1" x14ac:dyDescent="0.15">
      <c r="D20" s="24"/>
      <c r="E20" s="25"/>
      <c r="F20" s="25"/>
      <c r="G20" s="26"/>
      <c r="I20" s="25"/>
      <c r="J20" s="25"/>
    </row>
    <row r="21" spans="2:10" s="2" customFormat="1" x14ac:dyDescent="0.15">
      <c r="D21" s="24"/>
      <c r="E21" s="25"/>
      <c r="F21" s="25"/>
      <c r="G21" s="26"/>
      <c r="I21" s="25"/>
      <c r="J21" s="25"/>
    </row>
    <row r="22" spans="2:10" s="2" customFormat="1" x14ac:dyDescent="0.15">
      <c r="D22" s="24"/>
      <c r="E22" s="28"/>
      <c r="F22" s="25"/>
      <c r="G22" s="29"/>
      <c r="H22" s="29"/>
      <c r="I22" s="29"/>
      <c r="J22" s="25"/>
    </row>
    <row r="23" spans="2:10" s="2" customFormat="1" x14ac:dyDescent="0.15"/>
    <row r="24" spans="2:10" s="2" customFormat="1" x14ac:dyDescent="0.15"/>
    <row r="25" spans="2:10" s="2" customFormat="1" x14ac:dyDescent="0.15"/>
    <row r="26" spans="2:10" s="2" customFormat="1" x14ac:dyDescent="0.15"/>
    <row r="27" spans="2:10" s="2" customFormat="1" x14ac:dyDescent="0.15"/>
    <row r="28" spans="2:10" s="2" customFormat="1" x14ac:dyDescent="0.15"/>
    <row r="29" spans="2:10" s="2" customFormat="1" x14ac:dyDescent="0.15"/>
    <row r="30" spans="2:10" s="2" customFormat="1" x14ac:dyDescent="0.15"/>
    <row r="31" spans="2:10" s="2" customFormat="1" x14ac:dyDescent="0.15"/>
    <row r="32" spans="2: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1"/>
  <sheetViews>
    <sheetView zoomScale="85" zoomScaleNormal="85" workbookViewId="0">
      <selection activeCell="B2" sqref="B2"/>
    </sheetView>
  </sheetViews>
  <sheetFormatPr defaultRowHeight="13.5" x14ac:dyDescent="0.15"/>
  <cols>
    <col min="1" max="1" width="11" style="13" bestFit="1" customWidth="1"/>
    <col min="2" max="2" width="6.25" style="13" bestFit="1" customWidth="1"/>
    <col min="3" max="3" width="10" style="13" bestFit="1" customWidth="1"/>
    <col min="4" max="4" width="7.25" style="13" customWidth="1"/>
    <col min="5" max="5" width="42.25" style="13" bestFit="1" customWidth="1"/>
    <col min="6" max="6" width="6.25" style="13" bestFit="1" customWidth="1"/>
    <col min="7" max="7" width="22" style="13" bestFit="1" customWidth="1"/>
    <col min="8" max="8" width="15.125" style="13" bestFit="1" customWidth="1"/>
    <col min="9" max="9" width="7.125" style="13" bestFit="1" customWidth="1"/>
    <col min="10" max="12" width="6.125" style="13" bestFit="1" customWidth="1"/>
    <col min="13" max="16384" width="9" style="13"/>
  </cols>
  <sheetData>
    <row r="1" spans="1:12" x14ac:dyDescent="0.15">
      <c r="A1" s="12" t="s">
        <v>94</v>
      </c>
      <c r="B1" s="12" t="s">
        <v>77</v>
      </c>
      <c r="C1" s="12" t="s">
        <v>78</v>
      </c>
      <c r="D1" s="12" t="s">
        <v>79</v>
      </c>
      <c r="E1" s="12" t="s">
        <v>80</v>
      </c>
      <c r="F1" s="12" t="s">
        <v>82</v>
      </c>
      <c r="G1" s="12" t="s">
        <v>140</v>
      </c>
      <c r="H1" s="12" t="s">
        <v>51</v>
      </c>
      <c r="I1" s="12" t="s">
        <v>15</v>
      </c>
      <c r="J1" s="12" t="s">
        <v>34</v>
      </c>
      <c r="K1" s="12" t="s">
        <v>28</v>
      </c>
      <c r="L1" s="12" t="s">
        <v>27</v>
      </c>
    </row>
    <row r="2" spans="1:12" s="2" customFormat="1" x14ac:dyDescent="0.15">
      <c r="A2" s="14" t="s">
        <v>95</v>
      </c>
      <c r="B2" s="14">
        <v>7</v>
      </c>
      <c r="C2" s="4" t="s">
        <v>2</v>
      </c>
      <c r="D2" s="4">
        <v>17</v>
      </c>
      <c r="E2" s="14" t="s">
        <v>205</v>
      </c>
      <c r="F2" s="14">
        <v>1</v>
      </c>
      <c r="G2" s="14" t="s">
        <v>50</v>
      </c>
      <c r="H2" s="4" t="s">
        <v>96</v>
      </c>
      <c r="I2" s="4" t="s">
        <v>70</v>
      </c>
      <c r="J2" s="16">
        <v>2543</v>
      </c>
      <c r="K2" s="16">
        <v>2257</v>
      </c>
      <c r="L2" s="16">
        <v>1981</v>
      </c>
    </row>
    <row r="3" spans="1:12" s="2" customFormat="1" x14ac:dyDescent="0.15">
      <c r="A3" s="14" t="s">
        <v>95</v>
      </c>
      <c r="B3" s="14">
        <v>7</v>
      </c>
      <c r="C3" s="8" t="s">
        <v>2</v>
      </c>
      <c r="D3" s="4">
        <v>17</v>
      </c>
      <c r="E3" s="14" t="s">
        <v>205</v>
      </c>
      <c r="F3" s="14">
        <v>2</v>
      </c>
      <c r="G3" s="14" t="s">
        <v>71</v>
      </c>
      <c r="H3" s="4" t="s">
        <v>96</v>
      </c>
      <c r="I3" s="4" t="s">
        <v>70</v>
      </c>
      <c r="J3" s="16">
        <v>174</v>
      </c>
      <c r="K3" s="16">
        <v>129</v>
      </c>
      <c r="L3" s="33">
        <v>164</v>
      </c>
    </row>
    <row r="4" spans="1:12" s="2" customFormat="1" x14ac:dyDescent="0.15">
      <c r="A4" s="14" t="s">
        <v>95</v>
      </c>
      <c r="B4" s="14">
        <v>7</v>
      </c>
      <c r="C4" s="8" t="s">
        <v>2</v>
      </c>
      <c r="D4" s="4">
        <v>17</v>
      </c>
      <c r="E4" s="14" t="s">
        <v>205</v>
      </c>
      <c r="F4" s="14">
        <v>3</v>
      </c>
      <c r="G4" s="14" t="s">
        <v>72</v>
      </c>
      <c r="H4" s="4" t="s">
        <v>96</v>
      </c>
      <c r="I4" s="4" t="s">
        <v>70</v>
      </c>
      <c r="J4" s="16">
        <v>519</v>
      </c>
      <c r="K4" s="16">
        <v>609</v>
      </c>
      <c r="L4" s="33">
        <v>448</v>
      </c>
    </row>
    <row r="5" spans="1:12" s="2" customFormat="1" x14ac:dyDescent="0.15">
      <c r="A5" s="14" t="s">
        <v>95</v>
      </c>
      <c r="B5" s="14">
        <v>7</v>
      </c>
      <c r="C5" s="8" t="s">
        <v>2</v>
      </c>
      <c r="D5" s="4">
        <v>17</v>
      </c>
      <c r="E5" s="14" t="s">
        <v>205</v>
      </c>
      <c r="F5" s="14">
        <v>4</v>
      </c>
      <c r="G5" s="14" t="s">
        <v>99</v>
      </c>
      <c r="H5" s="4" t="s">
        <v>96</v>
      </c>
      <c r="I5" s="4" t="s">
        <v>70</v>
      </c>
      <c r="J5" s="16">
        <v>443</v>
      </c>
      <c r="K5" s="16">
        <v>325</v>
      </c>
      <c r="L5" s="33">
        <v>275</v>
      </c>
    </row>
    <row r="6" spans="1:12" s="2" customFormat="1" x14ac:dyDescent="0.15">
      <c r="A6" s="14" t="s">
        <v>95</v>
      </c>
      <c r="B6" s="14">
        <v>7</v>
      </c>
      <c r="C6" s="8" t="s">
        <v>2</v>
      </c>
      <c r="D6" s="4">
        <v>17</v>
      </c>
      <c r="E6" s="14" t="s">
        <v>205</v>
      </c>
      <c r="F6" s="14">
        <v>5</v>
      </c>
      <c r="G6" s="14" t="s">
        <v>166</v>
      </c>
      <c r="H6" s="4" t="s">
        <v>96</v>
      </c>
      <c r="I6" s="4" t="s">
        <v>70</v>
      </c>
      <c r="J6" s="16">
        <v>620</v>
      </c>
      <c r="K6" s="16">
        <v>476</v>
      </c>
      <c r="L6" s="33">
        <v>435</v>
      </c>
    </row>
    <row r="7" spans="1:12" s="2" customFormat="1" x14ac:dyDescent="0.15">
      <c r="A7" s="14" t="s">
        <v>95</v>
      </c>
      <c r="B7" s="14">
        <v>7</v>
      </c>
      <c r="C7" s="8" t="s">
        <v>2</v>
      </c>
      <c r="D7" s="4">
        <v>17</v>
      </c>
      <c r="E7" s="14" t="s">
        <v>205</v>
      </c>
      <c r="F7" s="14">
        <v>6</v>
      </c>
      <c r="G7" s="14" t="s">
        <v>167</v>
      </c>
      <c r="H7" s="4" t="s">
        <v>96</v>
      </c>
      <c r="I7" s="4" t="s">
        <v>70</v>
      </c>
      <c r="J7" s="16">
        <v>244</v>
      </c>
      <c r="K7" s="16">
        <v>201</v>
      </c>
      <c r="L7" s="33">
        <v>191</v>
      </c>
    </row>
    <row r="8" spans="1:12" s="2" customFormat="1" x14ac:dyDescent="0.15">
      <c r="A8" s="14" t="s">
        <v>95</v>
      </c>
      <c r="B8" s="14">
        <v>7</v>
      </c>
      <c r="C8" s="8" t="s">
        <v>2</v>
      </c>
      <c r="D8" s="4">
        <v>17</v>
      </c>
      <c r="E8" s="14" t="s">
        <v>205</v>
      </c>
      <c r="F8" s="14">
        <v>7</v>
      </c>
      <c r="G8" s="14" t="s">
        <v>168</v>
      </c>
      <c r="H8" s="4" t="s">
        <v>96</v>
      </c>
      <c r="I8" s="4" t="s">
        <v>70</v>
      </c>
      <c r="J8" s="16">
        <v>543</v>
      </c>
      <c r="K8" s="16">
        <v>517</v>
      </c>
      <c r="L8" s="33">
        <v>468</v>
      </c>
    </row>
    <row r="9" spans="1:12" s="2" customFormat="1" x14ac:dyDescent="0.15"/>
    <row r="10" spans="1:12" s="2" customFormat="1" x14ac:dyDescent="0.15">
      <c r="B10" s="2" t="s">
        <v>97</v>
      </c>
      <c r="C10" s="2" t="s">
        <v>258</v>
      </c>
    </row>
    <row r="11" spans="1:12" s="2" customFormat="1" x14ac:dyDescent="0.15">
      <c r="C11" s="27" t="s">
        <v>216</v>
      </c>
    </row>
    <row r="12" spans="1:12" s="2" customFormat="1" x14ac:dyDescent="0.15">
      <c r="C12" s="27" t="s">
        <v>215</v>
      </c>
      <c r="D12" s="24"/>
      <c r="E12" s="25"/>
      <c r="F12" s="25"/>
      <c r="G12" s="26"/>
      <c r="I12" s="25"/>
      <c r="J12" s="25"/>
    </row>
    <row r="13" spans="1:12" s="2" customFormat="1" x14ac:dyDescent="0.15">
      <c r="D13" s="24"/>
      <c r="E13" s="25"/>
      <c r="F13" s="25"/>
      <c r="G13" s="26"/>
      <c r="I13" s="25"/>
      <c r="J13" s="25"/>
    </row>
    <row r="14" spans="1:12" s="2" customFormat="1" x14ac:dyDescent="0.15">
      <c r="D14" s="24"/>
      <c r="E14" s="25"/>
      <c r="F14" s="25"/>
      <c r="G14" s="26"/>
      <c r="I14" s="25"/>
      <c r="J14" s="25"/>
    </row>
    <row r="15" spans="1:12" s="2" customFormat="1" x14ac:dyDescent="0.15">
      <c r="D15" s="24"/>
      <c r="E15" s="25"/>
      <c r="F15" s="25"/>
      <c r="G15" s="26"/>
      <c r="I15" s="25"/>
      <c r="J15" s="25"/>
    </row>
    <row r="16" spans="1:12" s="2" customFormat="1" x14ac:dyDescent="0.15">
      <c r="D16" s="24"/>
      <c r="E16" s="25"/>
      <c r="F16" s="25"/>
      <c r="G16" s="26"/>
      <c r="I16" s="25"/>
      <c r="J16" s="25"/>
    </row>
    <row r="17" spans="4:10" s="2" customFormat="1" x14ac:dyDescent="0.15">
      <c r="D17" s="24"/>
      <c r="E17" s="25"/>
      <c r="F17" s="25"/>
      <c r="G17" s="26"/>
      <c r="I17" s="25"/>
      <c r="J17" s="25"/>
    </row>
    <row r="18" spans="4:10" s="2" customFormat="1" x14ac:dyDescent="0.15">
      <c r="D18" s="24"/>
      <c r="E18" s="25"/>
      <c r="F18" s="25"/>
      <c r="G18" s="26"/>
      <c r="I18" s="25"/>
      <c r="J18" s="25"/>
    </row>
    <row r="19" spans="4:10" s="2" customFormat="1" x14ac:dyDescent="0.15">
      <c r="D19" s="24"/>
      <c r="E19" s="25"/>
      <c r="F19" s="25"/>
      <c r="G19" s="26"/>
      <c r="I19" s="25"/>
      <c r="J19" s="25"/>
    </row>
    <row r="20" spans="4:10" s="2" customFormat="1" x14ac:dyDescent="0.15">
      <c r="D20" s="24"/>
      <c r="E20" s="25"/>
      <c r="F20" s="25"/>
      <c r="G20" s="26"/>
      <c r="I20" s="25"/>
      <c r="J20" s="25"/>
    </row>
    <row r="21" spans="4:10" s="2" customFormat="1" x14ac:dyDescent="0.15">
      <c r="D21" s="24"/>
      <c r="E21" s="25"/>
      <c r="F21" s="25"/>
      <c r="G21" s="26"/>
      <c r="I21" s="25"/>
      <c r="J21" s="25"/>
    </row>
    <row r="22" spans="4:10" s="2" customFormat="1" x14ac:dyDescent="0.15">
      <c r="D22" s="24"/>
      <c r="E22" s="28"/>
      <c r="F22" s="25"/>
      <c r="G22" s="29"/>
      <c r="H22" s="29"/>
      <c r="I22" s="29"/>
      <c r="J22" s="25"/>
    </row>
    <row r="23" spans="4:10" s="2" customFormat="1" x14ac:dyDescent="0.15"/>
    <row r="24" spans="4:10" s="2" customFormat="1" x14ac:dyDescent="0.15"/>
    <row r="25" spans="4:10" s="2" customFormat="1" x14ac:dyDescent="0.15"/>
    <row r="26" spans="4:10" s="2" customFormat="1" x14ac:dyDescent="0.15"/>
    <row r="27" spans="4:10" s="2" customFormat="1" x14ac:dyDescent="0.15"/>
    <row r="28" spans="4:10" s="2" customFormat="1" x14ac:dyDescent="0.15"/>
    <row r="29" spans="4:10" s="2" customFormat="1" x14ac:dyDescent="0.15"/>
    <row r="30" spans="4:10" s="2" customFormat="1" x14ac:dyDescent="0.15"/>
    <row r="31" spans="4:10" s="2" customFormat="1" x14ac:dyDescent="0.15"/>
    <row r="32" spans="4: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1"/>
  <sheetViews>
    <sheetView zoomScale="85" zoomScaleNormal="85" workbookViewId="0">
      <selection activeCell="B2" sqref="B2"/>
    </sheetView>
  </sheetViews>
  <sheetFormatPr defaultRowHeight="13.5" x14ac:dyDescent="0.15"/>
  <cols>
    <col min="1" max="1" width="11" style="13" bestFit="1" customWidth="1"/>
    <col min="2" max="2" width="6.25" style="13" bestFit="1" customWidth="1"/>
    <col min="3" max="3" width="10" style="13" bestFit="1" customWidth="1"/>
    <col min="4" max="4" width="7.25" style="13" customWidth="1"/>
    <col min="5" max="5" width="49.5" style="13" bestFit="1" customWidth="1"/>
    <col min="6" max="6" width="6.25" style="13" bestFit="1" customWidth="1"/>
    <col min="7" max="7" width="22" style="13" bestFit="1" customWidth="1"/>
    <col min="8" max="8" width="15.125" style="13" bestFit="1" customWidth="1"/>
    <col min="9" max="9" width="7.125" style="13" bestFit="1" customWidth="1"/>
    <col min="10" max="12" width="6.125" style="13" bestFit="1" customWidth="1"/>
    <col min="13" max="16384" width="9" style="13"/>
  </cols>
  <sheetData>
    <row r="1" spans="1:12" x14ac:dyDescent="0.15">
      <c r="A1" s="12" t="s">
        <v>94</v>
      </c>
      <c r="B1" s="12" t="s">
        <v>77</v>
      </c>
      <c r="C1" s="12" t="s">
        <v>78</v>
      </c>
      <c r="D1" s="12" t="s">
        <v>79</v>
      </c>
      <c r="E1" s="12" t="s">
        <v>80</v>
      </c>
      <c r="F1" s="12" t="s">
        <v>82</v>
      </c>
      <c r="G1" s="12" t="s">
        <v>140</v>
      </c>
      <c r="H1" s="12" t="s">
        <v>51</v>
      </c>
      <c r="I1" s="12" t="s">
        <v>15</v>
      </c>
      <c r="J1" s="12" t="s">
        <v>34</v>
      </c>
      <c r="K1" s="12" t="s">
        <v>28</v>
      </c>
      <c r="L1" s="12" t="s">
        <v>27</v>
      </c>
    </row>
    <row r="2" spans="1:12" s="2" customFormat="1" x14ac:dyDescent="0.15">
      <c r="A2" s="14" t="s">
        <v>95</v>
      </c>
      <c r="B2" s="14">
        <v>7</v>
      </c>
      <c r="C2" s="4" t="s">
        <v>2</v>
      </c>
      <c r="D2" s="4">
        <v>18</v>
      </c>
      <c r="E2" s="14" t="s">
        <v>206</v>
      </c>
      <c r="F2" s="14">
        <v>1</v>
      </c>
      <c r="G2" s="14" t="s">
        <v>50</v>
      </c>
      <c r="H2" s="4" t="s">
        <v>96</v>
      </c>
      <c r="I2" s="4" t="s">
        <v>70</v>
      </c>
      <c r="J2" s="16">
        <v>2369</v>
      </c>
      <c r="K2" s="16">
        <v>2128</v>
      </c>
      <c r="L2" s="16">
        <v>1817</v>
      </c>
    </row>
    <row r="3" spans="1:12" s="2" customFormat="1" x14ac:dyDescent="0.15">
      <c r="A3" s="14" t="s">
        <v>95</v>
      </c>
      <c r="B3" s="14">
        <v>7</v>
      </c>
      <c r="C3" s="8" t="s">
        <v>2</v>
      </c>
      <c r="D3" s="4">
        <v>18</v>
      </c>
      <c r="E3" s="14" t="s">
        <v>206</v>
      </c>
      <c r="F3" s="14">
        <v>2</v>
      </c>
      <c r="G3" s="14" t="s">
        <v>169</v>
      </c>
      <c r="H3" s="4" t="s">
        <v>96</v>
      </c>
      <c r="I3" s="4" t="s">
        <v>70</v>
      </c>
      <c r="J3" s="16">
        <v>1499</v>
      </c>
      <c r="K3" s="16">
        <v>1156</v>
      </c>
      <c r="L3" s="33">
        <v>971</v>
      </c>
    </row>
    <row r="4" spans="1:12" s="2" customFormat="1" x14ac:dyDescent="0.15">
      <c r="A4" s="14" t="s">
        <v>95</v>
      </c>
      <c r="B4" s="14">
        <v>7</v>
      </c>
      <c r="C4" s="8" t="s">
        <v>2</v>
      </c>
      <c r="D4" s="4">
        <v>18</v>
      </c>
      <c r="E4" s="14" t="s">
        <v>206</v>
      </c>
      <c r="F4" s="14">
        <v>3</v>
      </c>
      <c r="G4" s="14" t="s">
        <v>170</v>
      </c>
      <c r="H4" s="4" t="s">
        <v>96</v>
      </c>
      <c r="I4" s="4" t="s">
        <v>70</v>
      </c>
      <c r="J4" s="16">
        <v>262</v>
      </c>
      <c r="K4" s="16">
        <v>274</v>
      </c>
      <c r="L4" s="33">
        <v>273</v>
      </c>
    </row>
    <row r="5" spans="1:12" s="2" customFormat="1" x14ac:dyDescent="0.15">
      <c r="A5" s="14" t="s">
        <v>95</v>
      </c>
      <c r="B5" s="14">
        <v>7</v>
      </c>
      <c r="C5" s="8" t="s">
        <v>2</v>
      </c>
      <c r="D5" s="4">
        <v>18</v>
      </c>
      <c r="E5" s="14" t="s">
        <v>206</v>
      </c>
      <c r="F5" s="14">
        <v>4</v>
      </c>
      <c r="G5" s="14" t="s">
        <v>171</v>
      </c>
      <c r="H5" s="4" t="s">
        <v>96</v>
      </c>
      <c r="I5" s="4" t="s">
        <v>70</v>
      </c>
      <c r="J5" s="16">
        <v>186</v>
      </c>
      <c r="K5" s="16">
        <v>252</v>
      </c>
      <c r="L5" s="33">
        <v>208</v>
      </c>
    </row>
    <row r="6" spans="1:12" s="2" customFormat="1" x14ac:dyDescent="0.15">
      <c r="A6" s="14" t="s">
        <v>95</v>
      </c>
      <c r="B6" s="14">
        <v>7</v>
      </c>
      <c r="C6" s="8" t="s">
        <v>2</v>
      </c>
      <c r="D6" s="4">
        <v>18</v>
      </c>
      <c r="E6" s="14" t="s">
        <v>206</v>
      </c>
      <c r="F6" s="14">
        <v>5</v>
      </c>
      <c r="G6" s="14" t="s">
        <v>172</v>
      </c>
      <c r="H6" s="4" t="s">
        <v>96</v>
      </c>
      <c r="I6" s="4" t="s">
        <v>70</v>
      </c>
      <c r="J6" s="16">
        <v>73</v>
      </c>
      <c r="K6" s="16">
        <v>95</v>
      </c>
      <c r="L6" s="33">
        <v>126</v>
      </c>
    </row>
    <row r="7" spans="1:12" s="2" customFormat="1" x14ac:dyDescent="0.15">
      <c r="A7" s="14" t="s">
        <v>95</v>
      </c>
      <c r="B7" s="14">
        <v>7</v>
      </c>
      <c r="C7" s="8" t="s">
        <v>2</v>
      </c>
      <c r="D7" s="4">
        <v>18</v>
      </c>
      <c r="E7" s="14" t="s">
        <v>206</v>
      </c>
      <c r="F7" s="14">
        <v>6</v>
      </c>
      <c r="G7" s="14" t="s">
        <v>173</v>
      </c>
      <c r="H7" s="4" t="s">
        <v>96</v>
      </c>
      <c r="I7" s="4" t="s">
        <v>70</v>
      </c>
      <c r="J7" s="16">
        <v>12</v>
      </c>
      <c r="K7" s="16">
        <v>23</v>
      </c>
      <c r="L7" s="33">
        <v>9</v>
      </c>
    </row>
    <row r="8" spans="1:12" s="2" customFormat="1" x14ac:dyDescent="0.15">
      <c r="A8" s="14" t="s">
        <v>95</v>
      </c>
      <c r="B8" s="14">
        <v>7</v>
      </c>
      <c r="C8" s="8" t="s">
        <v>2</v>
      </c>
      <c r="D8" s="4">
        <v>18</v>
      </c>
      <c r="E8" s="14" t="s">
        <v>206</v>
      </c>
      <c r="F8" s="14">
        <v>7</v>
      </c>
      <c r="G8" s="14" t="s">
        <v>174</v>
      </c>
      <c r="H8" s="4" t="s">
        <v>96</v>
      </c>
      <c r="I8" s="4" t="s">
        <v>70</v>
      </c>
      <c r="J8" s="16">
        <v>277</v>
      </c>
      <c r="K8" s="16">
        <v>225</v>
      </c>
      <c r="L8" s="33">
        <v>173</v>
      </c>
    </row>
    <row r="9" spans="1:12" s="2" customFormat="1" x14ac:dyDescent="0.15">
      <c r="A9" s="14" t="s">
        <v>95</v>
      </c>
      <c r="B9" s="14">
        <v>7</v>
      </c>
      <c r="C9" s="8" t="s">
        <v>2</v>
      </c>
      <c r="D9" s="4">
        <v>18</v>
      </c>
      <c r="E9" s="14" t="s">
        <v>206</v>
      </c>
      <c r="F9" s="14">
        <v>8</v>
      </c>
      <c r="G9" s="14" t="s">
        <v>175</v>
      </c>
      <c r="H9" s="4" t="s">
        <v>96</v>
      </c>
      <c r="I9" s="4" t="s">
        <v>70</v>
      </c>
      <c r="J9" s="16">
        <v>60</v>
      </c>
      <c r="K9" s="16">
        <v>103</v>
      </c>
      <c r="L9" s="33">
        <v>57</v>
      </c>
    </row>
    <row r="10" spans="1:12" s="2" customFormat="1" x14ac:dyDescent="0.15"/>
    <row r="11" spans="1:12" s="2" customFormat="1" x14ac:dyDescent="0.15">
      <c r="B11" s="2" t="s">
        <v>218</v>
      </c>
      <c r="C11" s="27" t="s">
        <v>215</v>
      </c>
    </row>
    <row r="12" spans="1:12" s="2" customFormat="1" x14ac:dyDescent="0.15">
      <c r="D12" s="24"/>
      <c r="E12" s="25"/>
      <c r="F12" s="25"/>
      <c r="G12" s="26"/>
      <c r="I12" s="25"/>
      <c r="J12" s="25"/>
    </row>
    <row r="13" spans="1:12" s="2" customFormat="1" x14ac:dyDescent="0.15">
      <c r="D13" s="24"/>
      <c r="E13" s="25"/>
      <c r="F13" s="25"/>
      <c r="G13" s="26"/>
      <c r="I13" s="25"/>
      <c r="J13" s="25"/>
    </row>
    <row r="14" spans="1:12" s="2" customFormat="1" x14ac:dyDescent="0.15">
      <c r="D14" s="24"/>
      <c r="E14" s="25"/>
      <c r="F14" s="25"/>
      <c r="G14" s="26"/>
      <c r="I14" s="25"/>
      <c r="J14" s="25"/>
    </row>
    <row r="15" spans="1:12" s="2" customFormat="1" x14ac:dyDescent="0.15">
      <c r="D15" s="24"/>
      <c r="E15" s="25"/>
      <c r="F15" s="25"/>
      <c r="G15" s="26"/>
      <c r="I15" s="25"/>
      <c r="J15" s="25"/>
    </row>
    <row r="16" spans="1:12" s="2" customFormat="1" x14ac:dyDescent="0.15">
      <c r="D16" s="24"/>
      <c r="E16" s="25"/>
      <c r="F16" s="25"/>
      <c r="G16" s="26"/>
      <c r="I16" s="25"/>
      <c r="J16" s="25"/>
    </row>
    <row r="17" spans="4:10" s="2" customFormat="1" x14ac:dyDescent="0.15">
      <c r="D17" s="24"/>
      <c r="E17" s="25"/>
      <c r="F17" s="25"/>
      <c r="G17" s="26"/>
      <c r="I17" s="25"/>
      <c r="J17" s="25"/>
    </row>
    <row r="18" spans="4:10" s="2" customFormat="1" x14ac:dyDescent="0.15">
      <c r="D18" s="24"/>
      <c r="E18" s="25"/>
      <c r="F18" s="25"/>
      <c r="G18" s="26"/>
      <c r="I18" s="25"/>
      <c r="J18" s="25"/>
    </row>
    <row r="19" spans="4:10" s="2" customFormat="1" x14ac:dyDescent="0.15">
      <c r="D19" s="24"/>
      <c r="E19" s="25"/>
      <c r="F19" s="25"/>
      <c r="G19" s="26"/>
      <c r="I19" s="25"/>
      <c r="J19" s="25"/>
    </row>
    <row r="20" spans="4:10" s="2" customFormat="1" x14ac:dyDescent="0.15">
      <c r="D20" s="24"/>
      <c r="E20" s="25"/>
      <c r="F20" s="25"/>
      <c r="G20" s="26"/>
      <c r="I20" s="25"/>
      <c r="J20" s="25"/>
    </row>
    <row r="21" spans="4:10" s="2" customFormat="1" x14ac:dyDescent="0.15">
      <c r="D21" s="24"/>
      <c r="E21" s="25"/>
      <c r="F21" s="25"/>
      <c r="G21" s="26"/>
      <c r="I21" s="25"/>
      <c r="J21" s="25"/>
    </row>
    <row r="22" spans="4:10" s="2" customFormat="1" x14ac:dyDescent="0.15">
      <c r="D22" s="24"/>
      <c r="E22" s="28"/>
      <c r="F22" s="25"/>
      <c r="G22" s="29"/>
      <c r="H22" s="29"/>
      <c r="I22" s="29"/>
      <c r="J22" s="25"/>
    </row>
    <row r="23" spans="4:10" s="2" customFormat="1" x14ac:dyDescent="0.15"/>
    <row r="24" spans="4:10" s="2" customFormat="1" x14ac:dyDescent="0.15"/>
    <row r="25" spans="4:10" s="2" customFormat="1" x14ac:dyDescent="0.15"/>
    <row r="26" spans="4:10" s="2" customFormat="1" x14ac:dyDescent="0.15"/>
    <row r="27" spans="4:10" s="2" customFormat="1" x14ac:dyDescent="0.15"/>
    <row r="28" spans="4:10" s="2" customFormat="1" x14ac:dyDescent="0.15"/>
    <row r="29" spans="4:10" s="2" customFormat="1" x14ac:dyDescent="0.15"/>
    <row r="30" spans="4:10" s="2" customFormat="1" x14ac:dyDescent="0.15"/>
    <row r="31" spans="4:10" s="2" customFormat="1" x14ac:dyDescent="0.15"/>
    <row r="32" spans="4: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1"/>
  <sheetViews>
    <sheetView zoomScale="85" zoomScaleNormal="85" workbookViewId="0">
      <selection activeCell="F28" sqref="F28"/>
    </sheetView>
  </sheetViews>
  <sheetFormatPr defaultRowHeight="13.5" x14ac:dyDescent="0.15"/>
  <cols>
    <col min="1" max="1" width="9" style="13"/>
    <col min="2" max="2" width="6.125" style="13" customWidth="1"/>
    <col min="3" max="3" width="9" style="13"/>
    <col min="4" max="4" width="7.25" style="13" customWidth="1"/>
    <col min="5" max="5" width="17.25" style="13" bestFit="1" customWidth="1"/>
    <col min="6" max="6" width="6.25" style="13" bestFit="1" customWidth="1"/>
    <col min="7" max="7" width="10.25" style="13" bestFit="1" customWidth="1"/>
    <col min="8" max="8" width="27.625" style="13" bestFit="1" customWidth="1"/>
    <col min="9" max="9" width="9" style="13"/>
    <col min="10" max="14" width="6.25" style="13" bestFit="1" customWidth="1"/>
    <col min="15" max="15" width="8.75" style="13" bestFit="1" customWidth="1"/>
    <col min="16" max="16" width="7.5" style="13" customWidth="1"/>
    <col min="17" max="16384" width="9" style="13"/>
  </cols>
  <sheetData>
    <row r="1" spans="1:17" x14ac:dyDescent="0.15">
      <c r="A1" s="12" t="s">
        <v>73</v>
      </c>
      <c r="B1" s="12" t="s">
        <v>77</v>
      </c>
      <c r="C1" s="12" t="s">
        <v>78</v>
      </c>
      <c r="D1" s="12" t="s">
        <v>79</v>
      </c>
      <c r="E1" s="12" t="s">
        <v>80</v>
      </c>
      <c r="F1" s="12" t="s">
        <v>82</v>
      </c>
      <c r="G1" s="12" t="s">
        <v>83</v>
      </c>
      <c r="H1" s="12" t="s">
        <v>51</v>
      </c>
      <c r="I1" s="12" t="s">
        <v>15</v>
      </c>
      <c r="J1" s="12" t="s">
        <v>25</v>
      </c>
      <c r="K1" s="12" t="s">
        <v>28</v>
      </c>
      <c r="L1" s="12" t="s">
        <v>26</v>
      </c>
      <c r="M1" s="12" t="s">
        <v>29</v>
      </c>
      <c r="N1" s="12" t="s">
        <v>30</v>
      </c>
      <c r="O1" s="12" t="s">
        <v>261</v>
      </c>
      <c r="P1" s="12" t="s">
        <v>272</v>
      </c>
      <c r="Q1" s="12" t="s">
        <v>273</v>
      </c>
    </row>
    <row r="2" spans="1:17" s="2" customFormat="1" x14ac:dyDescent="0.15">
      <c r="A2" s="8" t="s">
        <v>81</v>
      </c>
      <c r="B2" s="8">
        <v>7</v>
      </c>
      <c r="C2" s="8" t="s">
        <v>2</v>
      </c>
      <c r="D2" s="8">
        <v>1</v>
      </c>
      <c r="E2" s="8" t="s">
        <v>3</v>
      </c>
      <c r="F2" s="8">
        <v>1</v>
      </c>
      <c r="G2" s="8" t="s">
        <v>111</v>
      </c>
      <c r="H2" s="8" t="s">
        <v>87</v>
      </c>
      <c r="I2" s="8" t="s">
        <v>86</v>
      </c>
      <c r="J2" s="3">
        <v>3710</v>
      </c>
      <c r="K2" s="3">
        <v>3848</v>
      </c>
      <c r="L2" s="3">
        <v>3894</v>
      </c>
      <c r="M2" s="3">
        <v>3864</v>
      </c>
      <c r="N2" s="3">
        <v>3865</v>
      </c>
      <c r="O2" s="3">
        <v>3756</v>
      </c>
      <c r="P2" s="3">
        <v>3830</v>
      </c>
      <c r="Q2" s="3">
        <v>4084</v>
      </c>
    </row>
    <row r="3" spans="1:17" s="2" customFormat="1" x14ac:dyDescent="0.15">
      <c r="A3" s="8" t="s">
        <v>81</v>
      </c>
      <c r="B3" s="8">
        <v>7</v>
      </c>
      <c r="C3" s="8" t="s">
        <v>2</v>
      </c>
      <c r="D3" s="8">
        <v>1</v>
      </c>
      <c r="E3" s="8" t="s">
        <v>3</v>
      </c>
      <c r="F3" s="8">
        <v>2</v>
      </c>
      <c r="G3" s="8" t="s">
        <v>112</v>
      </c>
      <c r="H3" s="8" t="s">
        <v>87</v>
      </c>
      <c r="I3" s="8" t="s">
        <v>86</v>
      </c>
      <c r="J3" s="3">
        <v>896</v>
      </c>
      <c r="K3" s="3">
        <v>899</v>
      </c>
      <c r="L3" s="3">
        <v>937</v>
      </c>
      <c r="M3" s="3">
        <v>919</v>
      </c>
      <c r="N3" s="3">
        <v>909</v>
      </c>
      <c r="O3" s="3">
        <v>882</v>
      </c>
      <c r="P3" s="3">
        <v>865</v>
      </c>
      <c r="Q3" s="3">
        <v>836</v>
      </c>
    </row>
    <row r="4" spans="1:17" s="2" customFormat="1" x14ac:dyDescent="0.15">
      <c r="A4" s="8" t="s">
        <v>81</v>
      </c>
      <c r="B4" s="8">
        <v>7</v>
      </c>
      <c r="C4" s="8" t="s">
        <v>2</v>
      </c>
      <c r="D4" s="8">
        <v>1</v>
      </c>
      <c r="E4" s="8" t="s">
        <v>3</v>
      </c>
      <c r="F4" s="8">
        <v>3</v>
      </c>
      <c r="G4" s="8" t="s">
        <v>113</v>
      </c>
      <c r="H4" s="8" t="s">
        <v>87</v>
      </c>
      <c r="I4" s="8" t="s">
        <v>86</v>
      </c>
      <c r="J4" s="3">
        <v>2810</v>
      </c>
      <c r="K4" s="3">
        <v>2944</v>
      </c>
      <c r="L4" s="3">
        <v>2951</v>
      </c>
      <c r="M4" s="3">
        <v>2939</v>
      </c>
      <c r="N4" s="3">
        <v>2950</v>
      </c>
      <c r="O4" s="3">
        <v>2866</v>
      </c>
      <c r="P4" s="3">
        <v>2957</v>
      </c>
      <c r="Q4" s="3">
        <v>3241</v>
      </c>
    </row>
    <row r="5" spans="1:17" s="2" customFormat="1" x14ac:dyDescent="0.15">
      <c r="A5" s="8" t="s">
        <v>81</v>
      </c>
      <c r="B5" s="8">
        <v>7</v>
      </c>
      <c r="C5" s="8" t="s">
        <v>2</v>
      </c>
      <c r="D5" s="8">
        <v>1</v>
      </c>
      <c r="E5" s="8" t="s">
        <v>3</v>
      </c>
      <c r="F5" s="8">
        <v>4</v>
      </c>
      <c r="G5" s="8" t="s">
        <v>114</v>
      </c>
      <c r="H5" s="8" t="s">
        <v>87</v>
      </c>
      <c r="I5" s="8" t="s">
        <v>86</v>
      </c>
      <c r="J5" s="3">
        <v>5</v>
      </c>
      <c r="K5" s="3">
        <v>5</v>
      </c>
      <c r="L5" s="3">
        <v>6</v>
      </c>
      <c r="M5" s="3">
        <v>6</v>
      </c>
      <c r="N5" s="3">
        <v>6</v>
      </c>
      <c r="O5" s="3">
        <v>8</v>
      </c>
      <c r="P5" s="3">
        <v>8</v>
      </c>
      <c r="Q5" s="3">
        <v>7</v>
      </c>
    </row>
    <row r="6" spans="1:17" s="2" customFormat="1" x14ac:dyDescent="0.15"/>
    <row r="7" spans="1:17" s="2" customFormat="1" x14ac:dyDescent="0.15">
      <c r="C7" s="27"/>
    </row>
    <row r="8" spans="1:17" s="2" customFormat="1" x14ac:dyDescent="0.15">
      <c r="C8" s="27"/>
    </row>
    <row r="9" spans="1:17" s="2" customFormat="1" x14ac:dyDescent="0.15"/>
    <row r="10" spans="1:17" s="2" customFormat="1" x14ac:dyDescent="0.15">
      <c r="B10" s="41"/>
    </row>
    <row r="11" spans="1:17" s="2" customFormat="1" x14ac:dyDescent="0.15">
      <c r="B11" s="41"/>
    </row>
    <row r="12" spans="1:17" s="2" customFormat="1" x14ac:dyDescent="0.15">
      <c r="B12" s="41"/>
    </row>
    <row r="13" spans="1:17" s="2" customFormat="1" x14ac:dyDescent="0.15"/>
    <row r="14" spans="1:17" s="2" customFormat="1" x14ac:dyDescent="0.15"/>
    <row r="15" spans="1:17" s="2" customFormat="1" x14ac:dyDescent="0.15"/>
    <row r="16" spans="1:17"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1"/>
  <sheetViews>
    <sheetView zoomScale="85" zoomScaleNormal="85" workbookViewId="0">
      <selection activeCell="B2" sqref="B2"/>
    </sheetView>
  </sheetViews>
  <sheetFormatPr defaultRowHeight="13.5" x14ac:dyDescent="0.15"/>
  <cols>
    <col min="1" max="1" width="11" style="13" bestFit="1" customWidth="1"/>
    <col min="2" max="2" width="6.25" style="13" bestFit="1" customWidth="1"/>
    <col min="3" max="3" width="9" style="13"/>
    <col min="4" max="4" width="7.25" style="13" customWidth="1"/>
    <col min="5" max="5" width="25.5" style="13" bestFit="1" customWidth="1"/>
    <col min="6" max="6" width="6.25" style="13" bestFit="1" customWidth="1"/>
    <col min="7" max="7" width="11" style="13" bestFit="1" customWidth="1"/>
    <col min="8" max="8" width="6.25" style="13" bestFit="1" customWidth="1"/>
    <col min="9" max="10" width="15.125" style="13" bestFit="1" customWidth="1"/>
    <col min="11" max="11" width="5.25" style="13" bestFit="1" customWidth="1"/>
    <col min="12" max="16" width="6.125" style="13" bestFit="1" customWidth="1"/>
    <col min="17" max="16384" width="9" style="13"/>
  </cols>
  <sheetData>
    <row r="1" spans="1:16" x14ac:dyDescent="0.15">
      <c r="A1" s="12" t="s">
        <v>94</v>
      </c>
      <c r="B1" s="12" t="s">
        <v>77</v>
      </c>
      <c r="C1" s="12" t="s">
        <v>78</v>
      </c>
      <c r="D1" s="12" t="s">
        <v>79</v>
      </c>
      <c r="E1" s="12" t="s">
        <v>80</v>
      </c>
      <c r="F1" s="12" t="s">
        <v>82</v>
      </c>
      <c r="G1" s="12" t="s">
        <v>140</v>
      </c>
      <c r="H1" s="12" t="s">
        <v>82</v>
      </c>
      <c r="I1" s="12" t="s">
        <v>140</v>
      </c>
      <c r="J1" s="12" t="s">
        <v>51</v>
      </c>
      <c r="K1" s="12" t="s">
        <v>15</v>
      </c>
      <c r="L1" s="12" t="s">
        <v>32</v>
      </c>
      <c r="M1" s="12" t="s">
        <v>33</v>
      </c>
      <c r="N1" s="12" t="s">
        <v>34</v>
      </c>
      <c r="O1" s="12" t="s">
        <v>28</v>
      </c>
      <c r="P1" s="12" t="s">
        <v>27</v>
      </c>
    </row>
    <row r="2" spans="1:16" s="2" customFormat="1" x14ac:dyDescent="0.15">
      <c r="A2" s="14" t="s">
        <v>95</v>
      </c>
      <c r="B2" s="14">
        <v>7</v>
      </c>
      <c r="C2" s="4" t="s">
        <v>2</v>
      </c>
      <c r="D2" s="4">
        <v>19</v>
      </c>
      <c r="E2" s="14" t="s">
        <v>144</v>
      </c>
      <c r="F2" s="14">
        <v>1</v>
      </c>
      <c r="G2" s="4" t="s">
        <v>142</v>
      </c>
      <c r="H2" s="4">
        <v>1</v>
      </c>
      <c r="I2" s="4" t="s">
        <v>145</v>
      </c>
      <c r="J2" s="4" t="s">
        <v>96</v>
      </c>
      <c r="K2" s="4" t="s">
        <v>48</v>
      </c>
      <c r="L2" s="3">
        <v>3047</v>
      </c>
      <c r="M2" s="3">
        <v>2800</v>
      </c>
      <c r="N2" s="3">
        <v>2464</v>
      </c>
      <c r="O2" s="3">
        <v>2179</v>
      </c>
      <c r="P2" s="3">
        <v>1889</v>
      </c>
    </row>
    <row r="3" spans="1:16" s="2" customFormat="1" x14ac:dyDescent="0.15">
      <c r="A3" s="14" t="s">
        <v>95</v>
      </c>
      <c r="B3" s="14">
        <v>7</v>
      </c>
      <c r="C3" s="8" t="s">
        <v>2</v>
      </c>
      <c r="D3" s="4">
        <v>19</v>
      </c>
      <c r="E3" s="14" t="s">
        <v>144</v>
      </c>
      <c r="F3" s="14">
        <v>1</v>
      </c>
      <c r="G3" s="4" t="s">
        <v>142</v>
      </c>
      <c r="H3" s="15">
        <v>2</v>
      </c>
      <c r="I3" s="4" t="s">
        <v>101</v>
      </c>
      <c r="J3" s="4" t="s">
        <v>96</v>
      </c>
      <c r="K3" s="4" t="s">
        <v>48</v>
      </c>
      <c r="L3" s="3">
        <v>849</v>
      </c>
      <c r="M3" s="3">
        <v>882</v>
      </c>
      <c r="N3" s="3">
        <v>899</v>
      </c>
      <c r="O3" s="3">
        <v>882</v>
      </c>
      <c r="P3" s="32" t="s">
        <v>139</v>
      </c>
    </row>
    <row r="4" spans="1:16" s="2" customFormat="1" x14ac:dyDescent="0.15">
      <c r="A4" s="14" t="s">
        <v>95</v>
      </c>
      <c r="B4" s="14">
        <v>7</v>
      </c>
      <c r="C4" s="8" t="s">
        <v>2</v>
      </c>
      <c r="D4" s="4">
        <v>19</v>
      </c>
      <c r="E4" s="14" t="s">
        <v>144</v>
      </c>
      <c r="F4" s="14">
        <v>1</v>
      </c>
      <c r="G4" s="4" t="s">
        <v>142</v>
      </c>
      <c r="H4" s="15">
        <v>3</v>
      </c>
      <c r="I4" s="4" t="s">
        <v>102</v>
      </c>
      <c r="J4" s="4" t="s">
        <v>96</v>
      </c>
      <c r="K4" s="4" t="s">
        <v>48</v>
      </c>
      <c r="L4" s="3">
        <v>740</v>
      </c>
      <c r="M4" s="3">
        <v>635</v>
      </c>
      <c r="N4" s="3">
        <v>466</v>
      </c>
      <c r="O4" s="3">
        <v>416</v>
      </c>
      <c r="P4" s="32" t="s">
        <v>139</v>
      </c>
    </row>
    <row r="5" spans="1:16" s="2" customFormat="1" x14ac:dyDescent="0.15">
      <c r="A5" s="14" t="s">
        <v>95</v>
      </c>
      <c r="B5" s="14">
        <v>7</v>
      </c>
      <c r="C5" s="8" t="s">
        <v>2</v>
      </c>
      <c r="D5" s="4">
        <v>19</v>
      </c>
      <c r="E5" s="14" t="s">
        <v>144</v>
      </c>
      <c r="F5" s="14">
        <v>1</v>
      </c>
      <c r="G5" s="4" t="s">
        <v>142</v>
      </c>
      <c r="H5" s="15">
        <v>4</v>
      </c>
      <c r="I5" s="4" t="s">
        <v>103</v>
      </c>
      <c r="J5" s="4" t="s">
        <v>96</v>
      </c>
      <c r="K5" s="4" t="s">
        <v>48</v>
      </c>
      <c r="L5" s="3">
        <v>1458</v>
      </c>
      <c r="M5" s="3">
        <v>1283</v>
      </c>
      <c r="N5" s="3">
        <v>1099</v>
      </c>
      <c r="O5" s="3">
        <v>881</v>
      </c>
      <c r="P5" s="32" t="s">
        <v>139</v>
      </c>
    </row>
    <row r="6" spans="1:16" s="2" customFormat="1" x14ac:dyDescent="0.15">
      <c r="A6" s="14" t="s">
        <v>95</v>
      </c>
      <c r="B6" s="14">
        <v>7</v>
      </c>
      <c r="C6" s="4" t="s">
        <v>2</v>
      </c>
      <c r="D6" s="4">
        <v>19</v>
      </c>
      <c r="E6" s="14" t="s">
        <v>144</v>
      </c>
      <c r="F6" s="14">
        <v>2</v>
      </c>
      <c r="G6" s="4" t="s">
        <v>143</v>
      </c>
      <c r="H6" s="4"/>
      <c r="I6" s="4"/>
      <c r="J6" s="4" t="s">
        <v>96</v>
      </c>
      <c r="K6" s="4" t="s">
        <v>48</v>
      </c>
      <c r="L6" s="3">
        <v>458</v>
      </c>
      <c r="M6" s="3">
        <v>663</v>
      </c>
      <c r="N6" s="3">
        <v>714</v>
      </c>
      <c r="O6" s="3">
        <v>706</v>
      </c>
      <c r="P6" s="3">
        <v>637</v>
      </c>
    </row>
    <row r="7" spans="1:16" s="2" customFormat="1" x14ac:dyDescent="0.15"/>
    <row r="8" spans="1:16" s="2" customFormat="1" x14ac:dyDescent="0.15">
      <c r="B8" s="2" t="s">
        <v>97</v>
      </c>
      <c r="C8" s="2" t="s">
        <v>259</v>
      </c>
    </row>
    <row r="9" spans="1:16" s="2" customFormat="1" x14ac:dyDescent="0.15">
      <c r="C9" s="2" t="s">
        <v>219</v>
      </c>
    </row>
    <row r="10" spans="1:16" s="2" customFormat="1" x14ac:dyDescent="0.15">
      <c r="C10" s="27" t="s">
        <v>253</v>
      </c>
    </row>
    <row r="11" spans="1:16" s="2" customFormat="1" x14ac:dyDescent="0.15">
      <c r="C11" s="2" t="s">
        <v>254</v>
      </c>
    </row>
    <row r="12" spans="1:16" s="2" customFormat="1" x14ac:dyDescent="0.15">
      <c r="C12" s="2" t="s">
        <v>220</v>
      </c>
      <c r="D12" s="24"/>
      <c r="E12" s="25"/>
      <c r="F12" s="25"/>
      <c r="G12" s="26"/>
      <c r="I12" s="25"/>
      <c r="J12" s="25"/>
    </row>
    <row r="13" spans="1:16" s="2" customFormat="1" x14ac:dyDescent="0.15">
      <c r="C13" s="2" t="s">
        <v>221</v>
      </c>
      <c r="D13" s="24"/>
      <c r="E13" s="25"/>
      <c r="F13" s="25"/>
      <c r="G13" s="26"/>
      <c r="I13" s="25"/>
      <c r="J13" s="25"/>
    </row>
    <row r="14" spans="1:16" s="2" customFormat="1" x14ac:dyDescent="0.15">
      <c r="C14" s="2" t="s">
        <v>222</v>
      </c>
      <c r="D14" s="24"/>
      <c r="E14" s="25"/>
      <c r="F14" s="25"/>
      <c r="G14" s="26"/>
      <c r="I14" s="25"/>
      <c r="J14" s="25"/>
    </row>
    <row r="15" spans="1:16" s="2" customFormat="1" x14ac:dyDescent="0.15">
      <c r="D15" s="24"/>
      <c r="E15" s="25"/>
      <c r="F15" s="25"/>
      <c r="G15" s="26"/>
      <c r="I15" s="25"/>
      <c r="J15" s="25"/>
    </row>
    <row r="16" spans="1:16" s="2" customFormat="1" x14ac:dyDescent="0.15">
      <c r="D16" s="24"/>
      <c r="E16" s="25"/>
      <c r="F16" s="25"/>
      <c r="G16" s="26"/>
      <c r="I16" s="25"/>
      <c r="J16" s="25"/>
    </row>
    <row r="17" spans="4:10" s="2" customFormat="1" x14ac:dyDescent="0.15">
      <c r="D17" s="24"/>
      <c r="E17" s="25"/>
      <c r="F17" s="25"/>
      <c r="G17" s="26"/>
      <c r="I17" s="25"/>
      <c r="J17" s="25"/>
    </row>
    <row r="18" spans="4:10" s="2" customFormat="1" x14ac:dyDescent="0.15">
      <c r="D18" s="24"/>
      <c r="E18" s="25"/>
      <c r="F18" s="25"/>
      <c r="G18" s="26"/>
      <c r="I18" s="25"/>
      <c r="J18" s="25"/>
    </row>
    <row r="19" spans="4:10" s="2" customFormat="1" x14ac:dyDescent="0.15">
      <c r="D19" s="24"/>
      <c r="E19" s="25"/>
      <c r="F19" s="25"/>
      <c r="G19" s="26"/>
      <c r="I19" s="25"/>
      <c r="J19" s="25"/>
    </row>
    <row r="20" spans="4:10" s="2" customFormat="1" x14ac:dyDescent="0.15">
      <c r="D20" s="24"/>
      <c r="E20" s="25"/>
      <c r="F20" s="25"/>
      <c r="G20" s="26"/>
      <c r="I20" s="25"/>
      <c r="J20" s="25"/>
    </row>
    <row r="21" spans="4:10" s="2" customFormat="1" x14ac:dyDescent="0.15">
      <c r="D21" s="24"/>
      <c r="E21" s="25"/>
      <c r="F21" s="25"/>
      <c r="G21" s="26"/>
      <c r="I21" s="25"/>
      <c r="J21" s="25"/>
    </row>
    <row r="22" spans="4:10" s="2" customFormat="1" x14ac:dyDescent="0.15">
      <c r="D22" s="24"/>
      <c r="E22" s="28"/>
      <c r="F22" s="25"/>
      <c r="G22" s="29"/>
      <c r="H22" s="29"/>
      <c r="I22" s="29"/>
      <c r="J22" s="25"/>
    </row>
    <row r="23" spans="4:10" s="2" customFormat="1" x14ac:dyDescent="0.15"/>
    <row r="24" spans="4:10" s="2" customFormat="1" x14ac:dyDescent="0.15"/>
    <row r="25" spans="4:10" s="2" customFormat="1" x14ac:dyDescent="0.15"/>
    <row r="26" spans="4:10" s="2" customFormat="1" x14ac:dyDescent="0.15"/>
    <row r="27" spans="4:10" s="2" customFormat="1" x14ac:dyDescent="0.15"/>
    <row r="28" spans="4:10" s="2" customFormat="1" x14ac:dyDescent="0.15"/>
    <row r="29" spans="4:10" s="2" customFormat="1" x14ac:dyDescent="0.15"/>
    <row r="30" spans="4:10" s="2" customFormat="1" x14ac:dyDescent="0.15"/>
    <row r="31" spans="4:10" s="2" customFormat="1" x14ac:dyDescent="0.15"/>
    <row r="32" spans="4: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1"/>
  <sheetViews>
    <sheetView zoomScale="85" zoomScaleNormal="85" workbookViewId="0">
      <selection activeCell="B2" sqref="B2"/>
    </sheetView>
  </sheetViews>
  <sheetFormatPr defaultRowHeight="13.5" x14ac:dyDescent="0.15"/>
  <cols>
    <col min="1" max="1" width="11" style="13" bestFit="1" customWidth="1"/>
    <col min="2" max="2" width="6.25" style="13" bestFit="1" customWidth="1"/>
    <col min="3" max="3" width="9" style="13"/>
    <col min="4" max="4" width="7.25" style="13" customWidth="1"/>
    <col min="5" max="5" width="38.875" style="13" bestFit="1" customWidth="1"/>
    <col min="6" max="6" width="6.25" style="13" bestFit="1" customWidth="1"/>
    <col min="7" max="7" width="10" style="13" bestFit="1" customWidth="1"/>
    <col min="8" max="8" width="6.25" style="13" bestFit="1" customWidth="1"/>
    <col min="9" max="9" width="11" style="13" bestFit="1" customWidth="1"/>
    <col min="10" max="10" width="15.125" style="13" customWidth="1"/>
    <col min="11" max="11" width="5.25" style="13" bestFit="1" customWidth="1"/>
    <col min="12" max="15" width="6.125" style="13" bestFit="1" customWidth="1"/>
    <col min="16" max="16384" width="9" style="13"/>
  </cols>
  <sheetData>
    <row r="1" spans="1:15" x14ac:dyDescent="0.15">
      <c r="A1" s="12" t="s">
        <v>94</v>
      </c>
      <c r="B1" s="12" t="s">
        <v>77</v>
      </c>
      <c r="C1" s="12" t="s">
        <v>78</v>
      </c>
      <c r="D1" s="12" t="s">
        <v>79</v>
      </c>
      <c r="E1" s="12" t="s">
        <v>80</v>
      </c>
      <c r="F1" s="12" t="s">
        <v>82</v>
      </c>
      <c r="G1" s="12" t="s">
        <v>83</v>
      </c>
      <c r="H1" s="12" t="s">
        <v>84</v>
      </c>
      <c r="I1" s="12" t="s">
        <v>85</v>
      </c>
      <c r="J1" s="12" t="s">
        <v>51</v>
      </c>
      <c r="K1" s="12" t="s">
        <v>15</v>
      </c>
      <c r="L1" s="12" t="s">
        <v>32</v>
      </c>
      <c r="M1" s="12" t="s">
        <v>33</v>
      </c>
      <c r="N1" s="12" t="s">
        <v>34</v>
      </c>
      <c r="O1" s="12" t="s">
        <v>28</v>
      </c>
    </row>
    <row r="2" spans="1:15" s="2" customFormat="1" x14ac:dyDescent="0.15">
      <c r="A2" s="14" t="s">
        <v>95</v>
      </c>
      <c r="B2" s="14">
        <v>7</v>
      </c>
      <c r="C2" s="8" t="s">
        <v>2</v>
      </c>
      <c r="D2" s="8">
        <v>20</v>
      </c>
      <c r="E2" s="15" t="s">
        <v>75</v>
      </c>
      <c r="F2" s="15">
        <v>1</v>
      </c>
      <c r="G2" s="4" t="s">
        <v>76</v>
      </c>
      <c r="H2" s="4"/>
      <c r="I2" s="4"/>
      <c r="J2" s="4" t="s">
        <v>96</v>
      </c>
      <c r="K2" s="4" t="s">
        <v>52</v>
      </c>
      <c r="L2" s="3">
        <v>6352</v>
      </c>
      <c r="M2" s="3">
        <v>5683</v>
      </c>
      <c r="N2" s="3">
        <v>4909</v>
      </c>
      <c r="O2" s="3">
        <v>4175</v>
      </c>
    </row>
    <row r="3" spans="1:15" s="2" customFormat="1" x14ac:dyDescent="0.15">
      <c r="A3" s="14" t="s">
        <v>95</v>
      </c>
      <c r="B3" s="14">
        <v>7</v>
      </c>
      <c r="C3" s="8" t="s">
        <v>2</v>
      </c>
      <c r="D3" s="8">
        <v>20</v>
      </c>
      <c r="E3" s="15" t="s">
        <v>75</v>
      </c>
      <c r="F3" s="15">
        <v>2</v>
      </c>
      <c r="G3" s="4" t="s">
        <v>16</v>
      </c>
      <c r="H3" s="4">
        <v>1</v>
      </c>
      <c r="I3" s="4" t="s">
        <v>24</v>
      </c>
      <c r="J3" s="4" t="s">
        <v>96</v>
      </c>
      <c r="K3" s="4" t="s">
        <v>52</v>
      </c>
      <c r="L3" s="3">
        <v>3182</v>
      </c>
      <c r="M3" s="3">
        <v>2957</v>
      </c>
      <c r="N3" s="3">
        <v>2595</v>
      </c>
      <c r="O3" s="3">
        <v>2295</v>
      </c>
    </row>
    <row r="4" spans="1:15" s="2" customFormat="1" x14ac:dyDescent="0.15">
      <c r="A4" s="14" t="s">
        <v>95</v>
      </c>
      <c r="B4" s="14">
        <v>7</v>
      </c>
      <c r="C4" s="8" t="s">
        <v>2</v>
      </c>
      <c r="D4" s="8">
        <v>20</v>
      </c>
      <c r="E4" s="15" t="s">
        <v>75</v>
      </c>
      <c r="F4" s="15">
        <v>2</v>
      </c>
      <c r="G4" s="4" t="s">
        <v>16</v>
      </c>
      <c r="H4" s="4">
        <v>2</v>
      </c>
      <c r="I4" s="4" t="s">
        <v>53</v>
      </c>
      <c r="J4" s="4" t="s">
        <v>96</v>
      </c>
      <c r="K4" s="4" t="s">
        <v>52</v>
      </c>
      <c r="L4" s="3">
        <v>139</v>
      </c>
      <c r="M4" s="3">
        <v>94</v>
      </c>
      <c r="N4" s="3">
        <v>50</v>
      </c>
      <c r="O4" s="3">
        <v>38</v>
      </c>
    </row>
    <row r="5" spans="1:15" s="2" customFormat="1" x14ac:dyDescent="0.15">
      <c r="A5" s="14" t="s">
        <v>95</v>
      </c>
      <c r="B5" s="14">
        <v>7</v>
      </c>
      <c r="C5" s="8" t="s">
        <v>2</v>
      </c>
      <c r="D5" s="8">
        <v>20</v>
      </c>
      <c r="E5" s="15" t="s">
        <v>75</v>
      </c>
      <c r="F5" s="15">
        <v>2</v>
      </c>
      <c r="G5" s="4" t="s">
        <v>16</v>
      </c>
      <c r="H5" s="4">
        <v>3</v>
      </c>
      <c r="I5" s="4" t="s">
        <v>54</v>
      </c>
      <c r="J5" s="4" t="s">
        <v>96</v>
      </c>
      <c r="K5" s="4" t="s">
        <v>52</v>
      </c>
      <c r="L5" s="3">
        <v>98</v>
      </c>
      <c r="M5" s="3">
        <v>81</v>
      </c>
      <c r="N5" s="3">
        <v>53</v>
      </c>
      <c r="O5" s="3">
        <v>33</v>
      </c>
    </row>
    <row r="6" spans="1:15" s="2" customFormat="1" x14ac:dyDescent="0.15">
      <c r="A6" s="14" t="s">
        <v>95</v>
      </c>
      <c r="B6" s="14">
        <v>7</v>
      </c>
      <c r="C6" s="8" t="s">
        <v>2</v>
      </c>
      <c r="D6" s="8">
        <v>20</v>
      </c>
      <c r="E6" s="15" t="s">
        <v>75</v>
      </c>
      <c r="F6" s="15">
        <v>2</v>
      </c>
      <c r="G6" s="4" t="s">
        <v>16</v>
      </c>
      <c r="H6" s="4">
        <v>4</v>
      </c>
      <c r="I6" s="4" t="s">
        <v>55</v>
      </c>
      <c r="J6" s="4" t="s">
        <v>96</v>
      </c>
      <c r="K6" s="4" t="s">
        <v>52</v>
      </c>
      <c r="L6" s="3">
        <v>64</v>
      </c>
      <c r="M6" s="3">
        <v>89</v>
      </c>
      <c r="N6" s="3">
        <v>63</v>
      </c>
      <c r="O6" s="3">
        <v>53</v>
      </c>
    </row>
    <row r="7" spans="1:15" s="2" customFormat="1" x14ac:dyDescent="0.15">
      <c r="A7" s="14" t="s">
        <v>95</v>
      </c>
      <c r="B7" s="14">
        <v>7</v>
      </c>
      <c r="C7" s="8" t="s">
        <v>2</v>
      </c>
      <c r="D7" s="8">
        <v>20</v>
      </c>
      <c r="E7" s="15" t="s">
        <v>75</v>
      </c>
      <c r="F7" s="15">
        <v>2</v>
      </c>
      <c r="G7" s="4" t="s">
        <v>16</v>
      </c>
      <c r="H7" s="4">
        <v>5</v>
      </c>
      <c r="I7" s="4" t="s">
        <v>56</v>
      </c>
      <c r="J7" s="4" t="s">
        <v>96</v>
      </c>
      <c r="K7" s="4" t="s">
        <v>52</v>
      </c>
      <c r="L7" s="3">
        <v>94</v>
      </c>
      <c r="M7" s="3">
        <v>60</v>
      </c>
      <c r="N7" s="3">
        <v>82</v>
      </c>
      <c r="O7" s="3">
        <v>69</v>
      </c>
    </row>
    <row r="8" spans="1:15" s="2" customFormat="1" x14ac:dyDescent="0.15">
      <c r="A8" s="14" t="s">
        <v>95</v>
      </c>
      <c r="B8" s="14">
        <v>7</v>
      </c>
      <c r="C8" s="8" t="s">
        <v>2</v>
      </c>
      <c r="D8" s="8">
        <v>20</v>
      </c>
      <c r="E8" s="15" t="s">
        <v>75</v>
      </c>
      <c r="F8" s="15">
        <v>2</v>
      </c>
      <c r="G8" s="4" t="s">
        <v>16</v>
      </c>
      <c r="H8" s="4">
        <v>6</v>
      </c>
      <c r="I8" s="4" t="s">
        <v>57</v>
      </c>
      <c r="J8" s="4" t="s">
        <v>96</v>
      </c>
      <c r="K8" s="4" t="s">
        <v>52</v>
      </c>
      <c r="L8" s="3">
        <v>126</v>
      </c>
      <c r="M8" s="3">
        <v>100</v>
      </c>
      <c r="N8" s="3">
        <v>56</v>
      </c>
      <c r="O8" s="3">
        <v>85</v>
      </c>
    </row>
    <row r="9" spans="1:15" s="2" customFormat="1" x14ac:dyDescent="0.15">
      <c r="A9" s="14" t="s">
        <v>95</v>
      </c>
      <c r="B9" s="14">
        <v>7</v>
      </c>
      <c r="C9" s="8" t="s">
        <v>2</v>
      </c>
      <c r="D9" s="8">
        <v>20</v>
      </c>
      <c r="E9" s="15" t="s">
        <v>75</v>
      </c>
      <c r="F9" s="15">
        <v>2</v>
      </c>
      <c r="G9" s="4" t="s">
        <v>16</v>
      </c>
      <c r="H9" s="4">
        <v>7</v>
      </c>
      <c r="I9" s="4" t="s">
        <v>58</v>
      </c>
      <c r="J9" s="4" t="s">
        <v>96</v>
      </c>
      <c r="K9" s="4" t="s">
        <v>52</v>
      </c>
      <c r="L9" s="3">
        <v>182</v>
      </c>
      <c r="M9" s="3">
        <v>131</v>
      </c>
      <c r="N9" s="3">
        <v>96</v>
      </c>
      <c r="O9" s="3">
        <v>62</v>
      </c>
    </row>
    <row r="10" spans="1:15" s="2" customFormat="1" x14ac:dyDescent="0.15">
      <c r="A10" s="14" t="s">
        <v>95</v>
      </c>
      <c r="B10" s="14">
        <v>7</v>
      </c>
      <c r="C10" s="8" t="s">
        <v>2</v>
      </c>
      <c r="D10" s="8">
        <v>20</v>
      </c>
      <c r="E10" s="17" t="s">
        <v>75</v>
      </c>
      <c r="F10" s="17">
        <v>2</v>
      </c>
      <c r="G10" s="18" t="s">
        <v>16</v>
      </c>
      <c r="H10" s="4">
        <v>8</v>
      </c>
      <c r="I10" s="4" t="s">
        <v>59</v>
      </c>
      <c r="J10" s="4" t="s">
        <v>96</v>
      </c>
      <c r="K10" s="4" t="s">
        <v>52</v>
      </c>
      <c r="L10" s="3">
        <v>260</v>
      </c>
      <c r="M10" s="3">
        <v>179</v>
      </c>
      <c r="N10" s="3">
        <v>133</v>
      </c>
      <c r="O10" s="3">
        <v>100</v>
      </c>
    </row>
    <row r="11" spans="1:15" s="2" customFormat="1" x14ac:dyDescent="0.15">
      <c r="A11" s="14" t="s">
        <v>95</v>
      </c>
      <c r="B11" s="14">
        <v>7</v>
      </c>
      <c r="C11" s="8" t="s">
        <v>2</v>
      </c>
      <c r="D11" s="8">
        <v>20</v>
      </c>
      <c r="E11" s="17" t="s">
        <v>75</v>
      </c>
      <c r="F11" s="15">
        <v>2</v>
      </c>
      <c r="G11" s="18" t="s">
        <v>16</v>
      </c>
      <c r="H11" s="4">
        <v>9</v>
      </c>
      <c r="I11" s="22" t="s">
        <v>60</v>
      </c>
      <c r="J11" s="4" t="s">
        <v>96</v>
      </c>
      <c r="K11" s="30" t="s">
        <v>52</v>
      </c>
      <c r="L11" s="3">
        <v>251</v>
      </c>
      <c r="M11" s="3">
        <v>262</v>
      </c>
      <c r="N11" s="3">
        <v>174</v>
      </c>
      <c r="O11" s="3">
        <v>123</v>
      </c>
    </row>
    <row r="12" spans="1:15" s="2" customFormat="1" x14ac:dyDescent="0.15">
      <c r="A12" s="14" t="s">
        <v>95</v>
      </c>
      <c r="B12" s="14">
        <v>7</v>
      </c>
      <c r="C12" s="8" t="s">
        <v>2</v>
      </c>
      <c r="D12" s="8">
        <v>20</v>
      </c>
      <c r="E12" s="17" t="s">
        <v>75</v>
      </c>
      <c r="F12" s="17">
        <v>2</v>
      </c>
      <c r="G12" s="18" t="s">
        <v>16</v>
      </c>
      <c r="H12" s="4">
        <v>10</v>
      </c>
      <c r="I12" s="22" t="s">
        <v>61</v>
      </c>
      <c r="J12" s="4" t="s">
        <v>96</v>
      </c>
      <c r="K12" s="30" t="s">
        <v>52</v>
      </c>
      <c r="L12" s="3">
        <v>224</v>
      </c>
      <c r="M12" s="3">
        <v>259</v>
      </c>
      <c r="N12" s="3">
        <v>261</v>
      </c>
      <c r="O12" s="3">
        <v>184</v>
      </c>
    </row>
    <row r="13" spans="1:15" s="2" customFormat="1" x14ac:dyDescent="0.15">
      <c r="A13" s="14" t="s">
        <v>95</v>
      </c>
      <c r="B13" s="14">
        <v>7</v>
      </c>
      <c r="C13" s="8" t="s">
        <v>2</v>
      </c>
      <c r="D13" s="8">
        <v>20</v>
      </c>
      <c r="E13" s="17" t="s">
        <v>75</v>
      </c>
      <c r="F13" s="15">
        <v>2</v>
      </c>
      <c r="G13" s="18" t="s">
        <v>16</v>
      </c>
      <c r="H13" s="4">
        <v>11</v>
      </c>
      <c r="I13" s="22" t="s">
        <v>62</v>
      </c>
      <c r="J13" s="4" t="s">
        <v>96</v>
      </c>
      <c r="K13" s="30" t="s">
        <v>52</v>
      </c>
      <c r="L13" s="3">
        <v>365</v>
      </c>
      <c r="M13" s="3">
        <v>267</v>
      </c>
      <c r="N13" s="3">
        <v>308</v>
      </c>
      <c r="O13" s="3">
        <v>301</v>
      </c>
    </row>
    <row r="14" spans="1:15" s="2" customFormat="1" x14ac:dyDescent="0.15">
      <c r="A14" s="14" t="s">
        <v>95</v>
      </c>
      <c r="B14" s="14">
        <v>7</v>
      </c>
      <c r="C14" s="8" t="s">
        <v>2</v>
      </c>
      <c r="D14" s="8">
        <v>20</v>
      </c>
      <c r="E14" s="17" t="s">
        <v>75</v>
      </c>
      <c r="F14" s="17">
        <v>2</v>
      </c>
      <c r="G14" s="18" t="s">
        <v>16</v>
      </c>
      <c r="H14" s="4">
        <v>12</v>
      </c>
      <c r="I14" s="22" t="s">
        <v>63</v>
      </c>
      <c r="J14" s="4" t="s">
        <v>96</v>
      </c>
      <c r="K14" s="30" t="s">
        <v>52</v>
      </c>
      <c r="L14" s="3">
        <v>498</v>
      </c>
      <c r="M14" s="3">
        <v>370</v>
      </c>
      <c r="N14" s="3">
        <v>266</v>
      </c>
      <c r="O14" s="3">
        <v>314</v>
      </c>
    </row>
    <row r="15" spans="1:15" s="2" customFormat="1" x14ac:dyDescent="0.15">
      <c r="A15" s="14" t="s">
        <v>95</v>
      </c>
      <c r="B15" s="14">
        <v>7</v>
      </c>
      <c r="C15" s="8" t="s">
        <v>2</v>
      </c>
      <c r="D15" s="8">
        <v>20</v>
      </c>
      <c r="E15" s="17" t="s">
        <v>75</v>
      </c>
      <c r="F15" s="15">
        <v>2</v>
      </c>
      <c r="G15" s="18" t="s">
        <v>16</v>
      </c>
      <c r="H15" s="4">
        <v>13</v>
      </c>
      <c r="I15" s="22" t="s">
        <v>64</v>
      </c>
      <c r="J15" s="4" t="s">
        <v>96</v>
      </c>
      <c r="K15" s="30" t="s">
        <v>52</v>
      </c>
      <c r="L15" s="3">
        <v>489</v>
      </c>
      <c r="M15" s="3">
        <v>480</v>
      </c>
      <c r="N15" s="3">
        <v>363</v>
      </c>
      <c r="O15" s="3">
        <v>271</v>
      </c>
    </row>
    <row r="16" spans="1:15" s="2" customFormat="1" x14ac:dyDescent="0.15">
      <c r="A16" s="14" t="s">
        <v>95</v>
      </c>
      <c r="B16" s="14">
        <v>7</v>
      </c>
      <c r="C16" s="8" t="s">
        <v>2</v>
      </c>
      <c r="D16" s="8">
        <v>20</v>
      </c>
      <c r="E16" s="17" t="s">
        <v>75</v>
      </c>
      <c r="F16" s="17">
        <v>2</v>
      </c>
      <c r="G16" s="18" t="s">
        <v>16</v>
      </c>
      <c r="H16" s="4">
        <v>14</v>
      </c>
      <c r="I16" s="22" t="s">
        <v>65</v>
      </c>
      <c r="J16" s="4" t="s">
        <v>96</v>
      </c>
      <c r="K16" s="30" t="s">
        <v>52</v>
      </c>
      <c r="L16" s="3">
        <v>392</v>
      </c>
      <c r="M16" s="3">
        <v>585</v>
      </c>
      <c r="N16" s="3">
        <v>690</v>
      </c>
      <c r="O16" s="3">
        <v>662</v>
      </c>
    </row>
    <row r="17" spans="1:15" s="2" customFormat="1" x14ac:dyDescent="0.15">
      <c r="A17" s="14" t="s">
        <v>95</v>
      </c>
      <c r="B17" s="14">
        <v>7</v>
      </c>
      <c r="C17" s="8" t="s">
        <v>2</v>
      </c>
      <c r="D17" s="8">
        <v>20</v>
      </c>
      <c r="E17" s="17" t="s">
        <v>75</v>
      </c>
      <c r="F17" s="15">
        <v>3</v>
      </c>
      <c r="G17" s="4" t="s">
        <v>17</v>
      </c>
      <c r="H17" s="31">
        <v>1</v>
      </c>
      <c r="I17" s="22" t="s">
        <v>24</v>
      </c>
      <c r="J17" s="4" t="s">
        <v>96</v>
      </c>
      <c r="K17" s="30" t="s">
        <v>52</v>
      </c>
      <c r="L17" s="3">
        <v>3170</v>
      </c>
      <c r="M17" s="3">
        <v>2726</v>
      </c>
      <c r="N17" s="3">
        <v>2314</v>
      </c>
      <c r="O17" s="3">
        <v>1880</v>
      </c>
    </row>
    <row r="18" spans="1:15" s="2" customFormat="1" x14ac:dyDescent="0.15">
      <c r="A18" s="14" t="s">
        <v>95</v>
      </c>
      <c r="B18" s="14">
        <v>7</v>
      </c>
      <c r="C18" s="8" t="s">
        <v>2</v>
      </c>
      <c r="D18" s="8">
        <v>20</v>
      </c>
      <c r="E18" s="17" t="s">
        <v>75</v>
      </c>
      <c r="F18" s="15">
        <v>3</v>
      </c>
      <c r="G18" s="4" t="s">
        <v>17</v>
      </c>
      <c r="H18" s="31">
        <v>2</v>
      </c>
      <c r="I18" s="4" t="s">
        <v>53</v>
      </c>
      <c r="J18" s="4" t="s">
        <v>96</v>
      </c>
      <c r="K18" s="30" t="s">
        <v>52</v>
      </c>
      <c r="L18" s="3">
        <v>74</v>
      </c>
      <c r="M18" s="3">
        <v>43</v>
      </c>
      <c r="N18" s="3">
        <v>30</v>
      </c>
      <c r="O18" s="3">
        <v>16</v>
      </c>
    </row>
    <row r="19" spans="1:15" s="2" customFormat="1" x14ac:dyDescent="0.15">
      <c r="A19" s="14" t="s">
        <v>95</v>
      </c>
      <c r="B19" s="14">
        <v>7</v>
      </c>
      <c r="C19" s="8" t="s">
        <v>2</v>
      </c>
      <c r="D19" s="8">
        <v>20</v>
      </c>
      <c r="E19" s="17" t="s">
        <v>75</v>
      </c>
      <c r="F19" s="15">
        <v>3</v>
      </c>
      <c r="G19" s="4" t="s">
        <v>17</v>
      </c>
      <c r="H19" s="31">
        <v>3</v>
      </c>
      <c r="I19" s="4" t="s">
        <v>54</v>
      </c>
      <c r="J19" s="4" t="s">
        <v>96</v>
      </c>
      <c r="K19" s="30" t="s">
        <v>52</v>
      </c>
      <c r="L19" s="3">
        <v>42</v>
      </c>
      <c r="M19" s="3">
        <v>17</v>
      </c>
      <c r="N19" s="3">
        <v>13</v>
      </c>
      <c r="O19" s="3">
        <v>16</v>
      </c>
    </row>
    <row r="20" spans="1:15" s="2" customFormat="1" x14ac:dyDescent="0.15">
      <c r="A20" s="14" t="s">
        <v>95</v>
      </c>
      <c r="B20" s="14">
        <v>7</v>
      </c>
      <c r="C20" s="8" t="s">
        <v>2</v>
      </c>
      <c r="D20" s="8">
        <v>20</v>
      </c>
      <c r="E20" s="17" t="s">
        <v>75</v>
      </c>
      <c r="F20" s="15">
        <v>3</v>
      </c>
      <c r="G20" s="4" t="s">
        <v>17</v>
      </c>
      <c r="H20" s="31">
        <v>4</v>
      </c>
      <c r="I20" s="4" t="s">
        <v>55</v>
      </c>
      <c r="J20" s="4" t="s">
        <v>96</v>
      </c>
      <c r="K20" s="30" t="s">
        <v>52</v>
      </c>
      <c r="L20" s="3">
        <v>51</v>
      </c>
      <c r="M20" s="3">
        <v>42</v>
      </c>
      <c r="N20" s="3">
        <v>31</v>
      </c>
      <c r="O20" s="3">
        <v>15</v>
      </c>
    </row>
    <row r="21" spans="1:15" s="2" customFormat="1" x14ac:dyDescent="0.15">
      <c r="A21" s="14" t="s">
        <v>95</v>
      </c>
      <c r="B21" s="14">
        <v>7</v>
      </c>
      <c r="C21" s="8" t="s">
        <v>2</v>
      </c>
      <c r="D21" s="8">
        <v>20</v>
      </c>
      <c r="E21" s="17" t="s">
        <v>75</v>
      </c>
      <c r="F21" s="15">
        <v>3</v>
      </c>
      <c r="G21" s="4" t="s">
        <v>17</v>
      </c>
      <c r="H21" s="31">
        <v>5</v>
      </c>
      <c r="I21" s="4" t="s">
        <v>56</v>
      </c>
      <c r="J21" s="4" t="s">
        <v>96</v>
      </c>
      <c r="K21" s="30" t="s">
        <v>52</v>
      </c>
      <c r="L21" s="3">
        <v>97</v>
      </c>
      <c r="M21" s="3">
        <v>50</v>
      </c>
      <c r="N21" s="3">
        <v>32</v>
      </c>
      <c r="O21" s="3">
        <v>29</v>
      </c>
    </row>
    <row r="22" spans="1:15" s="2" customFormat="1" x14ac:dyDescent="0.15">
      <c r="A22" s="14" t="s">
        <v>95</v>
      </c>
      <c r="B22" s="14">
        <v>7</v>
      </c>
      <c r="C22" s="8" t="s">
        <v>2</v>
      </c>
      <c r="D22" s="8">
        <v>20</v>
      </c>
      <c r="E22" s="15" t="s">
        <v>75</v>
      </c>
      <c r="F22" s="15">
        <v>3</v>
      </c>
      <c r="G22" s="4" t="s">
        <v>17</v>
      </c>
      <c r="H22" s="31">
        <v>6</v>
      </c>
      <c r="I22" s="4" t="s">
        <v>57</v>
      </c>
      <c r="J22" s="4" t="s">
        <v>96</v>
      </c>
      <c r="K22" s="4" t="s">
        <v>52</v>
      </c>
      <c r="L22" s="3">
        <v>162</v>
      </c>
      <c r="M22" s="3">
        <v>76</v>
      </c>
      <c r="N22" s="3">
        <v>60</v>
      </c>
      <c r="O22" s="3">
        <v>37</v>
      </c>
    </row>
    <row r="23" spans="1:15" s="2" customFormat="1" x14ac:dyDescent="0.15">
      <c r="A23" s="14" t="s">
        <v>95</v>
      </c>
      <c r="B23" s="14">
        <v>7</v>
      </c>
      <c r="C23" s="8" t="s">
        <v>2</v>
      </c>
      <c r="D23" s="8">
        <v>20</v>
      </c>
      <c r="E23" s="15" t="s">
        <v>75</v>
      </c>
      <c r="F23" s="15">
        <v>3</v>
      </c>
      <c r="G23" s="4" t="s">
        <v>17</v>
      </c>
      <c r="H23" s="31">
        <v>7</v>
      </c>
      <c r="I23" s="4" t="s">
        <v>58</v>
      </c>
      <c r="J23" s="4" t="s">
        <v>96</v>
      </c>
      <c r="K23" s="4" t="s">
        <v>52</v>
      </c>
      <c r="L23" s="3">
        <v>221</v>
      </c>
      <c r="M23" s="3">
        <v>144</v>
      </c>
      <c r="N23" s="3">
        <v>73</v>
      </c>
      <c r="O23" s="3">
        <v>60</v>
      </c>
    </row>
    <row r="24" spans="1:15" s="2" customFormat="1" x14ac:dyDescent="0.15">
      <c r="A24" s="14" t="s">
        <v>95</v>
      </c>
      <c r="B24" s="14">
        <v>7</v>
      </c>
      <c r="C24" s="8" t="s">
        <v>2</v>
      </c>
      <c r="D24" s="8">
        <v>20</v>
      </c>
      <c r="E24" s="15" t="s">
        <v>75</v>
      </c>
      <c r="F24" s="15">
        <v>3</v>
      </c>
      <c r="G24" s="4" t="s">
        <v>17</v>
      </c>
      <c r="H24" s="31">
        <v>8</v>
      </c>
      <c r="I24" s="4" t="s">
        <v>59</v>
      </c>
      <c r="J24" s="4" t="s">
        <v>96</v>
      </c>
      <c r="K24" s="4" t="s">
        <v>52</v>
      </c>
      <c r="L24" s="3">
        <v>242</v>
      </c>
      <c r="M24" s="3">
        <v>190</v>
      </c>
      <c r="N24" s="3">
        <v>123</v>
      </c>
      <c r="O24" s="3">
        <v>68</v>
      </c>
    </row>
    <row r="25" spans="1:15" s="2" customFormat="1" x14ac:dyDescent="0.15">
      <c r="A25" s="14" t="s">
        <v>95</v>
      </c>
      <c r="B25" s="14">
        <v>7</v>
      </c>
      <c r="C25" s="8" t="s">
        <v>2</v>
      </c>
      <c r="D25" s="8">
        <v>20</v>
      </c>
      <c r="E25" s="15" t="s">
        <v>75</v>
      </c>
      <c r="F25" s="15">
        <v>3</v>
      </c>
      <c r="G25" s="4" t="s">
        <v>17</v>
      </c>
      <c r="H25" s="31">
        <v>9</v>
      </c>
      <c r="I25" s="22" t="s">
        <v>60</v>
      </c>
      <c r="J25" s="4" t="s">
        <v>96</v>
      </c>
      <c r="K25" s="4" t="s">
        <v>52</v>
      </c>
      <c r="L25" s="3">
        <v>240</v>
      </c>
      <c r="M25" s="3">
        <v>248</v>
      </c>
      <c r="N25" s="3">
        <v>188</v>
      </c>
      <c r="O25" s="3">
        <v>120</v>
      </c>
    </row>
    <row r="26" spans="1:15" s="2" customFormat="1" x14ac:dyDescent="0.15">
      <c r="A26" s="14" t="s">
        <v>95</v>
      </c>
      <c r="B26" s="14">
        <v>7</v>
      </c>
      <c r="C26" s="8" t="s">
        <v>2</v>
      </c>
      <c r="D26" s="8">
        <v>20</v>
      </c>
      <c r="E26" s="15" t="s">
        <v>75</v>
      </c>
      <c r="F26" s="15">
        <v>3</v>
      </c>
      <c r="G26" s="4" t="s">
        <v>17</v>
      </c>
      <c r="H26" s="31">
        <v>10</v>
      </c>
      <c r="I26" s="22" t="s">
        <v>61</v>
      </c>
      <c r="J26" s="4" t="s">
        <v>96</v>
      </c>
      <c r="K26" s="4" t="s">
        <v>52</v>
      </c>
      <c r="L26" s="3">
        <v>319</v>
      </c>
      <c r="M26" s="3">
        <v>240</v>
      </c>
      <c r="N26" s="3">
        <v>239</v>
      </c>
      <c r="O26" s="3">
        <v>197</v>
      </c>
    </row>
    <row r="27" spans="1:15" s="2" customFormat="1" x14ac:dyDescent="0.15">
      <c r="A27" s="14" t="s">
        <v>95</v>
      </c>
      <c r="B27" s="14">
        <v>7</v>
      </c>
      <c r="C27" s="8" t="s">
        <v>2</v>
      </c>
      <c r="D27" s="8">
        <v>20</v>
      </c>
      <c r="E27" s="15" t="s">
        <v>75</v>
      </c>
      <c r="F27" s="15">
        <v>3</v>
      </c>
      <c r="G27" s="4" t="s">
        <v>17</v>
      </c>
      <c r="H27" s="31">
        <v>11</v>
      </c>
      <c r="I27" s="22" t="s">
        <v>62</v>
      </c>
      <c r="J27" s="4" t="s">
        <v>96</v>
      </c>
      <c r="K27" s="4" t="s">
        <v>52</v>
      </c>
      <c r="L27" s="3">
        <v>467</v>
      </c>
      <c r="M27" s="3">
        <v>330</v>
      </c>
      <c r="N27" s="3">
        <v>260</v>
      </c>
      <c r="O27" s="3">
        <v>250</v>
      </c>
    </row>
    <row r="28" spans="1:15" s="2" customFormat="1" x14ac:dyDescent="0.15">
      <c r="A28" s="14" t="s">
        <v>95</v>
      </c>
      <c r="B28" s="14">
        <v>7</v>
      </c>
      <c r="C28" s="8" t="s">
        <v>2</v>
      </c>
      <c r="D28" s="8">
        <v>20</v>
      </c>
      <c r="E28" s="15" t="s">
        <v>75</v>
      </c>
      <c r="F28" s="15">
        <v>3</v>
      </c>
      <c r="G28" s="4" t="s">
        <v>17</v>
      </c>
      <c r="H28" s="31">
        <v>12</v>
      </c>
      <c r="I28" s="22" t="s">
        <v>63</v>
      </c>
      <c r="J28" s="4" t="s">
        <v>96</v>
      </c>
      <c r="K28" s="4" t="s">
        <v>52</v>
      </c>
      <c r="L28" s="3">
        <v>494</v>
      </c>
      <c r="M28" s="3">
        <v>457</v>
      </c>
      <c r="N28" s="3">
        <v>331</v>
      </c>
      <c r="O28" s="3">
        <v>255</v>
      </c>
    </row>
    <row r="29" spans="1:15" s="2" customFormat="1" x14ac:dyDescent="0.15">
      <c r="A29" s="14" t="s">
        <v>95</v>
      </c>
      <c r="B29" s="14">
        <v>7</v>
      </c>
      <c r="C29" s="8" t="s">
        <v>2</v>
      </c>
      <c r="D29" s="8">
        <v>20</v>
      </c>
      <c r="E29" s="15" t="s">
        <v>75</v>
      </c>
      <c r="F29" s="15">
        <v>3</v>
      </c>
      <c r="G29" s="4" t="s">
        <v>17</v>
      </c>
      <c r="H29" s="31">
        <v>13</v>
      </c>
      <c r="I29" s="22" t="s">
        <v>64</v>
      </c>
      <c r="J29" s="4" t="s">
        <v>96</v>
      </c>
      <c r="K29" s="4" t="s">
        <v>52</v>
      </c>
      <c r="L29" s="3">
        <v>415</v>
      </c>
      <c r="M29" s="3">
        <v>435</v>
      </c>
      <c r="N29" s="3">
        <v>377</v>
      </c>
      <c r="O29" s="3">
        <v>280</v>
      </c>
    </row>
    <row r="30" spans="1:15" s="2" customFormat="1" x14ac:dyDescent="0.15">
      <c r="A30" s="14" t="s">
        <v>95</v>
      </c>
      <c r="B30" s="14">
        <v>7</v>
      </c>
      <c r="C30" s="8" t="s">
        <v>2</v>
      </c>
      <c r="D30" s="8">
        <v>20</v>
      </c>
      <c r="E30" s="15" t="s">
        <v>75</v>
      </c>
      <c r="F30" s="15">
        <v>3</v>
      </c>
      <c r="G30" s="4" t="s">
        <v>17</v>
      </c>
      <c r="H30" s="31">
        <v>14</v>
      </c>
      <c r="I30" s="22" t="s">
        <v>65</v>
      </c>
      <c r="J30" s="4" t="s">
        <v>96</v>
      </c>
      <c r="K30" s="4" t="s">
        <v>52</v>
      </c>
      <c r="L30" s="3">
        <v>346</v>
      </c>
      <c r="M30" s="3">
        <v>454</v>
      </c>
      <c r="N30" s="3">
        <v>557</v>
      </c>
      <c r="O30" s="3">
        <v>537</v>
      </c>
    </row>
    <row r="31" spans="1:15" s="2" customFormat="1" x14ac:dyDescent="0.15"/>
    <row r="32" spans="1:15" s="2" customFormat="1" x14ac:dyDescent="0.15">
      <c r="B32" s="2" t="s">
        <v>97</v>
      </c>
      <c r="C32" s="2" t="s">
        <v>260</v>
      </c>
    </row>
    <row r="33" spans="3:3" s="2" customFormat="1" x14ac:dyDescent="0.15">
      <c r="C33" s="2" t="s">
        <v>255</v>
      </c>
    </row>
    <row r="34" spans="3:3" s="2" customFormat="1" x14ac:dyDescent="0.15">
      <c r="C34" s="2" t="s">
        <v>256</v>
      </c>
    </row>
    <row r="35" spans="3:3" s="2" customFormat="1" x14ac:dyDescent="0.15">
      <c r="C35" s="2" t="s">
        <v>224</v>
      </c>
    </row>
    <row r="36" spans="3:3" s="2" customFormat="1" x14ac:dyDescent="0.15">
      <c r="C36" s="2" t="s">
        <v>223</v>
      </c>
    </row>
    <row r="37" spans="3:3" s="2" customFormat="1" x14ac:dyDescent="0.15"/>
    <row r="38" spans="3:3" s="2" customFormat="1" x14ac:dyDescent="0.15"/>
    <row r="39" spans="3:3" s="2" customFormat="1" x14ac:dyDescent="0.15"/>
    <row r="40" spans="3:3" s="2" customFormat="1" x14ac:dyDescent="0.15"/>
    <row r="41" spans="3:3" s="2" customFormat="1" x14ac:dyDescent="0.15"/>
    <row r="42" spans="3:3" s="2" customFormat="1" x14ac:dyDescent="0.15"/>
    <row r="43" spans="3:3" s="2" customFormat="1" x14ac:dyDescent="0.15"/>
    <row r="44" spans="3:3" s="2" customFormat="1" x14ac:dyDescent="0.15"/>
    <row r="45" spans="3:3" s="2" customFormat="1" x14ac:dyDescent="0.15"/>
    <row r="46" spans="3:3" s="2" customFormat="1" x14ac:dyDescent="0.15"/>
    <row r="47" spans="3:3" s="2" customFormat="1" x14ac:dyDescent="0.15"/>
    <row r="48" spans="3:3"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1"/>
  <sheetViews>
    <sheetView zoomScale="85" zoomScaleNormal="85" workbookViewId="0">
      <selection activeCell="B2" sqref="B2"/>
    </sheetView>
  </sheetViews>
  <sheetFormatPr defaultRowHeight="13.5" x14ac:dyDescent="0.15"/>
  <cols>
    <col min="1" max="1" width="11" style="13" bestFit="1" customWidth="1"/>
    <col min="2" max="2" width="9.625" style="13" bestFit="1" customWidth="1"/>
    <col min="3" max="3" width="9" style="13"/>
    <col min="4" max="4" width="7.25" style="13" customWidth="1"/>
    <col min="5" max="5" width="21.375" style="13" bestFit="1" customWidth="1"/>
    <col min="6" max="6" width="6.25" style="13" bestFit="1" customWidth="1"/>
    <col min="7" max="7" width="15.125" style="13" bestFit="1" customWidth="1"/>
    <col min="8" max="8" width="15.125" style="13" customWidth="1"/>
    <col min="9" max="9" width="9" style="13"/>
    <col min="10" max="13" width="4.875" style="13" bestFit="1" customWidth="1"/>
    <col min="14" max="16384" width="9" style="13"/>
  </cols>
  <sheetData>
    <row r="1" spans="1:13" x14ac:dyDescent="0.15">
      <c r="A1" s="12" t="s">
        <v>94</v>
      </c>
      <c r="B1" s="12" t="s">
        <v>77</v>
      </c>
      <c r="C1" s="12" t="s">
        <v>78</v>
      </c>
      <c r="D1" s="12" t="s">
        <v>79</v>
      </c>
      <c r="E1" s="12" t="s">
        <v>80</v>
      </c>
      <c r="F1" s="12" t="s">
        <v>82</v>
      </c>
      <c r="G1" s="12" t="s">
        <v>83</v>
      </c>
      <c r="H1" s="12" t="s">
        <v>51</v>
      </c>
      <c r="I1" s="12" t="s">
        <v>15</v>
      </c>
      <c r="J1" s="12" t="s">
        <v>32</v>
      </c>
      <c r="K1" s="12" t="s">
        <v>33</v>
      </c>
      <c r="L1" s="12" t="s">
        <v>34</v>
      </c>
      <c r="M1" s="12" t="s">
        <v>28</v>
      </c>
    </row>
    <row r="2" spans="1:13" s="2" customFormat="1" x14ac:dyDescent="0.15">
      <c r="A2" s="14" t="s">
        <v>95</v>
      </c>
      <c r="B2" s="14">
        <v>7</v>
      </c>
      <c r="C2" s="8" t="s">
        <v>2</v>
      </c>
      <c r="D2" s="8">
        <v>21</v>
      </c>
      <c r="E2" s="15" t="s">
        <v>13</v>
      </c>
      <c r="F2" s="15">
        <v>1</v>
      </c>
      <c r="G2" s="4" t="s">
        <v>46</v>
      </c>
      <c r="H2" s="4" t="s">
        <v>96</v>
      </c>
      <c r="I2" s="8" t="s">
        <v>47</v>
      </c>
      <c r="J2" s="3">
        <v>178</v>
      </c>
      <c r="K2" s="3">
        <v>307</v>
      </c>
      <c r="L2" s="3">
        <v>306</v>
      </c>
      <c r="M2" s="3">
        <v>338</v>
      </c>
    </row>
    <row r="3" spans="1:13" s="2" customFormat="1" x14ac:dyDescent="0.15"/>
    <row r="4" spans="1:13" s="2" customFormat="1" x14ac:dyDescent="0.15">
      <c r="B4" s="2" t="s">
        <v>98</v>
      </c>
      <c r="C4" s="2" t="s">
        <v>260</v>
      </c>
    </row>
    <row r="5" spans="1:13" s="2" customFormat="1" x14ac:dyDescent="0.15">
      <c r="C5" s="2" t="s">
        <v>257</v>
      </c>
    </row>
    <row r="6" spans="1:13" s="2" customFormat="1" x14ac:dyDescent="0.15">
      <c r="C6" s="2" t="s">
        <v>225</v>
      </c>
    </row>
    <row r="7" spans="1:13" s="2" customFormat="1" x14ac:dyDescent="0.15"/>
    <row r="8" spans="1:13" s="2" customFormat="1" x14ac:dyDescent="0.15"/>
    <row r="9" spans="1:13" s="2" customFormat="1" x14ac:dyDescent="0.15"/>
    <row r="10" spans="1:13" s="2" customFormat="1" x14ac:dyDescent="0.15"/>
    <row r="11" spans="1:13" s="2" customFormat="1" x14ac:dyDescent="0.15"/>
    <row r="12" spans="1:13" s="2" customFormat="1" x14ac:dyDescent="0.15">
      <c r="D12" s="24"/>
      <c r="E12" s="25"/>
      <c r="F12" s="25"/>
      <c r="G12" s="26"/>
      <c r="I12" s="25"/>
      <c r="J12" s="25"/>
    </row>
    <row r="13" spans="1:13" s="2" customFormat="1" x14ac:dyDescent="0.15">
      <c r="D13" s="24"/>
      <c r="E13" s="25"/>
      <c r="F13" s="25"/>
      <c r="G13" s="26"/>
      <c r="I13" s="25"/>
      <c r="J13" s="25"/>
    </row>
    <row r="14" spans="1:13" s="2" customFormat="1" x14ac:dyDescent="0.15">
      <c r="D14" s="24"/>
      <c r="E14" s="25"/>
      <c r="F14" s="25"/>
      <c r="G14" s="26"/>
      <c r="I14" s="25"/>
      <c r="J14" s="25"/>
    </row>
    <row r="15" spans="1:13" s="2" customFormat="1" x14ac:dyDescent="0.15">
      <c r="D15" s="24"/>
      <c r="E15" s="25"/>
      <c r="F15" s="25"/>
      <c r="G15" s="26"/>
      <c r="I15" s="25"/>
      <c r="J15" s="25"/>
    </row>
    <row r="16" spans="1:13" s="2" customFormat="1" x14ac:dyDescent="0.15">
      <c r="D16" s="24"/>
      <c r="E16" s="25"/>
      <c r="F16" s="25"/>
      <c r="G16" s="26"/>
      <c r="I16" s="25"/>
      <c r="J16" s="25"/>
    </row>
    <row r="17" spans="4:10" s="2" customFormat="1" x14ac:dyDescent="0.15">
      <c r="D17" s="24"/>
      <c r="E17" s="25"/>
      <c r="F17" s="25"/>
      <c r="G17" s="26"/>
      <c r="I17" s="25"/>
      <c r="J17" s="25"/>
    </row>
    <row r="18" spans="4:10" s="2" customFormat="1" x14ac:dyDescent="0.15">
      <c r="D18" s="24"/>
      <c r="E18" s="25"/>
      <c r="F18" s="25"/>
      <c r="G18" s="26"/>
      <c r="I18" s="25"/>
      <c r="J18" s="25"/>
    </row>
    <row r="19" spans="4:10" s="2" customFormat="1" x14ac:dyDescent="0.15">
      <c r="D19" s="24"/>
      <c r="E19" s="25"/>
      <c r="F19" s="25"/>
      <c r="G19" s="26"/>
      <c r="I19" s="25"/>
      <c r="J19" s="25"/>
    </row>
    <row r="20" spans="4:10" s="2" customFormat="1" x14ac:dyDescent="0.15">
      <c r="D20" s="24"/>
      <c r="E20" s="25"/>
      <c r="F20" s="25"/>
      <c r="G20" s="26"/>
      <c r="I20" s="25"/>
      <c r="J20" s="25"/>
    </row>
    <row r="21" spans="4:10" s="2" customFormat="1" x14ac:dyDescent="0.15">
      <c r="D21" s="24"/>
      <c r="E21" s="25"/>
      <c r="F21" s="25"/>
      <c r="G21" s="26"/>
      <c r="I21" s="25"/>
      <c r="J21" s="25"/>
    </row>
    <row r="22" spans="4:10" s="2" customFormat="1" x14ac:dyDescent="0.15">
      <c r="D22" s="24"/>
      <c r="E22" s="28"/>
      <c r="F22" s="25"/>
      <c r="G22" s="29"/>
      <c r="H22" s="29"/>
      <c r="I22" s="29"/>
      <c r="J22" s="25"/>
    </row>
    <row r="23" spans="4:10" s="2" customFormat="1" x14ac:dyDescent="0.15"/>
    <row r="24" spans="4:10" s="2" customFormat="1" x14ac:dyDescent="0.15"/>
    <row r="25" spans="4:10" s="2" customFormat="1" x14ac:dyDescent="0.15"/>
    <row r="26" spans="4:10" s="2" customFormat="1" x14ac:dyDescent="0.15"/>
    <row r="27" spans="4:10" s="2" customFormat="1" x14ac:dyDescent="0.15"/>
    <row r="28" spans="4:10" s="2" customFormat="1" x14ac:dyDescent="0.15"/>
    <row r="29" spans="4:10" s="2" customFormat="1" x14ac:dyDescent="0.15"/>
    <row r="30" spans="4:10" s="2" customFormat="1" x14ac:dyDescent="0.15"/>
    <row r="31" spans="4:10" s="2" customFormat="1" x14ac:dyDescent="0.15"/>
    <row r="32" spans="4: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1"/>
  <sheetViews>
    <sheetView zoomScale="85" zoomScaleNormal="85" workbookViewId="0">
      <selection activeCell="N48" sqref="N48"/>
    </sheetView>
  </sheetViews>
  <sheetFormatPr defaultRowHeight="13.5" x14ac:dyDescent="0.15"/>
  <cols>
    <col min="1" max="1" width="11" style="13" bestFit="1" customWidth="1"/>
    <col min="2" max="2" width="6.25" style="13" bestFit="1" customWidth="1"/>
    <col min="3" max="3" width="9" style="13"/>
    <col min="4" max="4" width="7.25" style="13" customWidth="1"/>
    <col min="5" max="5" width="31.75" style="13" bestFit="1" customWidth="1"/>
    <col min="6" max="6" width="6.25" style="13" bestFit="1" customWidth="1"/>
    <col min="7" max="7" width="16.875" style="13" bestFit="1" customWidth="1"/>
    <col min="8" max="8" width="15.125" style="13" customWidth="1"/>
    <col min="9" max="9" width="9" style="13"/>
    <col min="10" max="12" width="4.875" style="13" bestFit="1" customWidth="1"/>
    <col min="13" max="13" width="3.625" style="13" bestFit="1" customWidth="1"/>
    <col min="14" max="16384" width="9" style="13"/>
  </cols>
  <sheetData>
    <row r="1" spans="1:13" x14ac:dyDescent="0.15">
      <c r="A1" s="12" t="s">
        <v>94</v>
      </c>
      <c r="B1" s="12" t="s">
        <v>77</v>
      </c>
      <c r="C1" s="12" t="s">
        <v>78</v>
      </c>
      <c r="D1" s="12" t="s">
        <v>79</v>
      </c>
      <c r="E1" s="12" t="s">
        <v>80</v>
      </c>
      <c r="F1" s="12" t="s">
        <v>82</v>
      </c>
      <c r="G1" s="12" t="s">
        <v>83</v>
      </c>
      <c r="H1" s="12" t="s">
        <v>51</v>
      </c>
      <c r="I1" s="12" t="s">
        <v>15</v>
      </c>
      <c r="J1" s="12" t="s">
        <v>33</v>
      </c>
      <c r="K1" s="12" t="s">
        <v>34</v>
      </c>
      <c r="L1" s="12" t="s">
        <v>28</v>
      </c>
      <c r="M1" s="12" t="s">
        <v>27</v>
      </c>
    </row>
    <row r="2" spans="1:13" s="2" customFormat="1" x14ac:dyDescent="0.15">
      <c r="A2" s="14" t="s">
        <v>95</v>
      </c>
      <c r="B2" s="14">
        <v>7</v>
      </c>
      <c r="C2" s="8" t="s">
        <v>2</v>
      </c>
      <c r="D2" s="8">
        <v>22</v>
      </c>
      <c r="E2" s="15" t="s">
        <v>100</v>
      </c>
      <c r="F2" s="15">
        <v>1</v>
      </c>
      <c r="G2" s="4" t="s">
        <v>66</v>
      </c>
      <c r="H2" s="4" t="s">
        <v>96</v>
      </c>
      <c r="I2" s="4" t="s">
        <v>70</v>
      </c>
      <c r="J2" s="16" t="s">
        <v>69</v>
      </c>
      <c r="K2" s="3">
        <v>216</v>
      </c>
      <c r="L2" s="3">
        <v>164</v>
      </c>
      <c r="M2" s="3">
        <v>89</v>
      </c>
    </row>
    <row r="3" spans="1:13" s="2" customFormat="1" x14ac:dyDescent="0.15">
      <c r="A3" s="14" t="s">
        <v>95</v>
      </c>
      <c r="B3" s="14">
        <v>7</v>
      </c>
      <c r="C3" s="8" t="s">
        <v>2</v>
      </c>
      <c r="D3" s="8">
        <v>22</v>
      </c>
      <c r="E3" s="15" t="s">
        <v>100</v>
      </c>
      <c r="F3" s="15">
        <v>2</v>
      </c>
      <c r="G3" s="4" t="s">
        <v>67</v>
      </c>
      <c r="H3" s="4" t="s">
        <v>96</v>
      </c>
      <c r="I3" s="4" t="s">
        <v>70</v>
      </c>
      <c r="J3" s="16" t="s">
        <v>69</v>
      </c>
      <c r="K3" s="3">
        <v>3</v>
      </c>
      <c r="L3" s="3">
        <v>4</v>
      </c>
      <c r="M3" s="3">
        <v>1</v>
      </c>
    </row>
    <row r="4" spans="1:13" s="2" customFormat="1" x14ac:dyDescent="0.15">
      <c r="A4" s="14" t="s">
        <v>95</v>
      </c>
      <c r="B4" s="14">
        <v>7</v>
      </c>
      <c r="C4" s="8" t="s">
        <v>2</v>
      </c>
      <c r="D4" s="8">
        <v>22</v>
      </c>
      <c r="E4" s="15" t="s">
        <v>100</v>
      </c>
      <c r="F4" s="15">
        <v>3</v>
      </c>
      <c r="G4" s="4" t="s">
        <v>68</v>
      </c>
      <c r="H4" s="4" t="s">
        <v>96</v>
      </c>
      <c r="I4" s="4" t="s">
        <v>70</v>
      </c>
      <c r="J4" s="16" t="s">
        <v>69</v>
      </c>
      <c r="K4" s="3">
        <v>6</v>
      </c>
      <c r="L4" s="3">
        <v>4</v>
      </c>
      <c r="M4" s="3">
        <v>3</v>
      </c>
    </row>
    <row r="5" spans="1:13" s="2" customFormat="1" x14ac:dyDescent="0.15">
      <c r="A5" s="14" t="s">
        <v>95</v>
      </c>
      <c r="B5" s="14">
        <v>7</v>
      </c>
      <c r="C5" s="8" t="s">
        <v>2</v>
      </c>
      <c r="D5" s="8">
        <v>22</v>
      </c>
      <c r="E5" s="15" t="s">
        <v>100</v>
      </c>
      <c r="F5" s="15">
        <v>4</v>
      </c>
      <c r="G5" s="4" t="s">
        <v>104</v>
      </c>
      <c r="H5" s="4" t="s">
        <v>96</v>
      </c>
      <c r="I5" s="4" t="s">
        <v>70</v>
      </c>
      <c r="J5" s="16" t="s">
        <v>69</v>
      </c>
      <c r="K5" s="3">
        <v>85</v>
      </c>
      <c r="L5" s="3">
        <v>65</v>
      </c>
      <c r="M5" s="3">
        <v>21</v>
      </c>
    </row>
    <row r="6" spans="1:13" s="2" customFormat="1" x14ac:dyDescent="0.15">
      <c r="A6" s="14" t="s">
        <v>95</v>
      </c>
      <c r="B6" s="14">
        <v>7</v>
      </c>
      <c r="C6" s="8" t="s">
        <v>2</v>
      </c>
      <c r="D6" s="8">
        <v>22</v>
      </c>
      <c r="E6" s="15" t="s">
        <v>100</v>
      </c>
      <c r="F6" s="15">
        <v>5</v>
      </c>
      <c r="G6" s="4" t="s">
        <v>105</v>
      </c>
      <c r="H6" s="4" t="s">
        <v>96</v>
      </c>
      <c r="I6" s="4" t="s">
        <v>70</v>
      </c>
      <c r="J6" s="16" t="s">
        <v>69</v>
      </c>
      <c r="K6" s="3">
        <v>35</v>
      </c>
      <c r="L6" s="3">
        <v>30</v>
      </c>
      <c r="M6" s="3">
        <v>20</v>
      </c>
    </row>
    <row r="7" spans="1:13" s="2" customFormat="1" x14ac:dyDescent="0.15">
      <c r="A7" s="14" t="s">
        <v>95</v>
      </c>
      <c r="B7" s="14">
        <v>7</v>
      </c>
      <c r="C7" s="8" t="s">
        <v>2</v>
      </c>
      <c r="D7" s="8">
        <v>22</v>
      </c>
      <c r="E7" s="15" t="s">
        <v>100</v>
      </c>
      <c r="F7" s="15">
        <v>6</v>
      </c>
      <c r="G7" s="4" t="s">
        <v>106</v>
      </c>
      <c r="H7" s="4" t="s">
        <v>96</v>
      </c>
      <c r="I7" s="4" t="s">
        <v>70</v>
      </c>
      <c r="J7" s="16" t="s">
        <v>69</v>
      </c>
      <c r="K7" s="3">
        <v>49</v>
      </c>
      <c r="L7" s="3">
        <v>28</v>
      </c>
      <c r="M7" s="3">
        <v>17</v>
      </c>
    </row>
    <row r="8" spans="1:13" s="2" customFormat="1" x14ac:dyDescent="0.15">
      <c r="A8" s="14" t="s">
        <v>95</v>
      </c>
      <c r="B8" s="14">
        <v>7</v>
      </c>
      <c r="C8" s="8" t="s">
        <v>2</v>
      </c>
      <c r="D8" s="8">
        <v>22</v>
      </c>
      <c r="E8" s="15" t="s">
        <v>100</v>
      </c>
      <c r="F8" s="15">
        <v>7</v>
      </c>
      <c r="G8" s="4" t="s">
        <v>107</v>
      </c>
      <c r="H8" s="4" t="s">
        <v>96</v>
      </c>
      <c r="I8" s="4" t="s">
        <v>70</v>
      </c>
      <c r="J8" s="16" t="s">
        <v>69</v>
      </c>
      <c r="K8" s="3">
        <v>14</v>
      </c>
      <c r="L8" s="3">
        <v>13</v>
      </c>
      <c r="M8" s="3">
        <v>9</v>
      </c>
    </row>
    <row r="9" spans="1:13" s="2" customFormat="1" x14ac:dyDescent="0.15">
      <c r="A9" s="14" t="s">
        <v>95</v>
      </c>
      <c r="B9" s="14">
        <v>7</v>
      </c>
      <c r="C9" s="8" t="s">
        <v>2</v>
      </c>
      <c r="D9" s="8">
        <v>22</v>
      </c>
      <c r="E9" s="15" t="s">
        <v>100</v>
      </c>
      <c r="F9" s="15">
        <v>8</v>
      </c>
      <c r="G9" s="4" t="s">
        <v>108</v>
      </c>
      <c r="H9" s="4" t="s">
        <v>96</v>
      </c>
      <c r="I9" s="4" t="s">
        <v>70</v>
      </c>
      <c r="J9" s="16" t="s">
        <v>69</v>
      </c>
      <c r="K9" s="3">
        <v>17</v>
      </c>
      <c r="L9" s="3">
        <v>14</v>
      </c>
      <c r="M9" s="3">
        <v>11</v>
      </c>
    </row>
    <row r="10" spans="1:13" s="2" customFormat="1" x14ac:dyDescent="0.15">
      <c r="A10" s="14" t="s">
        <v>95</v>
      </c>
      <c r="B10" s="14">
        <v>7</v>
      </c>
      <c r="C10" s="8" t="s">
        <v>2</v>
      </c>
      <c r="D10" s="8">
        <v>22</v>
      </c>
      <c r="E10" s="15" t="s">
        <v>100</v>
      </c>
      <c r="F10" s="15">
        <v>9</v>
      </c>
      <c r="G10" s="4" t="s">
        <v>109</v>
      </c>
      <c r="H10" s="4" t="s">
        <v>96</v>
      </c>
      <c r="I10" s="4" t="s">
        <v>70</v>
      </c>
      <c r="J10" s="16" t="s">
        <v>69</v>
      </c>
      <c r="K10" s="3">
        <v>5</v>
      </c>
      <c r="L10" s="3">
        <v>4</v>
      </c>
      <c r="M10" s="3">
        <v>6</v>
      </c>
    </row>
    <row r="11" spans="1:13" s="2" customFormat="1" x14ac:dyDescent="0.15">
      <c r="A11" s="14" t="s">
        <v>95</v>
      </c>
      <c r="B11" s="14">
        <v>7</v>
      </c>
      <c r="C11" s="8" t="s">
        <v>2</v>
      </c>
      <c r="D11" s="8">
        <v>22</v>
      </c>
      <c r="E11" s="17" t="s">
        <v>100</v>
      </c>
      <c r="F11" s="17">
        <v>10</v>
      </c>
      <c r="G11" s="18" t="s">
        <v>110</v>
      </c>
      <c r="H11" s="18" t="s">
        <v>96</v>
      </c>
      <c r="I11" s="18" t="s">
        <v>70</v>
      </c>
      <c r="J11" s="19" t="s">
        <v>69</v>
      </c>
      <c r="K11" s="16">
        <v>1</v>
      </c>
      <c r="L11" s="16">
        <v>1</v>
      </c>
      <c r="M11" s="16" t="s">
        <v>270</v>
      </c>
    </row>
    <row r="12" spans="1:13" s="2" customFormat="1" x14ac:dyDescent="0.15">
      <c r="A12" s="14" t="s">
        <v>95</v>
      </c>
      <c r="B12" s="14">
        <v>7</v>
      </c>
      <c r="C12" s="8" t="s">
        <v>2</v>
      </c>
      <c r="D12" s="8">
        <v>22</v>
      </c>
      <c r="E12" s="20" t="s">
        <v>100</v>
      </c>
      <c r="F12" s="21">
        <v>11</v>
      </c>
      <c r="G12" s="21" t="s">
        <v>245</v>
      </c>
      <c r="H12" s="18" t="s">
        <v>96</v>
      </c>
      <c r="I12" s="22" t="s">
        <v>70</v>
      </c>
      <c r="J12" s="16" t="s">
        <v>69</v>
      </c>
      <c r="K12" s="16" t="s">
        <v>270</v>
      </c>
      <c r="L12" s="16" t="s">
        <v>270</v>
      </c>
      <c r="M12" s="16" t="s">
        <v>270</v>
      </c>
    </row>
    <row r="13" spans="1:13" s="2" customFormat="1" x14ac:dyDescent="0.15">
      <c r="A13" s="14" t="s">
        <v>95</v>
      </c>
      <c r="B13" s="14">
        <v>7</v>
      </c>
      <c r="C13" s="8" t="s">
        <v>2</v>
      </c>
      <c r="D13" s="8">
        <v>22</v>
      </c>
      <c r="E13" s="20" t="s">
        <v>100</v>
      </c>
      <c r="F13" s="21">
        <v>12</v>
      </c>
      <c r="G13" s="21" t="s">
        <v>246</v>
      </c>
      <c r="H13" s="4" t="s">
        <v>96</v>
      </c>
      <c r="I13" s="22" t="s">
        <v>70</v>
      </c>
      <c r="J13" s="16" t="s">
        <v>69</v>
      </c>
      <c r="K13" s="23">
        <v>1</v>
      </c>
      <c r="L13" s="3">
        <v>1</v>
      </c>
      <c r="M13" s="3">
        <v>1</v>
      </c>
    </row>
    <row r="14" spans="1:13" s="2" customFormat="1" x14ac:dyDescent="0.15">
      <c r="D14" s="24"/>
      <c r="E14" s="25"/>
      <c r="F14" s="25"/>
      <c r="G14" s="26"/>
      <c r="I14" s="25"/>
      <c r="J14" s="25"/>
    </row>
    <row r="15" spans="1:13" s="2" customFormat="1" x14ac:dyDescent="0.15">
      <c r="B15" s="2" t="s">
        <v>97</v>
      </c>
      <c r="C15" s="27" t="s">
        <v>226</v>
      </c>
      <c r="D15" s="24"/>
      <c r="E15" s="25"/>
      <c r="F15" s="25"/>
      <c r="G15" s="26"/>
      <c r="I15" s="25"/>
      <c r="J15" s="25"/>
    </row>
    <row r="16" spans="1:13" s="2" customFormat="1" x14ac:dyDescent="0.15">
      <c r="C16" s="2" t="s">
        <v>227</v>
      </c>
      <c r="D16" s="24"/>
      <c r="E16" s="25"/>
      <c r="F16" s="25"/>
      <c r="G16" s="26"/>
      <c r="I16" s="25"/>
      <c r="J16" s="25"/>
    </row>
    <row r="17" spans="4:10" s="2" customFormat="1" x14ac:dyDescent="0.15">
      <c r="D17" s="24"/>
      <c r="E17" s="25"/>
      <c r="F17" s="25"/>
      <c r="G17" s="26"/>
      <c r="I17" s="25"/>
      <c r="J17" s="25"/>
    </row>
    <row r="18" spans="4:10" s="2" customFormat="1" x14ac:dyDescent="0.15">
      <c r="D18" s="24"/>
      <c r="E18" s="25"/>
      <c r="F18" s="25"/>
      <c r="G18" s="26"/>
      <c r="I18" s="25"/>
      <c r="J18" s="25"/>
    </row>
    <row r="19" spans="4:10" s="2" customFormat="1" x14ac:dyDescent="0.15">
      <c r="D19" s="24"/>
      <c r="E19" s="25"/>
      <c r="F19" s="25"/>
      <c r="G19" s="26"/>
      <c r="I19" s="25"/>
      <c r="J19" s="25"/>
    </row>
    <row r="20" spans="4:10" s="2" customFormat="1" x14ac:dyDescent="0.15">
      <c r="D20" s="24"/>
      <c r="E20" s="25"/>
      <c r="F20" s="25"/>
      <c r="G20" s="26"/>
      <c r="I20" s="25"/>
      <c r="J20" s="25"/>
    </row>
    <row r="21" spans="4:10" s="2" customFormat="1" x14ac:dyDescent="0.15">
      <c r="D21" s="24"/>
      <c r="E21" s="25"/>
      <c r="F21" s="25"/>
      <c r="G21" s="26"/>
      <c r="I21" s="25"/>
      <c r="J21" s="25"/>
    </row>
    <row r="22" spans="4:10" s="2" customFormat="1" x14ac:dyDescent="0.15">
      <c r="D22" s="24"/>
      <c r="E22" s="28"/>
      <c r="F22" s="25"/>
      <c r="G22" s="29"/>
      <c r="H22" s="29"/>
      <c r="I22" s="29"/>
      <c r="J22" s="25"/>
    </row>
    <row r="23" spans="4:10" s="2" customFormat="1" x14ac:dyDescent="0.15"/>
    <row r="24" spans="4:10" s="2" customFormat="1" x14ac:dyDescent="0.15"/>
    <row r="25" spans="4:10" s="2" customFormat="1" x14ac:dyDescent="0.15"/>
    <row r="26" spans="4:10" s="2" customFormat="1" x14ac:dyDescent="0.15"/>
    <row r="27" spans="4:10" s="2" customFormat="1" x14ac:dyDescent="0.15"/>
    <row r="28" spans="4:10" s="2" customFormat="1" x14ac:dyDescent="0.15"/>
    <row r="29" spans="4:10" s="2" customFormat="1" x14ac:dyDescent="0.15"/>
    <row r="30" spans="4:10" s="2" customFormat="1" x14ac:dyDescent="0.15"/>
    <row r="31" spans="4:10" s="2" customFormat="1" x14ac:dyDescent="0.15"/>
    <row r="32" spans="4:10"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1"/>
  <sheetViews>
    <sheetView zoomScale="85" zoomScaleNormal="85" workbookViewId="0">
      <selection activeCell="E26" sqref="E26"/>
    </sheetView>
  </sheetViews>
  <sheetFormatPr defaultRowHeight="13.5" x14ac:dyDescent="0.15"/>
  <cols>
    <col min="1" max="1" width="9" style="13"/>
    <col min="2" max="2" width="8.5" style="13" bestFit="1" customWidth="1"/>
    <col min="3" max="3" width="9" style="13"/>
    <col min="4" max="4" width="7.25" style="13" customWidth="1"/>
    <col min="5" max="5" width="25.5" style="13" bestFit="1" customWidth="1"/>
    <col min="6" max="6" width="6.25" style="13" bestFit="1" customWidth="1"/>
    <col min="7" max="7" width="12.125" style="13" bestFit="1" customWidth="1"/>
    <col min="8" max="8" width="25.625" style="13" bestFit="1" customWidth="1"/>
    <col min="9" max="9" width="9" style="13"/>
    <col min="10" max="14" width="7.125" style="13" bestFit="1" customWidth="1"/>
    <col min="15" max="15" width="10.25" style="13" bestFit="1" customWidth="1"/>
    <col min="16" max="16" width="7" style="13" customWidth="1"/>
    <col min="17" max="17" width="7.25" style="13" customWidth="1"/>
    <col min="18" max="16384" width="9" style="13"/>
  </cols>
  <sheetData>
    <row r="1" spans="1:17" x14ac:dyDescent="0.15">
      <c r="A1" s="12" t="s">
        <v>73</v>
      </c>
      <c r="B1" s="12" t="s">
        <v>77</v>
      </c>
      <c r="C1" s="12" t="s">
        <v>78</v>
      </c>
      <c r="D1" s="12" t="s">
        <v>79</v>
      </c>
      <c r="E1" s="12" t="s">
        <v>80</v>
      </c>
      <c r="F1" s="12" t="s">
        <v>82</v>
      </c>
      <c r="G1" s="12" t="s">
        <v>83</v>
      </c>
      <c r="H1" s="12" t="s">
        <v>51</v>
      </c>
      <c r="I1" s="12" t="s">
        <v>15</v>
      </c>
      <c r="J1" s="12" t="s">
        <v>25</v>
      </c>
      <c r="K1" s="12" t="s">
        <v>28</v>
      </c>
      <c r="L1" s="12" t="s">
        <v>26</v>
      </c>
      <c r="M1" s="12" t="s">
        <v>29</v>
      </c>
      <c r="N1" s="12" t="s">
        <v>30</v>
      </c>
      <c r="O1" s="12" t="s">
        <v>261</v>
      </c>
      <c r="P1" s="12" t="s">
        <v>272</v>
      </c>
      <c r="Q1" s="12" t="s">
        <v>273</v>
      </c>
    </row>
    <row r="2" spans="1:17" s="2" customFormat="1" x14ac:dyDescent="0.15">
      <c r="A2" s="8" t="s">
        <v>81</v>
      </c>
      <c r="B2" s="8">
        <v>7</v>
      </c>
      <c r="C2" s="8" t="s">
        <v>2</v>
      </c>
      <c r="D2" s="8">
        <v>2</v>
      </c>
      <c r="E2" s="8" t="s">
        <v>4</v>
      </c>
      <c r="F2" s="8">
        <v>1</v>
      </c>
      <c r="G2" s="8" t="s">
        <v>115</v>
      </c>
      <c r="H2" s="8" t="s">
        <v>87</v>
      </c>
      <c r="I2" s="8" t="s">
        <v>86</v>
      </c>
      <c r="J2" s="4">
        <v>180</v>
      </c>
      <c r="K2" s="4">
        <v>189</v>
      </c>
      <c r="L2" s="4">
        <v>200</v>
      </c>
      <c r="M2" s="4">
        <v>197</v>
      </c>
      <c r="N2" s="4">
        <v>205</v>
      </c>
      <c r="O2" s="4">
        <v>191</v>
      </c>
      <c r="P2" s="4">
        <v>182</v>
      </c>
      <c r="Q2" s="31">
        <v>153</v>
      </c>
    </row>
    <row r="3" spans="1:17" s="2" customFormat="1" x14ac:dyDescent="0.15">
      <c r="A3" s="8" t="s">
        <v>81</v>
      </c>
      <c r="B3" s="8">
        <v>7</v>
      </c>
      <c r="C3" s="8" t="s">
        <v>2</v>
      </c>
      <c r="D3" s="8">
        <v>2</v>
      </c>
      <c r="E3" s="8" t="s">
        <v>4</v>
      </c>
      <c r="F3" s="8">
        <v>2</v>
      </c>
      <c r="G3" s="8" t="s">
        <v>116</v>
      </c>
      <c r="H3" s="8" t="s">
        <v>87</v>
      </c>
      <c r="I3" s="8" t="s">
        <v>86</v>
      </c>
      <c r="J3" s="4">
        <v>6</v>
      </c>
      <c r="K3" s="4">
        <v>5</v>
      </c>
      <c r="L3" s="4">
        <v>6</v>
      </c>
      <c r="M3" s="4">
        <v>5</v>
      </c>
      <c r="N3" s="4">
        <v>5</v>
      </c>
      <c r="O3" s="4">
        <v>6</v>
      </c>
      <c r="P3" s="4">
        <v>5</v>
      </c>
      <c r="Q3" s="31">
        <v>7</v>
      </c>
    </row>
    <row r="4" spans="1:17" s="2" customFormat="1" x14ac:dyDescent="0.15">
      <c r="A4" s="8" t="s">
        <v>81</v>
      </c>
      <c r="B4" s="8">
        <v>7</v>
      </c>
      <c r="C4" s="8" t="s">
        <v>2</v>
      </c>
      <c r="D4" s="8">
        <v>2</v>
      </c>
      <c r="E4" s="8" t="s">
        <v>4</v>
      </c>
      <c r="F4" s="8">
        <v>3</v>
      </c>
      <c r="G4" s="8" t="s">
        <v>117</v>
      </c>
      <c r="H4" s="8" t="s">
        <v>87</v>
      </c>
      <c r="I4" s="8" t="s">
        <v>86</v>
      </c>
      <c r="J4" s="4">
        <v>2</v>
      </c>
      <c r="K4" s="4">
        <v>1</v>
      </c>
      <c r="L4" s="4">
        <v>1</v>
      </c>
      <c r="M4" s="4">
        <v>1</v>
      </c>
      <c r="N4" s="4">
        <v>1</v>
      </c>
      <c r="O4" s="4">
        <v>1</v>
      </c>
      <c r="P4" s="4">
        <v>0</v>
      </c>
      <c r="Q4" s="31">
        <v>0</v>
      </c>
    </row>
    <row r="5" spans="1:17" s="2" customFormat="1" x14ac:dyDescent="0.15">
      <c r="A5" s="8" t="s">
        <v>81</v>
      </c>
      <c r="B5" s="8">
        <v>7</v>
      </c>
      <c r="C5" s="8" t="s">
        <v>2</v>
      </c>
      <c r="D5" s="8">
        <v>2</v>
      </c>
      <c r="E5" s="8" t="s">
        <v>4</v>
      </c>
      <c r="F5" s="8">
        <v>4</v>
      </c>
      <c r="G5" s="8" t="s">
        <v>118</v>
      </c>
      <c r="H5" s="8" t="s">
        <v>87</v>
      </c>
      <c r="I5" s="8" t="s">
        <v>86</v>
      </c>
      <c r="J5" s="4">
        <v>3</v>
      </c>
      <c r="K5" s="4">
        <v>2</v>
      </c>
      <c r="L5" s="4">
        <v>2</v>
      </c>
      <c r="M5" s="4">
        <v>1</v>
      </c>
      <c r="N5" s="4">
        <v>2</v>
      </c>
      <c r="O5" s="4">
        <v>2</v>
      </c>
      <c r="P5" s="4">
        <v>2</v>
      </c>
      <c r="Q5" s="31">
        <v>2</v>
      </c>
    </row>
    <row r="6" spans="1:17" s="2" customFormat="1" x14ac:dyDescent="0.15">
      <c r="A6" s="8" t="s">
        <v>81</v>
      </c>
      <c r="B6" s="8">
        <v>7</v>
      </c>
      <c r="C6" s="8" t="s">
        <v>2</v>
      </c>
      <c r="D6" s="8">
        <v>2</v>
      </c>
      <c r="E6" s="8" t="s">
        <v>4</v>
      </c>
      <c r="F6" s="8">
        <v>5</v>
      </c>
      <c r="G6" s="8" t="s">
        <v>119</v>
      </c>
      <c r="H6" s="8" t="s">
        <v>87</v>
      </c>
      <c r="I6" s="8" t="s">
        <v>86</v>
      </c>
      <c r="J6" s="4">
        <v>11</v>
      </c>
      <c r="K6" s="4">
        <v>13</v>
      </c>
      <c r="L6" s="4">
        <v>11</v>
      </c>
      <c r="M6" s="4">
        <v>11</v>
      </c>
      <c r="N6" s="4">
        <v>11</v>
      </c>
      <c r="O6" s="4">
        <v>11</v>
      </c>
      <c r="P6" s="4">
        <v>12</v>
      </c>
      <c r="Q6" s="31">
        <v>13</v>
      </c>
    </row>
    <row r="7" spans="1:17" s="2" customFormat="1" x14ac:dyDescent="0.15">
      <c r="A7" s="8" t="s">
        <v>81</v>
      </c>
      <c r="B7" s="8">
        <v>7</v>
      </c>
      <c r="C7" s="8" t="s">
        <v>2</v>
      </c>
      <c r="D7" s="8">
        <v>2</v>
      </c>
      <c r="E7" s="8" t="s">
        <v>4</v>
      </c>
      <c r="F7" s="8">
        <v>6</v>
      </c>
      <c r="G7" s="8" t="s">
        <v>120</v>
      </c>
      <c r="H7" s="8" t="s">
        <v>87</v>
      </c>
      <c r="I7" s="8" t="s">
        <v>86</v>
      </c>
      <c r="J7" s="4">
        <v>501</v>
      </c>
      <c r="K7" s="4">
        <v>505</v>
      </c>
      <c r="L7" s="4">
        <v>529</v>
      </c>
      <c r="M7" s="4">
        <v>510</v>
      </c>
      <c r="N7" s="4">
        <v>501</v>
      </c>
      <c r="O7" s="4">
        <v>501</v>
      </c>
      <c r="P7" s="4">
        <v>507</v>
      </c>
      <c r="Q7" s="31">
        <v>497</v>
      </c>
    </row>
    <row r="8" spans="1:17" s="2" customFormat="1" x14ac:dyDescent="0.15">
      <c r="A8" s="8" t="s">
        <v>81</v>
      </c>
      <c r="B8" s="8">
        <v>7</v>
      </c>
      <c r="C8" s="8" t="s">
        <v>2</v>
      </c>
      <c r="D8" s="8">
        <v>2</v>
      </c>
      <c r="E8" s="8" t="s">
        <v>4</v>
      </c>
      <c r="F8" s="8">
        <v>7</v>
      </c>
      <c r="G8" s="8" t="s">
        <v>121</v>
      </c>
      <c r="H8" s="8" t="s">
        <v>87</v>
      </c>
      <c r="I8" s="8" t="s">
        <v>86</v>
      </c>
      <c r="J8" s="4">
        <v>40</v>
      </c>
      <c r="K8" s="4">
        <v>26</v>
      </c>
      <c r="L8" s="4">
        <v>33</v>
      </c>
      <c r="M8" s="4">
        <v>40</v>
      </c>
      <c r="N8" s="4">
        <v>37</v>
      </c>
      <c r="O8" s="4">
        <v>39</v>
      </c>
      <c r="P8" s="4">
        <v>38</v>
      </c>
      <c r="Q8" s="31">
        <v>42</v>
      </c>
    </row>
    <row r="9" spans="1:17" s="2" customFormat="1" x14ac:dyDescent="0.15">
      <c r="A9" s="8" t="s">
        <v>81</v>
      </c>
      <c r="B9" s="8">
        <v>7</v>
      </c>
      <c r="C9" s="8" t="s">
        <v>2</v>
      </c>
      <c r="D9" s="8">
        <v>2</v>
      </c>
      <c r="E9" s="8" t="s">
        <v>4</v>
      </c>
      <c r="F9" s="8">
        <v>8</v>
      </c>
      <c r="G9" s="8" t="s">
        <v>122</v>
      </c>
      <c r="H9" s="8" t="s">
        <v>87</v>
      </c>
      <c r="I9" s="8" t="s">
        <v>86</v>
      </c>
      <c r="J9" s="4">
        <v>108</v>
      </c>
      <c r="K9" s="4">
        <v>116</v>
      </c>
      <c r="L9" s="4">
        <v>111</v>
      </c>
      <c r="M9" s="4">
        <v>108</v>
      </c>
      <c r="N9" s="4">
        <v>104</v>
      </c>
      <c r="O9" s="31" t="s">
        <v>262</v>
      </c>
      <c r="P9" s="31" t="s">
        <v>262</v>
      </c>
      <c r="Q9" s="31" t="s">
        <v>276</v>
      </c>
    </row>
    <row r="10" spans="1:17" s="2" customFormat="1" x14ac:dyDescent="0.15">
      <c r="A10" s="8" t="s">
        <v>81</v>
      </c>
      <c r="B10" s="8">
        <v>7</v>
      </c>
      <c r="C10" s="8" t="s">
        <v>2</v>
      </c>
      <c r="D10" s="8">
        <v>2</v>
      </c>
      <c r="E10" s="8" t="s">
        <v>4</v>
      </c>
      <c r="F10" s="8">
        <v>9</v>
      </c>
      <c r="G10" s="8" t="s">
        <v>123</v>
      </c>
      <c r="H10" s="8" t="s">
        <v>87</v>
      </c>
      <c r="I10" s="8" t="s">
        <v>86</v>
      </c>
      <c r="J10" s="4">
        <v>30</v>
      </c>
      <c r="K10" s="4">
        <v>24</v>
      </c>
      <c r="L10" s="4">
        <v>23</v>
      </c>
      <c r="M10" s="4">
        <v>26</v>
      </c>
      <c r="N10" s="4">
        <v>23</v>
      </c>
      <c r="O10" s="4">
        <v>20</v>
      </c>
      <c r="P10" s="4">
        <v>18</v>
      </c>
      <c r="Q10" s="31">
        <v>20</v>
      </c>
    </row>
    <row r="11" spans="1:17" s="2" customFormat="1" x14ac:dyDescent="0.15">
      <c r="A11" s="8" t="s">
        <v>81</v>
      </c>
      <c r="B11" s="8">
        <v>7</v>
      </c>
      <c r="C11" s="8" t="s">
        <v>2</v>
      </c>
      <c r="D11" s="8">
        <v>2</v>
      </c>
      <c r="E11" s="8" t="s">
        <v>4</v>
      </c>
      <c r="F11" s="8">
        <v>10</v>
      </c>
      <c r="G11" s="8" t="s">
        <v>124</v>
      </c>
      <c r="H11" s="8" t="s">
        <v>87</v>
      </c>
      <c r="I11" s="8" t="s">
        <v>86</v>
      </c>
      <c r="J11" s="4">
        <v>17</v>
      </c>
      <c r="K11" s="4">
        <v>20</v>
      </c>
      <c r="L11" s="4">
        <v>21</v>
      </c>
      <c r="M11" s="4">
        <v>19</v>
      </c>
      <c r="N11" s="4">
        <v>21</v>
      </c>
      <c r="O11" s="31" t="s">
        <v>262</v>
      </c>
      <c r="P11" s="31" t="s">
        <v>262</v>
      </c>
      <c r="Q11" s="31" t="s">
        <v>276</v>
      </c>
    </row>
    <row r="12" spans="1:17" s="2" customFormat="1" x14ac:dyDescent="0.15">
      <c r="A12" s="8" t="s">
        <v>81</v>
      </c>
      <c r="B12" s="8">
        <v>7</v>
      </c>
      <c r="C12" s="8" t="s">
        <v>2</v>
      </c>
      <c r="D12" s="8">
        <v>2</v>
      </c>
      <c r="E12" s="8" t="s">
        <v>4</v>
      </c>
      <c r="F12" s="8">
        <v>11</v>
      </c>
      <c r="G12" s="8" t="s">
        <v>263</v>
      </c>
      <c r="H12" s="8" t="s">
        <v>87</v>
      </c>
      <c r="I12" s="8" t="s">
        <v>86</v>
      </c>
      <c r="J12" s="4">
        <v>896</v>
      </c>
      <c r="K12" s="4">
        <v>899</v>
      </c>
      <c r="L12" s="4">
        <v>937</v>
      </c>
      <c r="M12" s="4">
        <v>919</v>
      </c>
      <c r="N12" s="4">
        <v>909</v>
      </c>
      <c r="O12" s="31">
        <v>882</v>
      </c>
      <c r="P12" s="31">
        <v>865</v>
      </c>
      <c r="Q12" s="31">
        <v>836</v>
      </c>
    </row>
    <row r="13" spans="1:17" s="2" customFormat="1" x14ac:dyDescent="0.15">
      <c r="C13" s="27"/>
    </row>
    <row r="14" spans="1:17" s="2" customFormat="1" x14ac:dyDescent="0.15">
      <c r="B14" s="2" t="s">
        <v>264</v>
      </c>
      <c r="C14" s="27" t="s">
        <v>265</v>
      </c>
    </row>
    <row r="15" spans="1:17" s="2" customFormat="1" x14ac:dyDescent="0.15">
      <c r="C15" s="27" t="s">
        <v>266</v>
      </c>
    </row>
    <row r="16" spans="1:17" s="2" customFormat="1" x14ac:dyDescent="0.15"/>
    <row r="17" spans="2:2" s="2" customFormat="1" x14ac:dyDescent="0.15"/>
    <row r="18" spans="2:2" s="2" customFormat="1" x14ac:dyDescent="0.15">
      <c r="B18" s="41"/>
    </row>
    <row r="19" spans="2:2" s="2" customFormat="1" x14ac:dyDescent="0.15">
      <c r="B19" s="45"/>
    </row>
    <row r="20" spans="2:2" s="2" customFormat="1" x14ac:dyDescent="0.15">
      <c r="B20" s="41"/>
    </row>
    <row r="21" spans="2:2" s="2" customFormat="1" x14ac:dyDescent="0.15"/>
    <row r="22" spans="2:2" s="2" customFormat="1" x14ac:dyDescent="0.15"/>
    <row r="23" spans="2:2" s="2" customFormat="1" x14ac:dyDescent="0.15"/>
    <row r="24" spans="2:2" s="2" customFormat="1" x14ac:dyDescent="0.15"/>
    <row r="25" spans="2:2" s="2" customFormat="1" x14ac:dyDescent="0.15"/>
    <row r="26" spans="2:2" s="2" customFormat="1" x14ac:dyDescent="0.15"/>
    <row r="27" spans="2:2" s="2" customFormat="1" x14ac:dyDescent="0.15"/>
    <row r="28" spans="2:2" s="2" customFormat="1" x14ac:dyDescent="0.15"/>
    <row r="29" spans="2:2" s="2" customFormat="1" x14ac:dyDescent="0.15"/>
    <row r="30" spans="2:2" s="2" customFormat="1" x14ac:dyDescent="0.15"/>
    <row r="31" spans="2:2" s="2" customFormat="1" x14ac:dyDescent="0.15"/>
    <row r="32" spans="2: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1"/>
  <sheetViews>
    <sheetView zoomScale="85" zoomScaleNormal="85" workbookViewId="0">
      <selection activeCell="L10" sqref="L10"/>
    </sheetView>
  </sheetViews>
  <sheetFormatPr defaultRowHeight="13.5" x14ac:dyDescent="0.15"/>
  <cols>
    <col min="1" max="1" width="9" style="13"/>
    <col min="2" max="2" width="8.5" style="13" bestFit="1" customWidth="1"/>
    <col min="3" max="3" width="9" style="13"/>
    <col min="4" max="4" width="7.25" style="13" customWidth="1"/>
    <col min="5" max="5" width="25.5" style="13" bestFit="1" customWidth="1"/>
    <col min="6" max="6" width="6.25" style="13" bestFit="1" customWidth="1"/>
    <col min="7" max="7" width="13" style="13" bestFit="1" customWidth="1"/>
    <col min="8" max="8" width="27.625" style="13" bestFit="1" customWidth="1"/>
    <col min="9" max="9" width="9" style="13"/>
    <col min="10" max="14" width="7.125" style="13" bestFit="1" customWidth="1"/>
    <col min="15" max="15" width="10.25" style="13" bestFit="1" customWidth="1"/>
    <col min="16" max="16" width="7" style="13" customWidth="1"/>
    <col min="17" max="16384" width="9" style="13"/>
  </cols>
  <sheetData>
    <row r="1" spans="1:17" x14ac:dyDescent="0.15">
      <c r="A1" s="12" t="s">
        <v>73</v>
      </c>
      <c r="B1" s="12" t="s">
        <v>77</v>
      </c>
      <c r="C1" s="12" t="s">
        <v>78</v>
      </c>
      <c r="D1" s="12" t="s">
        <v>79</v>
      </c>
      <c r="E1" s="12" t="s">
        <v>80</v>
      </c>
      <c r="F1" s="12" t="s">
        <v>82</v>
      </c>
      <c r="G1" s="12" t="s">
        <v>83</v>
      </c>
      <c r="H1" s="12" t="s">
        <v>51</v>
      </c>
      <c r="I1" s="12" t="s">
        <v>15</v>
      </c>
      <c r="J1" s="12" t="s">
        <v>25</v>
      </c>
      <c r="K1" s="12" t="s">
        <v>28</v>
      </c>
      <c r="L1" s="12" t="s">
        <v>26</v>
      </c>
      <c r="M1" s="12" t="s">
        <v>29</v>
      </c>
      <c r="N1" s="12" t="s">
        <v>30</v>
      </c>
      <c r="O1" s="12" t="s">
        <v>261</v>
      </c>
      <c r="P1" s="12" t="s">
        <v>272</v>
      </c>
      <c r="Q1" s="12" t="s">
        <v>273</v>
      </c>
    </row>
    <row r="2" spans="1:17" s="2" customFormat="1" x14ac:dyDescent="0.15">
      <c r="A2" s="8" t="s">
        <v>81</v>
      </c>
      <c r="B2" s="8">
        <v>7</v>
      </c>
      <c r="C2" s="8" t="s">
        <v>2</v>
      </c>
      <c r="D2" s="8">
        <v>3</v>
      </c>
      <c r="E2" s="8" t="s">
        <v>5</v>
      </c>
      <c r="F2" s="8">
        <v>1</v>
      </c>
      <c r="G2" s="8" t="s">
        <v>125</v>
      </c>
      <c r="H2" s="8" t="s">
        <v>87</v>
      </c>
      <c r="I2" s="8" t="s">
        <v>86</v>
      </c>
      <c r="J2" s="3">
        <v>893</v>
      </c>
      <c r="K2" s="3">
        <v>1026</v>
      </c>
      <c r="L2" s="3">
        <v>1120</v>
      </c>
      <c r="M2" s="3">
        <v>1035</v>
      </c>
      <c r="N2" s="3">
        <v>1106</v>
      </c>
      <c r="O2" s="44">
        <v>1002</v>
      </c>
      <c r="P2" s="44">
        <v>911</v>
      </c>
      <c r="Q2" s="3">
        <v>1039</v>
      </c>
    </row>
    <row r="3" spans="1:17" s="2" customFormat="1" x14ac:dyDescent="0.15">
      <c r="A3" s="8" t="s">
        <v>81</v>
      </c>
      <c r="B3" s="8">
        <v>7</v>
      </c>
      <c r="C3" s="8" t="s">
        <v>2</v>
      </c>
      <c r="D3" s="8">
        <v>3</v>
      </c>
      <c r="E3" s="8" t="s">
        <v>5</v>
      </c>
      <c r="F3" s="8">
        <v>2</v>
      </c>
      <c r="G3" s="8" t="s">
        <v>126</v>
      </c>
      <c r="H3" s="8" t="s">
        <v>87</v>
      </c>
      <c r="I3" s="8" t="s">
        <v>86</v>
      </c>
      <c r="J3" s="3">
        <v>693</v>
      </c>
      <c r="K3" s="3">
        <v>744</v>
      </c>
      <c r="L3" s="3">
        <v>774</v>
      </c>
      <c r="M3" s="3">
        <v>762</v>
      </c>
      <c r="N3" s="3">
        <v>790</v>
      </c>
      <c r="O3" s="44">
        <v>839</v>
      </c>
      <c r="P3" s="44">
        <v>859</v>
      </c>
      <c r="Q3" s="3">
        <v>861</v>
      </c>
    </row>
    <row r="4" spans="1:17" s="2" customFormat="1" x14ac:dyDescent="0.15">
      <c r="A4" s="8" t="s">
        <v>81</v>
      </c>
      <c r="B4" s="8">
        <v>7</v>
      </c>
      <c r="C4" s="8" t="s">
        <v>2</v>
      </c>
      <c r="D4" s="8">
        <v>3</v>
      </c>
      <c r="E4" s="8" t="s">
        <v>5</v>
      </c>
      <c r="F4" s="8">
        <v>3</v>
      </c>
      <c r="G4" s="8" t="s">
        <v>127</v>
      </c>
      <c r="H4" s="8" t="s">
        <v>87</v>
      </c>
      <c r="I4" s="8" t="s">
        <v>86</v>
      </c>
      <c r="J4" s="3">
        <v>827</v>
      </c>
      <c r="K4" s="3">
        <v>757</v>
      </c>
      <c r="L4" s="3">
        <v>692</v>
      </c>
      <c r="M4" s="3">
        <v>765</v>
      </c>
      <c r="N4" s="3">
        <v>702</v>
      </c>
      <c r="O4" s="44">
        <v>919</v>
      </c>
      <c r="P4" s="44">
        <v>1075</v>
      </c>
      <c r="Q4" s="3">
        <v>1202</v>
      </c>
    </row>
    <row r="5" spans="1:17" s="2" customFormat="1" x14ac:dyDescent="0.15">
      <c r="A5" s="8" t="s">
        <v>81</v>
      </c>
      <c r="B5" s="8">
        <v>7</v>
      </c>
      <c r="C5" s="8" t="s">
        <v>2</v>
      </c>
      <c r="D5" s="8">
        <v>3</v>
      </c>
      <c r="E5" s="8" t="s">
        <v>5</v>
      </c>
      <c r="F5" s="8">
        <v>4</v>
      </c>
      <c r="G5" s="8" t="s">
        <v>128</v>
      </c>
      <c r="H5" s="8" t="s">
        <v>87</v>
      </c>
      <c r="I5" s="8" t="s">
        <v>86</v>
      </c>
      <c r="J5" s="3">
        <v>396</v>
      </c>
      <c r="K5" s="3">
        <v>416</v>
      </c>
      <c r="L5" s="3">
        <v>365</v>
      </c>
      <c r="M5" s="3">
        <v>377</v>
      </c>
      <c r="N5" s="3">
        <v>352</v>
      </c>
      <c r="O5" s="44">
        <v>104</v>
      </c>
      <c r="P5" s="44">
        <v>109</v>
      </c>
      <c r="Q5" s="3">
        <v>135</v>
      </c>
    </row>
    <row r="6" spans="1:17" s="2" customFormat="1" x14ac:dyDescent="0.15">
      <c r="A6" s="8" t="s">
        <v>81</v>
      </c>
      <c r="B6" s="8">
        <v>7</v>
      </c>
      <c r="C6" s="8" t="s">
        <v>2</v>
      </c>
      <c r="D6" s="8">
        <v>3</v>
      </c>
      <c r="E6" s="8" t="s">
        <v>5</v>
      </c>
      <c r="F6" s="8">
        <v>5</v>
      </c>
      <c r="G6" s="4" t="s">
        <v>129</v>
      </c>
      <c r="H6" s="8" t="s">
        <v>87</v>
      </c>
      <c r="I6" s="8" t="s">
        <v>86</v>
      </c>
      <c r="J6" s="3">
        <v>1</v>
      </c>
      <c r="K6" s="3">
        <v>1</v>
      </c>
      <c r="L6" s="3">
        <v>1</v>
      </c>
      <c r="M6" s="3">
        <v>1</v>
      </c>
      <c r="N6" s="3">
        <v>1</v>
      </c>
      <c r="O6" s="44">
        <v>3</v>
      </c>
      <c r="P6" s="44">
        <v>3</v>
      </c>
      <c r="Q6" s="3">
        <v>3</v>
      </c>
    </row>
    <row r="7" spans="1:17" s="2" customFormat="1" x14ac:dyDescent="0.15">
      <c r="A7" s="8" t="s">
        <v>81</v>
      </c>
      <c r="B7" s="8">
        <v>7</v>
      </c>
      <c r="C7" s="8" t="s">
        <v>2</v>
      </c>
      <c r="D7" s="8">
        <v>3</v>
      </c>
      <c r="E7" s="8" t="s">
        <v>5</v>
      </c>
      <c r="F7" s="8">
        <v>6</v>
      </c>
      <c r="G7" s="4" t="s">
        <v>263</v>
      </c>
      <c r="H7" s="8" t="s">
        <v>87</v>
      </c>
      <c r="I7" s="8" t="s">
        <v>86</v>
      </c>
      <c r="J7" s="3">
        <v>2810</v>
      </c>
      <c r="K7" s="3">
        <v>2944</v>
      </c>
      <c r="L7" s="3">
        <v>2951</v>
      </c>
      <c r="M7" s="3">
        <v>2939</v>
      </c>
      <c r="N7" s="3">
        <v>2950</v>
      </c>
      <c r="O7" s="3">
        <v>2866</v>
      </c>
      <c r="P7" s="3">
        <f>SUM(P2:P6)</f>
        <v>2957</v>
      </c>
      <c r="Q7" s="3">
        <v>3241</v>
      </c>
    </row>
    <row r="8" spans="1:17" s="2" customFormat="1" x14ac:dyDescent="0.15"/>
    <row r="9" spans="1:17" s="2" customFormat="1" x14ac:dyDescent="0.15">
      <c r="B9" s="2" t="s">
        <v>97</v>
      </c>
      <c r="C9" s="27" t="s">
        <v>265</v>
      </c>
    </row>
    <row r="10" spans="1:17" s="2" customFormat="1" x14ac:dyDescent="0.15"/>
    <row r="11" spans="1:17" s="2" customFormat="1" x14ac:dyDescent="0.15">
      <c r="B11" s="41"/>
    </row>
    <row r="12" spans="1:17" s="2" customFormat="1" x14ac:dyDescent="0.15">
      <c r="B12" s="41"/>
    </row>
    <row r="13" spans="1:17" s="2" customFormat="1" x14ac:dyDescent="0.15">
      <c r="B13" s="41"/>
    </row>
    <row r="14" spans="1:17" s="2" customFormat="1" x14ac:dyDescent="0.15"/>
    <row r="15" spans="1:17" s="2" customFormat="1" x14ac:dyDescent="0.15"/>
    <row r="16" spans="1:17"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1"/>
  <sheetViews>
    <sheetView zoomScale="85" zoomScaleNormal="85" workbookViewId="0">
      <selection activeCell="X12" sqref="X12"/>
    </sheetView>
  </sheetViews>
  <sheetFormatPr defaultRowHeight="13.5" x14ac:dyDescent="0.15"/>
  <cols>
    <col min="1" max="1" width="9" style="13"/>
    <col min="2" max="2" width="8.5" style="13" bestFit="1" customWidth="1"/>
    <col min="3" max="3" width="9" style="13"/>
    <col min="4" max="4" width="7.25" style="13" customWidth="1"/>
    <col min="5" max="5" width="19.25" style="13" bestFit="1" customWidth="1"/>
    <col min="6" max="6" width="6.25" style="13" bestFit="1" customWidth="1"/>
    <col min="7" max="7" width="12.125" style="13" bestFit="1" customWidth="1"/>
    <col min="8" max="8" width="19.25" style="13" bestFit="1" customWidth="1"/>
    <col min="9" max="9" width="7.625" style="13" bestFit="1" customWidth="1"/>
    <col min="10" max="21" width="7.125" style="13" bestFit="1" customWidth="1"/>
    <col min="22" max="22" width="10.25" style="13" bestFit="1" customWidth="1"/>
    <col min="23" max="23" width="6" style="13" bestFit="1" customWidth="1"/>
    <col min="24" max="24" width="6" style="13" customWidth="1"/>
    <col min="25" max="25" width="7" style="13" customWidth="1"/>
    <col min="26" max="16384" width="9" style="13"/>
  </cols>
  <sheetData>
    <row r="1" spans="1:25"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261</v>
      </c>
      <c r="W1" s="12" t="s">
        <v>27</v>
      </c>
      <c r="X1" s="12" t="s">
        <v>273</v>
      </c>
      <c r="Y1" s="12" t="s">
        <v>274</v>
      </c>
    </row>
    <row r="2" spans="1:25" s="2" customFormat="1" x14ac:dyDescent="0.15">
      <c r="A2" s="8" t="s">
        <v>81</v>
      </c>
      <c r="B2" s="8">
        <v>7</v>
      </c>
      <c r="C2" s="8" t="s">
        <v>2</v>
      </c>
      <c r="D2" s="8">
        <v>4</v>
      </c>
      <c r="E2" s="8" t="s">
        <v>6</v>
      </c>
      <c r="F2" s="8">
        <v>1</v>
      </c>
      <c r="G2" s="4" t="s">
        <v>35</v>
      </c>
      <c r="H2" s="4" t="s">
        <v>88</v>
      </c>
      <c r="I2" s="4" t="s">
        <v>48</v>
      </c>
      <c r="J2" s="4">
        <v>194</v>
      </c>
      <c r="K2" s="4">
        <v>184</v>
      </c>
      <c r="L2" s="4">
        <v>173</v>
      </c>
      <c r="M2" s="4">
        <v>173</v>
      </c>
      <c r="N2" s="4">
        <v>167</v>
      </c>
      <c r="O2" s="4">
        <v>160</v>
      </c>
      <c r="P2" s="4">
        <v>160</v>
      </c>
      <c r="Q2" s="4">
        <v>158</v>
      </c>
      <c r="R2" s="4">
        <v>152</v>
      </c>
      <c r="S2" s="4">
        <v>146</v>
      </c>
      <c r="T2" s="4">
        <v>141</v>
      </c>
      <c r="U2" s="4">
        <v>141</v>
      </c>
      <c r="V2" s="14">
        <v>138</v>
      </c>
      <c r="W2" s="14">
        <v>138</v>
      </c>
      <c r="X2" s="32">
        <v>133</v>
      </c>
      <c r="Y2" s="4">
        <v>130</v>
      </c>
    </row>
    <row r="3" spans="1:25" s="2" customFormat="1" x14ac:dyDescent="0.15">
      <c r="A3" s="8" t="s">
        <v>81</v>
      </c>
      <c r="B3" s="8">
        <v>7</v>
      </c>
      <c r="C3" s="8" t="s">
        <v>2</v>
      </c>
      <c r="D3" s="8">
        <v>4</v>
      </c>
      <c r="E3" s="8" t="s">
        <v>6</v>
      </c>
      <c r="F3" s="8">
        <v>2</v>
      </c>
      <c r="G3" s="4" t="s">
        <v>36</v>
      </c>
      <c r="H3" s="4" t="s">
        <v>88</v>
      </c>
      <c r="I3" s="4" t="s">
        <v>48</v>
      </c>
      <c r="J3" s="4">
        <v>259</v>
      </c>
      <c r="K3" s="4">
        <v>206</v>
      </c>
      <c r="L3" s="4">
        <v>279</v>
      </c>
      <c r="M3" s="4">
        <v>228</v>
      </c>
      <c r="N3" s="4">
        <v>264</v>
      </c>
      <c r="O3" s="4">
        <v>242</v>
      </c>
      <c r="P3" s="4">
        <v>238</v>
      </c>
      <c r="Q3" s="4">
        <v>231</v>
      </c>
      <c r="R3" s="4">
        <v>222</v>
      </c>
      <c r="S3" s="4">
        <v>224</v>
      </c>
      <c r="T3" s="4">
        <v>223</v>
      </c>
      <c r="U3" s="4">
        <v>225</v>
      </c>
      <c r="V3" s="14">
        <v>221</v>
      </c>
      <c r="W3" s="14">
        <v>220</v>
      </c>
      <c r="X3" s="32">
        <v>207</v>
      </c>
      <c r="Y3" s="4">
        <v>195</v>
      </c>
    </row>
    <row r="4" spans="1:25" s="2" customFormat="1" x14ac:dyDescent="0.15">
      <c r="A4" s="8" t="s">
        <v>81</v>
      </c>
      <c r="B4" s="8">
        <v>7</v>
      </c>
      <c r="C4" s="8" t="s">
        <v>2</v>
      </c>
      <c r="D4" s="8">
        <v>4</v>
      </c>
      <c r="E4" s="8" t="s">
        <v>6</v>
      </c>
      <c r="F4" s="8">
        <v>3</v>
      </c>
      <c r="G4" s="4" t="s">
        <v>37</v>
      </c>
      <c r="H4" s="4" t="s">
        <v>88</v>
      </c>
      <c r="I4" s="4" t="s">
        <v>48</v>
      </c>
      <c r="J4" s="4">
        <v>57</v>
      </c>
      <c r="K4" s="4">
        <v>55</v>
      </c>
      <c r="L4" s="4">
        <v>54</v>
      </c>
      <c r="M4" s="4">
        <v>53</v>
      </c>
      <c r="N4" s="4">
        <v>55</v>
      </c>
      <c r="O4" s="4">
        <v>56</v>
      </c>
      <c r="P4" s="4">
        <v>51</v>
      </c>
      <c r="Q4" s="4">
        <v>51</v>
      </c>
      <c r="R4" s="4">
        <v>48</v>
      </c>
      <c r="S4" s="4">
        <v>49</v>
      </c>
      <c r="T4" s="4">
        <v>46</v>
      </c>
      <c r="U4" s="4">
        <v>47</v>
      </c>
      <c r="V4" s="14">
        <v>46</v>
      </c>
      <c r="W4" s="14">
        <v>47</v>
      </c>
      <c r="X4" s="32">
        <v>45</v>
      </c>
      <c r="Y4" s="4">
        <v>42</v>
      </c>
    </row>
    <row r="5" spans="1:25" s="2" customFormat="1" x14ac:dyDescent="0.15">
      <c r="A5" s="8" t="s">
        <v>81</v>
      </c>
      <c r="B5" s="8">
        <v>7</v>
      </c>
      <c r="C5" s="8" t="s">
        <v>2</v>
      </c>
      <c r="D5" s="8">
        <v>4</v>
      </c>
      <c r="E5" s="8" t="s">
        <v>6</v>
      </c>
      <c r="F5" s="8">
        <v>4</v>
      </c>
      <c r="G5" s="4" t="s">
        <v>38</v>
      </c>
      <c r="H5" s="4" t="s">
        <v>88</v>
      </c>
      <c r="I5" s="4" t="s">
        <v>48</v>
      </c>
      <c r="J5" s="4">
        <v>11</v>
      </c>
      <c r="K5" s="4">
        <v>10</v>
      </c>
      <c r="L5" s="4">
        <v>10</v>
      </c>
      <c r="M5" s="4">
        <v>10</v>
      </c>
      <c r="N5" s="4">
        <v>10</v>
      </c>
      <c r="O5" s="4">
        <v>13</v>
      </c>
      <c r="P5" s="4">
        <v>11</v>
      </c>
      <c r="Q5" s="4">
        <v>16</v>
      </c>
      <c r="R5" s="4">
        <v>10</v>
      </c>
      <c r="S5" s="4">
        <v>8</v>
      </c>
      <c r="T5" s="4">
        <v>10</v>
      </c>
      <c r="U5" s="4">
        <v>10</v>
      </c>
      <c r="V5" s="14">
        <v>9</v>
      </c>
      <c r="W5" s="14">
        <v>10</v>
      </c>
      <c r="X5" s="32">
        <v>10</v>
      </c>
      <c r="Y5" s="4">
        <v>12</v>
      </c>
    </row>
    <row r="6" spans="1:25" s="2" customFormat="1" x14ac:dyDescent="0.15">
      <c r="A6" s="8" t="s">
        <v>81</v>
      </c>
      <c r="B6" s="8">
        <v>7</v>
      </c>
      <c r="C6" s="8" t="s">
        <v>2</v>
      </c>
      <c r="D6" s="8">
        <v>4</v>
      </c>
      <c r="E6" s="8" t="s">
        <v>6</v>
      </c>
      <c r="F6" s="8">
        <v>5</v>
      </c>
      <c r="G6" s="4" t="s">
        <v>39</v>
      </c>
      <c r="H6" s="4" t="s">
        <v>88</v>
      </c>
      <c r="I6" s="4" t="s">
        <v>48</v>
      </c>
      <c r="J6" s="4">
        <v>3</v>
      </c>
      <c r="K6" s="4">
        <v>3</v>
      </c>
      <c r="L6" s="4">
        <v>3</v>
      </c>
      <c r="M6" s="4">
        <v>4</v>
      </c>
      <c r="N6" s="4">
        <v>3</v>
      </c>
      <c r="O6" s="4">
        <v>3</v>
      </c>
      <c r="P6" s="4">
        <v>3</v>
      </c>
      <c r="Q6" s="4">
        <v>4</v>
      </c>
      <c r="R6" s="4">
        <v>3</v>
      </c>
      <c r="S6" s="4">
        <v>3</v>
      </c>
      <c r="T6" s="4">
        <v>4</v>
      </c>
      <c r="U6" s="4">
        <v>4</v>
      </c>
      <c r="V6" s="14">
        <v>3</v>
      </c>
      <c r="W6" s="14">
        <v>4</v>
      </c>
      <c r="X6" s="32">
        <v>4</v>
      </c>
      <c r="Y6" s="4">
        <v>3</v>
      </c>
    </row>
    <row r="7" spans="1:25" s="2" customFormat="1" x14ac:dyDescent="0.15"/>
    <row r="8" spans="1:25" s="47" customFormat="1" x14ac:dyDescent="0.15">
      <c r="C8" s="48"/>
    </row>
    <row r="9" spans="1:25" s="47" customFormat="1" x14ac:dyDescent="0.15">
      <c r="C9" s="48"/>
    </row>
    <row r="10" spans="1:25" s="2" customFormat="1" x14ac:dyDescent="0.15"/>
    <row r="11" spans="1:25" s="2" customFormat="1" x14ac:dyDescent="0.15"/>
    <row r="12" spans="1:25" s="2" customFormat="1" x14ac:dyDescent="0.15"/>
    <row r="13" spans="1:25" s="2" customFormat="1" x14ac:dyDescent="0.15"/>
    <row r="14" spans="1:25" s="2" customFormat="1" x14ac:dyDescent="0.15">
      <c r="B14" s="41"/>
    </row>
    <row r="15" spans="1:25" s="2" customFormat="1" x14ac:dyDescent="0.15">
      <c r="B15" s="41"/>
    </row>
    <row r="16" spans="1:25"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1"/>
  <sheetViews>
    <sheetView zoomScale="85" zoomScaleNormal="85" workbookViewId="0">
      <selection activeCell="U16" sqref="U16"/>
    </sheetView>
  </sheetViews>
  <sheetFormatPr defaultRowHeight="13.5" x14ac:dyDescent="0.15"/>
  <cols>
    <col min="1" max="1" width="9" style="13"/>
    <col min="2" max="2" width="8.5" style="13" bestFit="1" customWidth="1"/>
    <col min="3" max="3" width="9" style="13"/>
    <col min="4" max="4" width="7.25" style="13" customWidth="1"/>
    <col min="5" max="5" width="15.125" style="13" bestFit="1" customWidth="1"/>
    <col min="6" max="6" width="6.25" style="13" bestFit="1" customWidth="1"/>
    <col min="7" max="7" width="12.125" style="13" bestFit="1" customWidth="1"/>
    <col min="8" max="8" width="19.25" style="13" bestFit="1" customWidth="1"/>
    <col min="9" max="9" width="7.625" style="13" bestFit="1" customWidth="1"/>
    <col min="10" max="10" width="8.125" style="13" bestFit="1" customWidth="1"/>
    <col min="11" max="11" width="9.75" style="13" bestFit="1" customWidth="1"/>
    <col min="12" max="21" width="8.125" style="13" bestFit="1" customWidth="1"/>
    <col min="22" max="22" width="10.25" style="13" bestFit="1" customWidth="1"/>
    <col min="23" max="23" width="8.125" style="13" bestFit="1" customWidth="1"/>
    <col min="24" max="24" width="7.375" style="13" customWidth="1"/>
    <col min="25" max="25" width="7.625" style="13" customWidth="1"/>
    <col min="26" max="16384" width="9" style="13"/>
  </cols>
  <sheetData>
    <row r="1" spans="1:25"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261</v>
      </c>
      <c r="W1" s="12" t="s">
        <v>27</v>
      </c>
      <c r="X1" s="12" t="s">
        <v>273</v>
      </c>
      <c r="Y1" s="12" t="s">
        <v>274</v>
      </c>
    </row>
    <row r="2" spans="1:25" s="2" customFormat="1" x14ac:dyDescent="0.15">
      <c r="A2" s="8" t="s">
        <v>81</v>
      </c>
      <c r="B2" s="8">
        <v>7</v>
      </c>
      <c r="C2" s="8" t="s">
        <v>2</v>
      </c>
      <c r="D2" s="8">
        <v>5</v>
      </c>
      <c r="E2" s="8" t="s">
        <v>40</v>
      </c>
      <c r="F2" s="8">
        <v>1</v>
      </c>
      <c r="G2" s="4" t="s">
        <v>35</v>
      </c>
      <c r="H2" s="4" t="s">
        <v>88</v>
      </c>
      <c r="I2" s="4" t="s">
        <v>90</v>
      </c>
      <c r="J2" s="3">
        <v>11493</v>
      </c>
      <c r="K2" s="3">
        <v>10894</v>
      </c>
      <c r="L2" s="3">
        <v>10585</v>
      </c>
      <c r="M2" s="3">
        <v>10536</v>
      </c>
      <c r="N2" s="3">
        <v>10771</v>
      </c>
      <c r="O2" s="3">
        <v>11234</v>
      </c>
      <c r="P2" s="44">
        <v>11450</v>
      </c>
      <c r="Q2" s="3">
        <v>11206</v>
      </c>
      <c r="R2" s="3">
        <v>10904</v>
      </c>
      <c r="S2" s="3">
        <v>10689</v>
      </c>
      <c r="T2" s="44">
        <v>11366</v>
      </c>
      <c r="U2" s="3">
        <v>11345</v>
      </c>
      <c r="V2" s="44">
        <v>11363</v>
      </c>
      <c r="W2" s="44">
        <v>11696</v>
      </c>
      <c r="X2" s="44">
        <v>11877</v>
      </c>
      <c r="Y2" s="3">
        <v>11553</v>
      </c>
    </row>
    <row r="3" spans="1:25" s="2" customFormat="1" x14ac:dyDescent="0.15">
      <c r="A3" s="8" t="s">
        <v>81</v>
      </c>
      <c r="B3" s="8">
        <v>7</v>
      </c>
      <c r="C3" s="8" t="s">
        <v>2</v>
      </c>
      <c r="D3" s="8">
        <v>5</v>
      </c>
      <c r="E3" s="8" t="s">
        <v>40</v>
      </c>
      <c r="F3" s="8">
        <v>2</v>
      </c>
      <c r="G3" s="4" t="s">
        <v>36</v>
      </c>
      <c r="H3" s="4" t="s">
        <v>88</v>
      </c>
      <c r="I3" s="4" t="s">
        <v>90</v>
      </c>
      <c r="J3" s="3">
        <v>36748</v>
      </c>
      <c r="K3" s="3">
        <v>32278</v>
      </c>
      <c r="L3" s="3">
        <v>36941</v>
      </c>
      <c r="M3" s="3">
        <v>34843</v>
      </c>
      <c r="N3" s="3">
        <v>35798</v>
      </c>
      <c r="O3" s="3">
        <v>36276</v>
      </c>
      <c r="P3" s="44">
        <v>34022</v>
      </c>
      <c r="Q3" s="3">
        <v>31848</v>
      </c>
      <c r="R3" s="3">
        <v>30870</v>
      </c>
      <c r="S3" s="3">
        <v>30321</v>
      </c>
      <c r="T3" s="44">
        <v>30123</v>
      </c>
      <c r="U3" s="3">
        <v>29751</v>
      </c>
      <c r="V3" s="44">
        <v>29423</v>
      </c>
      <c r="W3" s="44">
        <v>31517</v>
      </c>
      <c r="X3" s="44">
        <v>29607</v>
      </c>
      <c r="Y3" s="3">
        <v>28902</v>
      </c>
    </row>
    <row r="4" spans="1:25" s="2" customFormat="1" x14ac:dyDescent="0.15">
      <c r="A4" s="8" t="s">
        <v>81</v>
      </c>
      <c r="B4" s="8">
        <v>7</v>
      </c>
      <c r="C4" s="8" t="s">
        <v>2</v>
      </c>
      <c r="D4" s="8">
        <v>5</v>
      </c>
      <c r="E4" s="8" t="s">
        <v>40</v>
      </c>
      <c r="F4" s="8">
        <v>3</v>
      </c>
      <c r="G4" s="4" t="s">
        <v>37</v>
      </c>
      <c r="H4" s="4" t="s">
        <v>88</v>
      </c>
      <c r="I4" s="4" t="s">
        <v>90</v>
      </c>
      <c r="J4" s="3">
        <v>69997</v>
      </c>
      <c r="K4" s="3">
        <v>69758</v>
      </c>
      <c r="L4" s="3">
        <v>69250</v>
      </c>
      <c r="M4" s="3">
        <v>73224</v>
      </c>
      <c r="N4" s="3">
        <v>89291</v>
      </c>
      <c r="O4" s="3">
        <v>89019</v>
      </c>
      <c r="P4" s="44">
        <v>90776</v>
      </c>
      <c r="Q4" s="3">
        <v>96580</v>
      </c>
      <c r="R4" s="3">
        <v>101321</v>
      </c>
      <c r="S4" s="3">
        <v>99213</v>
      </c>
      <c r="T4" s="3">
        <v>103445</v>
      </c>
      <c r="U4" s="3">
        <v>104630</v>
      </c>
      <c r="V4" s="44">
        <v>110997</v>
      </c>
      <c r="W4" s="44">
        <v>118454</v>
      </c>
      <c r="X4" s="44">
        <v>117515</v>
      </c>
      <c r="Y4" s="3">
        <v>112690</v>
      </c>
    </row>
    <row r="5" spans="1:25" s="2" customFormat="1" x14ac:dyDescent="0.15">
      <c r="A5" s="8" t="s">
        <v>81</v>
      </c>
      <c r="B5" s="8">
        <v>7</v>
      </c>
      <c r="C5" s="8" t="s">
        <v>2</v>
      </c>
      <c r="D5" s="8">
        <v>5</v>
      </c>
      <c r="E5" s="8" t="s">
        <v>40</v>
      </c>
      <c r="F5" s="8">
        <v>4</v>
      </c>
      <c r="G5" s="4" t="s">
        <v>38</v>
      </c>
      <c r="H5" s="4" t="s">
        <v>88</v>
      </c>
      <c r="I5" s="4" t="s">
        <v>91</v>
      </c>
      <c r="J5" s="3">
        <v>476885</v>
      </c>
      <c r="K5" s="3">
        <v>568975</v>
      </c>
      <c r="L5" s="3">
        <v>571539</v>
      </c>
      <c r="M5" s="3">
        <v>560502</v>
      </c>
      <c r="N5" s="3">
        <v>633086</v>
      </c>
      <c r="O5" s="3">
        <v>630420</v>
      </c>
      <c r="P5" s="44">
        <v>526860</v>
      </c>
      <c r="Q5" s="3">
        <v>606726</v>
      </c>
      <c r="R5" s="3">
        <v>497450</v>
      </c>
      <c r="S5" s="3">
        <v>310650</v>
      </c>
      <c r="T5" s="3">
        <v>650621</v>
      </c>
      <c r="U5" s="3">
        <v>563343</v>
      </c>
      <c r="V5" s="44">
        <v>656065</v>
      </c>
      <c r="W5" s="44">
        <v>591839</v>
      </c>
      <c r="X5" s="44">
        <v>573642</v>
      </c>
      <c r="Y5" s="3">
        <v>628971</v>
      </c>
    </row>
    <row r="6" spans="1:25" s="2" customFormat="1" x14ac:dyDescent="0.15">
      <c r="A6" s="8" t="s">
        <v>81</v>
      </c>
      <c r="B6" s="8">
        <v>7</v>
      </c>
      <c r="C6" s="8" t="s">
        <v>2</v>
      </c>
      <c r="D6" s="8">
        <v>5</v>
      </c>
      <c r="E6" s="8" t="s">
        <v>40</v>
      </c>
      <c r="F6" s="8">
        <v>5</v>
      </c>
      <c r="G6" s="4" t="s">
        <v>39</v>
      </c>
      <c r="H6" s="4" t="s">
        <v>88</v>
      </c>
      <c r="I6" s="4" t="s">
        <v>91</v>
      </c>
      <c r="J6" s="3">
        <v>305000</v>
      </c>
      <c r="K6" s="3">
        <v>1115000</v>
      </c>
      <c r="L6" s="3">
        <v>305000</v>
      </c>
      <c r="M6" s="3">
        <v>305000</v>
      </c>
      <c r="N6" s="3">
        <v>360000</v>
      </c>
      <c r="O6" s="3">
        <v>365000</v>
      </c>
      <c r="P6" s="44">
        <v>177000</v>
      </c>
      <c r="Q6" s="3">
        <v>161651</v>
      </c>
      <c r="R6" s="3">
        <v>162600</v>
      </c>
      <c r="S6" s="3">
        <v>165800</v>
      </c>
      <c r="T6" s="3">
        <v>170038</v>
      </c>
      <c r="U6" s="3">
        <v>169972</v>
      </c>
      <c r="V6" s="44">
        <v>385000</v>
      </c>
      <c r="W6" s="44">
        <v>411000</v>
      </c>
      <c r="X6" s="44">
        <v>392260</v>
      </c>
      <c r="Y6" s="3">
        <v>390000</v>
      </c>
    </row>
    <row r="7" spans="1:25" s="2" customFormat="1" x14ac:dyDescent="0.15"/>
    <row r="8" spans="1:25" s="47" customFormat="1" x14ac:dyDescent="0.15">
      <c r="C8" s="48"/>
    </row>
    <row r="9" spans="1:25" s="47" customFormat="1" x14ac:dyDescent="0.15">
      <c r="C9" s="48"/>
    </row>
    <row r="10" spans="1:25" s="2" customFormat="1" x14ac:dyDescent="0.15"/>
    <row r="11" spans="1:25" s="2" customFormat="1" x14ac:dyDescent="0.15"/>
    <row r="12" spans="1:25" s="2" customFormat="1" x14ac:dyDescent="0.15">
      <c r="C12" s="41"/>
    </row>
    <row r="13" spans="1:25" s="2" customFormat="1" x14ac:dyDescent="0.15">
      <c r="C13" s="41"/>
    </row>
    <row r="14" spans="1:25" s="2" customFormat="1" x14ac:dyDescent="0.15"/>
    <row r="15" spans="1:25" s="2" customFormat="1" x14ac:dyDescent="0.15"/>
    <row r="16" spans="1:25"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1"/>
  <sheetViews>
    <sheetView zoomScale="85" zoomScaleNormal="85" workbookViewId="0">
      <selection activeCell="AC15" sqref="AC15"/>
    </sheetView>
  </sheetViews>
  <sheetFormatPr defaultRowHeight="13.5" x14ac:dyDescent="0.15"/>
  <cols>
    <col min="1" max="1" width="9" style="13"/>
    <col min="2" max="2" width="8.5" style="13" bestFit="1" customWidth="1"/>
    <col min="3" max="3" width="9" style="13"/>
    <col min="4" max="4" width="7.25" style="13" customWidth="1"/>
    <col min="5" max="5" width="27.375" style="13" bestFit="1" customWidth="1"/>
    <col min="6" max="6" width="6.25" style="13" bestFit="1" customWidth="1"/>
    <col min="7" max="7" width="12" style="13" bestFit="1" customWidth="1"/>
    <col min="8" max="8" width="25.625" style="13" bestFit="1" customWidth="1"/>
    <col min="9" max="9" width="7.625" style="13" bestFit="1" customWidth="1"/>
    <col min="10" max="21" width="7.125" style="13" bestFit="1" customWidth="1"/>
    <col min="22" max="22" width="10.25" style="13" bestFit="1" customWidth="1"/>
    <col min="23" max="23" width="6.125" style="13" bestFit="1" customWidth="1"/>
    <col min="24" max="24" width="7.125" style="13" customWidth="1"/>
    <col min="25" max="25" width="7" style="13" customWidth="1"/>
    <col min="26" max="16384" width="9" style="13"/>
  </cols>
  <sheetData>
    <row r="1" spans="1:25"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261</v>
      </c>
      <c r="W1" s="12" t="s">
        <v>27</v>
      </c>
      <c r="X1" s="12" t="s">
        <v>273</v>
      </c>
      <c r="Y1" s="12" t="s">
        <v>274</v>
      </c>
    </row>
    <row r="2" spans="1:25" s="2" customFormat="1" x14ac:dyDescent="0.15">
      <c r="A2" s="8" t="s">
        <v>81</v>
      </c>
      <c r="B2" s="8">
        <v>7</v>
      </c>
      <c r="C2" s="8" t="s">
        <v>2</v>
      </c>
      <c r="D2" s="8">
        <v>6</v>
      </c>
      <c r="E2" s="8" t="s">
        <v>9</v>
      </c>
      <c r="F2" s="8">
        <v>1</v>
      </c>
      <c r="G2" s="4" t="s">
        <v>41</v>
      </c>
      <c r="H2" s="42" t="s">
        <v>130</v>
      </c>
      <c r="I2" s="4" t="s">
        <v>47</v>
      </c>
      <c r="J2" s="43">
        <v>2200</v>
      </c>
      <c r="K2" s="43">
        <v>2150</v>
      </c>
      <c r="L2" s="43">
        <v>2140</v>
      </c>
      <c r="M2" s="43">
        <v>2020</v>
      </c>
      <c r="N2" s="3">
        <v>1840</v>
      </c>
      <c r="O2" s="3">
        <v>1900</v>
      </c>
      <c r="P2" s="3">
        <v>1930</v>
      </c>
      <c r="Q2" s="3">
        <v>1870</v>
      </c>
      <c r="R2" s="3">
        <v>1800</v>
      </c>
      <c r="S2" s="3">
        <v>1730</v>
      </c>
      <c r="T2" s="3">
        <v>1700</v>
      </c>
      <c r="U2" s="3">
        <v>1690</v>
      </c>
      <c r="V2" s="3">
        <v>1670</v>
      </c>
      <c r="W2" s="3">
        <v>1640</v>
      </c>
      <c r="X2" s="3">
        <v>1630</v>
      </c>
      <c r="Y2" s="50">
        <v>1580</v>
      </c>
    </row>
    <row r="3" spans="1:25" s="2" customFormat="1" x14ac:dyDescent="0.15">
      <c r="A3" s="8" t="s">
        <v>81</v>
      </c>
      <c r="B3" s="8">
        <v>7</v>
      </c>
      <c r="C3" s="8" t="s">
        <v>2</v>
      </c>
      <c r="D3" s="8">
        <v>6</v>
      </c>
      <c r="E3" s="8" t="s">
        <v>9</v>
      </c>
      <c r="F3" s="8">
        <v>2</v>
      </c>
      <c r="G3" s="4" t="s">
        <v>42</v>
      </c>
      <c r="H3" s="42" t="s">
        <v>130</v>
      </c>
      <c r="I3" s="4" t="s">
        <v>47</v>
      </c>
      <c r="J3" s="43">
        <v>608</v>
      </c>
      <c r="K3" s="43">
        <v>575</v>
      </c>
      <c r="L3" s="43">
        <v>540</v>
      </c>
      <c r="M3" s="43">
        <v>550</v>
      </c>
      <c r="N3" s="3">
        <v>563</v>
      </c>
      <c r="O3" s="3">
        <v>549</v>
      </c>
      <c r="P3" s="3">
        <v>513</v>
      </c>
      <c r="Q3" s="3">
        <v>567</v>
      </c>
      <c r="R3" s="3">
        <v>575</v>
      </c>
      <c r="S3" s="3">
        <v>627</v>
      </c>
      <c r="T3" s="3">
        <v>614</v>
      </c>
      <c r="U3" s="3">
        <v>618</v>
      </c>
      <c r="V3" s="3">
        <f>290+194+103</f>
        <v>587</v>
      </c>
      <c r="W3" s="3">
        <f>280+197+96</f>
        <v>573</v>
      </c>
      <c r="X3" s="3">
        <f>312+222+103</f>
        <v>637</v>
      </c>
      <c r="Y3" s="50">
        <v>656</v>
      </c>
    </row>
    <row r="4" spans="1:25" s="2" customFormat="1" x14ac:dyDescent="0.15">
      <c r="A4" s="8" t="s">
        <v>81</v>
      </c>
      <c r="B4" s="8">
        <v>7</v>
      </c>
      <c r="C4" s="8" t="s">
        <v>2</v>
      </c>
      <c r="D4" s="8">
        <v>6</v>
      </c>
      <c r="E4" s="8" t="s">
        <v>9</v>
      </c>
      <c r="F4" s="8">
        <v>3</v>
      </c>
      <c r="G4" s="4" t="s">
        <v>43</v>
      </c>
      <c r="H4" s="42" t="s">
        <v>130</v>
      </c>
      <c r="I4" s="4" t="s">
        <v>47</v>
      </c>
      <c r="J4" s="43">
        <v>136</v>
      </c>
      <c r="K4" s="43">
        <v>112</v>
      </c>
      <c r="L4" s="43">
        <v>99</v>
      </c>
      <c r="M4" s="43">
        <v>94</v>
      </c>
      <c r="N4" s="3">
        <v>94</v>
      </c>
      <c r="O4" s="3">
        <v>73</v>
      </c>
      <c r="P4" s="3">
        <v>89</v>
      </c>
      <c r="Q4" s="3">
        <v>80</v>
      </c>
      <c r="R4" s="3">
        <v>91</v>
      </c>
      <c r="S4" s="3">
        <v>97</v>
      </c>
      <c r="T4" s="3">
        <v>88</v>
      </c>
      <c r="U4" s="3">
        <v>82</v>
      </c>
      <c r="V4" s="3">
        <v>84</v>
      </c>
      <c r="W4" s="3">
        <v>77</v>
      </c>
      <c r="X4" s="3">
        <v>96</v>
      </c>
      <c r="Y4" s="50">
        <v>124</v>
      </c>
    </row>
    <row r="5" spans="1:25" s="2" customFormat="1" x14ac:dyDescent="0.15"/>
    <row r="6" spans="1:25" s="47" customFormat="1" x14ac:dyDescent="0.15">
      <c r="C6" s="48"/>
    </row>
    <row r="7" spans="1:25" s="47" customFormat="1" x14ac:dyDescent="0.15">
      <c r="C7" s="48"/>
    </row>
    <row r="8" spans="1:25" s="47" customFormat="1" x14ac:dyDescent="0.15">
      <c r="C8" s="48"/>
    </row>
    <row r="9" spans="1:25" s="2" customFormat="1" x14ac:dyDescent="0.15"/>
    <row r="10" spans="1:25" s="2" customFormat="1" x14ac:dyDescent="0.15">
      <c r="C10" s="41"/>
    </row>
    <row r="11" spans="1:25" s="2" customFormat="1" x14ac:dyDescent="0.15">
      <c r="C11" s="41"/>
    </row>
    <row r="12" spans="1:25" s="2" customFormat="1" x14ac:dyDescent="0.15"/>
    <row r="13" spans="1:25" s="2" customFormat="1" x14ac:dyDescent="0.15"/>
    <row r="14" spans="1:25" s="2" customFormat="1" x14ac:dyDescent="0.15"/>
    <row r="15" spans="1:25" s="2" customFormat="1" x14ac:dyDescent="0.15"/>
    <row r="16" spans="1:25"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1"/>
  <sheetViews>
    <sheetView zoomScale="85" zoomScaleNormal="85" workbookViewId="0">
      <selection activeCell="AB15" sqref="AB15"/>
    </sheetView>
  </sheetViews>
  <sheetFormatPr defaultRowHeight="13.5" x14ac:dyDescent="0.15"/>
  <cols>
    <col min="1" max="1" width="9" style="13"/>
    <col min="2" max="2" width="8.5" style="13" bestFit="1" customWidth="1"/>
    <col min="3" max="3" width="9" style="13"/>
    <col min="4" max="4" width="7.25" style="13" customWidth="1"/>
    <col min="5" max="5" width="25.5" style="13" bestFit="1" customWidth="1"/>
    <col min="6" max="6" width="6.25" style="13" bestFit="1" customWidth="1"/>
    <col min="7" max="7" width="12.125" style="13" bestFit="1" customWidth="1"/>
    <col min="8" max="8" width="25.625" style="13" bestFit="1" customWidth="1"/>
    <col min="9" max="9" width="7.625" style="13" bestFit="1" customWidth="1"/>
    <col min="10" max="21" width="7.125" style="13" bestFit="1" customWidth="1"/>
    <col min="22" max="22" width="10.25" style="13" bestFit="1" customWidth="1"/>
    <col min="23" max="23" width="6.125" style="13" bestFit="1" customWidth="1"/>
    <col min="24" max="24" width="6.875" style="13" customWidth="1"/>
    <col min="25" max="25" width="7.25" style="13" customWidth="1"/>
    <col min="26" max="16384" width="9" style="13"/>
  </cols>
  <sheetData>
    <row r="1" spans="1:25" x14ac:dyDescent="0.15">
      <c r="A1" s="12" t="s">
        <v>73</v>
      </c>
      <c r="B1" s="12" t="s">
        <v>77</v>
      </c>
      <c r="C1" s="12" t="s">
        <v>78</v>
      </c>
      <c r="D1" s="12" t="s">
        <v>79</v>
      </c>
      <c r="E1" s="12" t="s">
        <v>80</v>
      </c>
      <c r="F1" s="12" t="s">
        <v>82</v>
      </c>
      <c r="G1" s="12" t="s">
        <v>83</v>
      </c>
      <c r="H1" s="12" t="s">
        <v>51</v>
      </c>
      <c r="I1" s="12" t="s">
        <v>15</v>
      </c>
      <c r="J1" s="12" t="s">
        <v>18</v>
      </c>
      <c r="K1" s="12" t="s">
        <v>19</v>
      </c>
      <c r="L1" s="12" t="s">
        <v>20</v>
      </c>
      <c r="M1" s="12" t="s">
        <v>14</v>
      </c>
      <c r="N1" s="12" t="s">
        <v>21</v>
      </c>
      <c r="O1" s="12" t="s">
        <v>22</v>
      </c>
      <c r="P1" s="12" t="s">
        <v>23</v>
      </c>
      <c r="Q1" s="12" t="s">
        <v>25</v>
      </c>
      <c r="R1" s="12" t="s">
        <v>28</v>
      </c>
      <c r="S1" s="12" t="s">
        <v>26</v>
      </c>
      <c r="T1" s="12" t="s">
        <v>29</v>
      </c>
      <c r="U1" s="12" t="s">
        <v>30</v>
      </c>
      <c r="V1" s="12" t="s">
        <v>261</v>
      </c>
      <c r="W1" s="12" t="s">
        <v>27</v>
      </c>
      <c r="X1" s="12" t="s">
        <v>273</v>
      </c>
      <c r="Y1" s="12" t="s">
        <v>274</v>
      </c>
    </row>
    <row r="2" spans="1:25" s="2" customFormat="1" x14ac:dyDescent="0.15">
      <c r="A2" s="8" t="s">
        <v>81</v>
      </c>
      <c r="B2" s="8">
        <v>7</v>
      </c>
      <c r="C2" s="8" t="s">
        <v>2</v>
      </c>
      <c r="D2" s="8">
        <v>7</v>
      </c>
      <c r="E2" s="8" t="s">
        <v>10</v>
      </c>
      <c r="F2" s="8">
        <v>1</v>
      </c>
      <c r="G2" s="4" t="s">
        <v>41</v>
      </c>
      <c r="H2" s="42" t="s">
        <v>130</v>
      </c>
      <c r="I2" s="4" t="s">
        <v>92</v>
      </c>
      <c r="J2" s="43">
        <v>11800</v>
      </c>
      <c r="K2" s="43">
        <v>11600</v>
      </c>
      <c r="L2" s="43">
        <v>11300</v>
      </c>
      <c r="M2" s="43">
        <v>10600</v>
      </c>
      <c r="N2" s="3">
        <v>9920</v>
      </c>
      <c r="O2" s="3">
        <v>9990</v>
      </c>
      <c r="P2" s="3">
        <v>9230</v>
      </c>
      <c r="Q2" s="3">
        <v>9540</v>
      </c>
      <c r="R2" s="3">
        <v>9310</v>
      </c>
      <c r="S2" s="3">
        <v>9450</v>
      </c>
      <c r="T2" s="3">
        <v>9100</v>
      </c>
      <c r="U2" s="3">
        <v>9210</v>
      </c>
      <c r="V2" s="3">
        <v>8310</v>
      </c>
      <c r="W2" s="3">
        <v>7880</v>
      </c>
      <c r="X2" s="3">
        <v>7890</v>
      </c>
      <c r="Y2" s="3">
        <v>8060</v>
      </c>
    </row>
    <row r="3" spans="1:25" s="2" customFormat="1" x14ac:dyDescent="0.15">
      <c r="A3" s="8" t="s">
        <v>81</v>
      </c>
      <c r="B3" s="8">
        <v>7</v>
      </c>
      <c r="C3" s="8" t="s">
        <v>2</v>
      </c>
      <c r="D3" s="8">
        <v>7</v>
      </c>
      <c r="E3" s="8" t="s">
        <v>10</v>
      </c>
      <c r="F3" s="8">
        <v>2</v>
      </c>
      <c r="G3" s="4" t="s">
        <v>42</v>
      </c>
      <c r="H3" s="42" t="s">
        <v>130</v>
      </c>
      <c r="I3" s="4" t="s">
        <v>92</v>
      </c>
      <c r="J3" s="43">
        <v>2354</v>
      </c>
      <c r="K3" s="43">
        <v>2248</v>
      </c>
      <c r="L3" s="43">
        <v>1352</v>
      </c>
      <c r="M3" s="43">
        <v>984</v>
      </c>
      <c r="N3" s="3">
        <v>1508</v>
      </c>
      <c r="O3" s="3">
        <v>1507</v>
      </c>
      <c r="P3" s="3">
        <v>1543</v>
      </c>
      <c r="Q3" s="3">
        <v>1856</v>
      </c>
      <c r="R3" s="3">
        <v>1507</v>
      </c>
      <c r="S3" s="3">
        <v>1517</v>
      </c>
      <c r="T3" s="3">
        <v>1362</v>
      </c>
      <c r="U3" s="3">
        <v>1473</v>
      </c>
      <c r="V3" s="3">
        <f>1000+594+217</f>
        <v>1811</v>
      </c>
      <c r="W3" s="3">
        <f>524+773+184</f>
        <v>1481</v>
      </c>
      <c r="X3" s="3">
        <f>1200+950+304</f>
        <v>2454</v>
      </c>
      <c r="Y3" s="3">
        <v>2392</v>
      </c>
    </row>
    <row r="4" spans="1:25" s="2" customFormat="1" x14ac:dyDescent="0.15">
      <c r="A4" s="8" t="s">
        <v>81</v>
      </c>
      <c r="B4" s="8">
        <v>7</v>
      </c>
      <c r="C4" s="8" t="s">
        <v>2</v>
      </c>
      <c r="D4" s="8">
        <v>7</v>
      </c>
      <c r="E4" s="8" t="s">
        <v>10</v>
      </c>
      <c r="F4" s="8">
        <v>3</v>
      </c>
      <c r="G4" s="4" t="s">
        <v>43</v>
      </c>
      <c r="H4" s="42" t="s">
        <v>130</v>
      </c>
      <c r="I4" s="4" t="s">
        <v>92</v>
      </c>
      <c r="J4" s="43">
        <v>121</v>
      </c>
      <c r="K4" s="43">
        <v>137</v>
      </c>
      <c r="L4" s="43">
        <v>116</v>
      </c>
      <c r="M4" s="43">
        <v>127</v>
      </c>
      <c r="N4" s="3">
        <v>152</v>
      </c>
      <c r="O4" s="3">
        <v>113</v>
      </c>
      <c r="P4" s="3">
        <v>119</v>
      </c>
      <c r="Q4" s="3">
        <v>119</v>
      </c>
      <c r="R4" s="3">
        <v>70</v>
      </c>
      <c r="S4" s="3">
        <v>101</v>
      </c>
      <c r="T4" s="3">
        <v>89</v>
      </c>
      <c r="U4" s="3">
        <v>100</v>
      </c>
      <c r="V4" s="3">
        <v>88</v>
      </c>
      <c r="W4" s="3">
        <v>128</v>
      </c>
      <c r="X4" s="3">
        <v>90</v>
      </c>
      <c r="Y4" s="3">
        <v>102</v>
      </c>
    </row>
    <row r="5" spans="1:25" s="2" customFormat="1" x14ac:dyDescent="0.15"/>
    <row r="6" spans="1:25" s="47" customFormat="1" x14ac:dyDescent="0.15">
      <c r="C6" s="48"/>
    </row>
    <row r="7" spans="1:25" s="47" customFormat="1" x14ac:dyDescent="0.15">
      <c r="C7" s="48"/>
    </row>
    <row r="8" spans="1:25" s="47" customFormat="1" x14ac:dyDescent="0.15">
      <c r="C8" s="48"/>
    </row>
    <row r="9" spans="1:25" s="2" customFormat="1" x14ac:dyDescent="0.15"/>
    <row r="10" spans="1:25" s="2" customFormat="1" x14ac:dyDescent="0.15">
      <c r="C10" s="41"/>
    </row>
    <row r="11" spans="1:25" s="2" customFormat="1" x14ac:dyDescent="0.15">
      <c r="C11" s="41"/>
    </row>
    <row r="12" spans="1:25" s="2" customFormat="1" x14ac:dyDescent="0.15"/>
    <row r="13" spans="1:25" s="2" customFormat="1" x14ac:dyDescent="0.15"/>
    <row r="14" spans="1:25" s="2" customFormat="1" x14ac:dyDescent="0.15"/>
    <row r="15" spans="1:25" s="2" customFormat="1" x14ac:dyDescent="0.15"/>
    <row r="16" spans="1:25"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1"/>
  <sheetViews>
    <sheetView zoomScale="85" zoomScaleNormal="85" workbookViewId="0">
      <selection activeCell="K20" sqref="K20"/>
    </sheetView>
  </sheetViews>
  <sheetFormatPr defaultRowHeight="13.5" x14ac:dyDescent="0.15"/>
  <cols>
    <col min="1" max="1" width="9" style="13"/>
    <col min="2" max="2" width="8.5" style="13" bestFit="1" customWidth="1"/>
    <col min="3" max="3" width="9" style="13"/>
    <col min="4" max="4" width="7.25" style="13" customWidth="1"/>
    <col min="5" max="5" width="25.5" style="13" bestFit="1" customWidth="1"/>
    <col min="6" max="6" width="6.25" style="13" bestFit="1" customWidth="1"/>
    <col min="7" max="7" width="12.125" style="13" bestFit="1" customWidth="1"/>
    <col min="8" max="8" width="11" style="13" bestFit="1" customWidth="1"/>
    <col min="9" max="9" width="7.625" style="13" bestFit="1" customWidth="1"/>
    <col min="10" max="14" width="7.125" style="13" bestFit="1" customWidth="1"/>
    <col min="15" max="15" width="10.25" style="13" bestFit="1" customWidth="1"/>
    <col min="16" max="16" width="6" style="13" bestFit="1" customWidth="1"/>
    <col min="17" max="17" width="5.875" style="13" customWidth="1"/>
    <col min="18" max="18" width="5.75" style="13" customWidth="1"/>
    <col min="19" max="16384" width="9" style="13"/>
  </cols>
  <sheetData>
    <row r="1" spans="1:18" x14ac:dyDescent="0.15">
      <c r="A1" s="12" t="s">
        <v>73</v>
      </c>
      <c r="B1" s="12" t="s">
        <v>77</v>
      </c>
      <c r="C1" s="12" t="s">
        <v>78</v>
      </c>
      <c r="D1" s="12" t="s">
        <v>79</v>
      </c>
      <c r="E1" s="12" t="s">
        <v>80</v>
      </c>
      <c r="F1" s="12" t="s">
        <v>82</v>
      </c>
      <c r="G1" s="12" t="s">
        <v>83</v>
      </c>
      <c r="H1" s="12" t="s">
        <v>51</v>
      </c>
      <c r="I1" s="12" t="s">
        <v>15</v>
      </c>
      <c r="J1" s="12" t="s">
        <v>25</v>
      </c>
      <c r="K1" s="12" t="s">
        <v>28</v>
      </c>
      <c r="L1" s="12" t="s">
        <v>26</v>
      </c>
      <c r="M1" s="12" t="s">
        <v>29</v>
      </c>
      <c r="N1" s="12" t="s">
        <v>30</v>
      </c>
      <c r="O1" s="12" t="s">
        <v>261</v>
      </c>
      <c r="P1" s="12" t="s">
        <v>27</v>
      </c>
      <c r="Q1" s="12" t="s">
        <v>273</v>
      </c>
      <c r="R1" s="12" t="s">
        <v>274</v>
      </c>
    </row>
    <row r="2" spans="1:18" s="2" customFormat="1" x14ac:dyDescent="0.15">
      <c r="A2" s="8" t="s">
        <v>81</v>
      </c>
      <c r="B2" s="8">
        <v>7</v>
      </c>
      <c r="C2" s="8" t="s">
        <v>2</v>
      </c>
      <c r="D2" s="8">
        <v>8</v>
      </c>
      <c r="E2" s="15" t="s">
        <v>267</v>
      </c>
      <c r="F2" s="8">
        <v>1</v>
      </c>
      <c r="G2" s="14" t="s">
        <v>269</v>
      </c>
      <c r="H2" s="4" t="s">
        <v>89</v>
      </c>
      <c r="I2" s="4" t="s">
        <v>131</v>
      </c>
      <c r="J2" s="4">
        <v>275</v>
      </c>
      <c r="K2" s="4">
        <v>397</v>
      </c>
      <c r="L2" s="4">
        <v>458</v>
      </c>
      <c r="M2" s="4">
        <v>510</v>
      </c>
      <c r="N2" s="4">
        <v>547</v>
      </c>
      <c r="O2" s="4">
        <v>557</v>
      </c>
      <c r="P2" s="14">
        <v>564</v>
      </c>
      <c r="Q2" s="14">
        <v>605</v>
      </c>
      <c r="R2" s="4">
        <v>607</v>
      </c>
    </row>
    <row r="3" spans="1:18" s="2" customFormat="1" x14ac:dyDescent="0.15"/>
    <row r="4" spans="1:18" s="2" customFormat="1" x14ac:dyDescent="0.15">
      <c r="B4" s="2" t="s">
        <v>247</v>
      </c>
      <c r="C4" s="2" t="s">
        <v>248</v>
      </c>
    </row>
    <row r="5" spans="1:18" s="47" customFormat="1" x14ac:dyDescent="0.15"/>
    <row r="6" spans="1:18" s="47" customFormat="1" x14ac:dyDescent="0.15">
      <c r="B6" s="49"/>
    </row>
    <row r="7" spans="1:18" s="2" customFormat="1" x14ac:dyDescent="0.15">
      <c r="B7" s="41"/>
    </row>
    <row r="8" spans="1:18" s="2" customFormat="1" x14ac:dyDescent="0.15">
      <c r="B8" s="41"/>
    </row>
    <row r="9" spans="1:18" s="2" customFormat="1" x14ac:dyDescent="0.15"/>
    <row r="10" spans="1:18" s="2" customFormat="1" x14ac:dyDescent="0.15"/>
    <row r="11" spans="1:18" s="2" customFormat="1" x14ac:dyDescent="0.15"/>
    <row r="12" spans="1:18" s="2" customFormat="1" x14ac:dyDescent="0.15"/>
    <row r="13" spans="1:18" s="2" customFormat="1" x14ac:dyDescent="0.15"/>
    <row r="14" spans="1:18" s="2" customFormat="1" x14ac:dyDescent="0.15"/>
    <row r="15" spans="1:18" s="2" customFormat="1" x14ac:dyDescent="0.15"/>
    <row r="16" spans="1:18" s="2" customFormat="1" x14ac:dyDescent="0.15"/>
    <row r="17" s="2" customFormat="1" x14ac:dyDescent="0.15"/>
    <row r="18" s="2" customFormat="1" x14ac:dyDescent="0.15"/>
    <row r="19" s="2" customFormat="1" x14ac:dyDescent="0.15"/>
    <row r="20" s="2" customFormat="1" x14ac:dyDescent="0.15"/>
    <row r="21" s="2" customFormat="1" x14ac:dyDescent="0.15"/>
    <row r="22" s="2" customFormat="1" x14ac:dyDescent="0.15"/>
    <row r="23" s="2" customFormat="1" x14ac:dyDescent="0.15"/>
    <row r="24" s="2" customFormat="1" x14ac:dyDescent="0.15"/>
    <row r="25" s="2" customFormat="1" x14ac:dyDescent="0.15"/>
    <row r="26" s="2" customFormat="1" x14ac:dyDescent="0.15"/>
    <row r="27" s="2" customFormat="1" x14ac:dyDescent="0.15"/>
    <row r="28" s="2" customFormat="1" x14ac:dyDescent="0.15"/>
    <row r="29" s="2" customFormat="1" x14ac:dyDescent="0.15"/>
    <row r="30" s="2" customFormat="1" x14ac:dyDescent="0.15"/>
    <row r="31" s="2" customFormat="1" x14ac:dyDescent="0.15"/>
    <row r="32" s="2" customFormat="1" x14ac:dyDescent="0.15"/>
    <row r="33" s="2" customFormat="1" x14ac:dyDescent="0.15"/>
    <row r="34" s="2" customFormat="1" x14ac:dyDescent="0.15"/>
    <row r="35" s="2" customFormat="1" x14ac:dyDescent="0.15"/>
    <row r="36" s="2" customForma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1"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8" s="2" customFormat="1" x14ac:dyDescent="0.15"/>
    <row r="199" s="2" customFormat="1" x14ac:dyDescent="0.15"/>
    <row r="200" s="2" customFormat="1" x14ac:dyDescent="0.15"/>
    <row r="201"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s="2" customFormat="1" x14ac:dyDescent="0.15"/>
    <row r="210" s="2" customFormat="1" x14ac:dyDescent="0.15"/>
    <row r="211" s="2" customFormat="1" x14ac:dyDescent="0.15"/>
    <row r="212" s="2" customFormat="1" x14ac:dyDescent="0.15"/>
    <row r="213" s="2" customFormat="1" x14ac:dyDescent="0.15"/>
    <row r="214" s="2" customFormat="1" x14ac:dyDescent="0.15"/>
    <row r="215" s="2" customFormat="1" x14ac:dyDescent="0.15"/>
    <row r="216" s="2" customFormat="1" x14ac:dyDescent="0.15"/>
    <row r="217" s="2" customFormat="1" x14ac:dyDescent="0.15"/>
    <row r="218" s="2" customFormat="1" x14ac:dyDescent="0.15"/>
    <row r="219" s="2" customFormat="1" x14ac:dyDescent="0.15"/>
    <row r="220" s="2" customFormat="1" x14ac:dyDescent="0.15"/>
    <row r="221" s="2" customFormat="1" x14ac:dyDescent="0.15"/>
    <row r="222" s="2" customFormat="1" x14ac:dyDescent="0.15"/>
    <row r="223" s="2" customFormat="1" x14ac:dyDescent="0.15"/>
    <row r="224" s="2" customFormat="1" x14ac:dyDescent="0.15"/>
    <row r="225" s="2" customFormat="1" x14ac:dyDescent="0.15"/>
    <row r="226" s="2" customFormat="1" x14ac:dyDescent="0.15"/>
    <row r="227" s="2" customFormat="1" x14ac:dyDescent="0.15"/>
    <row r="228" s="2" customFormat="1" x14ac:dyDescent="0.15"/>
    <row r="229" s="2" customFormat="1" x14ac:dyDescent="0.15"/>
    <row r="230" s="2" customFormat="1" x14ac:dyDescent="0.15"/>
    <row r="231" s="2" customFormat="1" x14ac:dyDescent="0.15"/>
    <row r="232" s="2" customFormat="1" x14ac:dyDescent="0.15"/>
    <row r="233" s="2" customFormat="1" x14ac:dyDescent="0.15"/>
    <row r="234" s="2" customFormat="1" x14ac:dyDescent="0.15"/>
    <row r="235" s="2" customFormat="1" x14ac:dyDescent="0.15"/>
    <row r="236" s="2" customFormat="1" x14ac:dyDescent="0.15"/>
    <row r="237" s="2" customFormat="1" x14ac:dyDescent="0.15"/>
    <row r="238" s="2" customFormat="1" x14ac:dyDescent="0.15"/>
    <row r="239" s="2" customFormat="1" x14ac:dyDescent="0.15"/>
    <row r="240" s="2" customFormat="1" x14ac:dyDescent="0.15"/>
    <row r="241" s="2" customFormat="1" x14ac:dyDescent="0.15"/>
    <row r="242" s="2" customFormat="1" x14ac:dyDescent="0.15"/>
    <row r="243" s="2" customFormat="1" x14ac:dyDescent="0.15"/>
    <row r="244" s="2" customFormat="1" x14ac:dyDescent="0.15"/>
    <row r="245" s="2" customFormat="1" x14ac:dyDescent="0.15"/>
    <row r="246" s="2" customFormat="1" x14ac:dyDescent="0.15"/>
    <row r="247" s="2" customFormat="1" x14ac:dyDescent="0.15"/>
    <row r="248" s="2" customFormat="1" x14ac:dyDescent="0.15"/>
    <row r="249" s="2" customFormat="1" x14ac:dyDescent="0.15"/>
    <row r="250" s="2" customFormat="1" x14ac:dyDescent="0.15"/>
    <row r="251" s="2" customFormat="1" x14ac:dyDescent="0.15"/>
  </sheetData>
  <phoneticPr fontId="9"/>
  <pageMargins left="0.70866141732283472" right="0.70866141732283472" top="0.74803149606299213" bottom="0.74803149606299213" header="0.31496062992125984" footer="0.31496062992125984"/>
  <pageSetup paperSize="9" scale="60" orientation="landscape" r:id="rId1"/>
  <headerFooter>
    <oddFooter>&amp;C&amp;12 7 農林業-&amp;A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16</vt:i4>
      </vt:variant>
    </vt:vector>
  </HeadingPairs>
  <TitlesOfParts>
    <vt:vector size="39" baseType="lpstr">
      <vt:lpstr>【目次】農林業</vt:lpstr>
      <vt:lpstr>1</vt:lpstr>
      <vt:lpstr>２</vt:lpstr>
      <vt:lpstr>３</vt:lpstr>
      <vt:lpstr>４</vt:lpstr>
      <vt:lpstr>５</vt:lpstr>
      <vt:lpstr>６</vt:lpstr>
      <vt:lpstr>７</vt:lpstr>
      <vt:lpstr>８</vt:lpstr>
      <vt:lpstr>９</vt:lpstr>
      <vt:lpstr>10</vt:lpstr>
      <vt:lpstr>11</vt:lpstr>
      <vt:lpstr>12</vt:lpstr>
      <vt:lpstr>13</vt:lpstr>
      <vt:lpstr>14</vt:lpstr>
      <vt:lpstr>15</vt:lpstr>
      <vt:lpstr>16</vt:lpstr>
      <vt:lpstr>17</vt:lpstr>
      <vt:lpstr>18</vt:lpstr>
      <vt:lpstr>19</vt:lpstr>
      <vt:lpstr>20</vt:lpstr>
      <vt:lpstr>21</vt:lpstr>
      <vt:lpstr>22</vt:lpstr>
      <vt:lpstr>【目次】農林業!Print_Titles</vt:lpstr>
      <vt:lpstr>'11'!Print_Titles</vt:lpstr>
      <vt:lpstr>'12'!Print_Titles</vt:lpstr>
      <vt:lpstr>'14'!Print_Titles</vt:lpstr>
      <vt:lpstr>'15'!Print_Titles</vt:lpstr>
      <vt:lpstr>'16'!Print_Titles</vt:lpstr>
      <vt:lpstr>'17'!Print_Titles</vt:lpstr>
      <vt:lpstr>'18'!Print_Titles</vt:lpstr>
      <vt:lpstr>'19'!Print_Titles</vt:lpstr>
      <vt:lpstr>'20'!Print_Titles</vt:lpstr>
      <vt:lpstr>'21'!Print_Titles</vt:lpstr>
      <vt:lpstr>'22'!Print_Titles</vt:lpstr>
      <vt:lpstr>'４'!Print_Titles</vt:lpstr>
      <vt:lpstr>'５'!Print_Titles</vt:lpstr>
      <vt:lpstr>'６'!Print_Titles</vt:lpstr>
      <vt:lpstr>'７'!Print_Titles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2023-12-19T07:20:05Z</dcterms:modified>
</cp:coreProperties>
</file>