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redirect\redirect\0677\Desktop\令和6年度熊本県内市町村の財政状況資料集\"/>
    </mc:Choice>
  </mc:AlternateContent>
  <xr:revisionPtr revIDLastSave="0" documentId="8_{9196E20A-5987-483E-84A6-982355BF902F}" xr6:coauthVersionLast="47" xr6:coauthVersionMax="47" xr10:uidLastSave="{00000000-0000-0000-0000-000000000000}"/>
  <bookViews>
    <workbookView xWindow="-120" yWindow="-120" windowWidth="29040" windowHeight="15840" firstSheet="13"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<sst xmlns="http://schemas.openxmlformats.org/spreadsheetml/2006/main" count="1140" uniqueCount="573">
  <si>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</si>
  <si>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</si>
  <si>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</si>
  <si>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</si>
  <si>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</si>
  <si>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</si>
  <si>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</si>
  <si>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</si>
  <si>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</si>
  <si>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</si>
  <si>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</si>
  <si>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</si>
  <si>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</si>
  <si>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</si>
  <si>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</si>
  <si>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</si>
  <si>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</si>
  <si>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</si>
  <si>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</si>
  <si>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</si>
  <si>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</si>
  <si>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</si>
  <si>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</si>
  <si>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</si>
  <si>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</si>
  <si>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</si>
  <si>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</si>
  <si>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</si>
  <si>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</si>
  <si>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</si>
  <si>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</si>
  <si>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</si>
  <si>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</si>
  <si>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</si>
  <si>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</si>
  <si>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</si>
  <si>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</si>
  <si>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</si>
  <si>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</si>
  <si>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</si>
  <si>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</si>
  <si>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</si>
  <si>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</si>
  <si>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</si>
  <si>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</si>
  <si>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</si>
  <si>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</si>
  <si>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</si>
  <si>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</si>
  <si>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</si>
  <si>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</si>
  <si>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</si>
  <si>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</si>
  <si>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</si>
  <si>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</si>
  <si>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</si>
  <si>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</si>
  <si>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</si>
  <si>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</si>
  <si>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</si>
  <si>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</si>
  <si>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</si>
  <si>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</si>
  <si>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</si>
  <si>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</si>
  <si>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</si>
  <si>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</si>
  <si>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</si>
  <si>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</si>
  <si>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</si>
  <si>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</si>
  <si>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</si>
  <si>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</si>
  <si>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</si>
  <si>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</si>
  <si>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</si>
  <si>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</si>
  <si>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</si>
  <si>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</si>
  <si>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</si>
  <si>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</si>
  <si>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</si>
  <si>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</si>
  <si>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</si>
  <si>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</si>
  <si>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</si>
  <si>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</si>
  <si>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</si>
  <si>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</si>
  <si>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</si>
  <si>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</si>
  <si>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</si>
  <si>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</si>
  <si>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</si>
  <si>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菊池市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</si>
  <si>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</si>
  <si>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</si>
  <si>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</si>
  <si>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</si>
  <si>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</si>
  <si>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</si>
  <si>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</si>
  <si>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</si>
  <si>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</si>
  <si>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</si>
  <si>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</si>
  <si>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</si>
  <si>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</si>
  <si>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</si>
  <si>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</si>
  <si>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</si>
  <si>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</si>
  <si>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</si>
  <si>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</si>
  <si>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</si>
  <si>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</si>
  <si>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</si>
  <si>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</si>
  <si>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</si>
  <si>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</si>
  <si>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</si>
  <si>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</si>
  <si>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</si>
  <si>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</si>
  <si>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</si>
  <si>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</si>
  <si>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</si>
  <si>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</si>
  <si>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</si>
  <si>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</si>
  <si>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</si>
  <si>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</si>
  <si>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</si>
  <si>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</si>
  <si>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</si>
  <si>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</si>
  <si>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</si>
  <si>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</si>
  <si>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</si>
  <si>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</si>
  <si>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</si>
  <si>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</si>
  <si>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</si>
  <si>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</si>
  <si>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-1.0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</si>
  <si>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</si>
  <si>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</si>
  <si>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</si>
  <si>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</si>
  <si>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</si>
  <si>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</si>
  <si>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</si>
  <si>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</si>
  <si>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</si>
  <si>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</si>
  <si>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</si>
  <si>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</si>
  <si>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</si>
  <si>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</si>
  <si>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</si>
  <si>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</si>
  <si>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</si>
  <si>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</si>
  <si>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</si>
  <si>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</si>
  <si>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</si>
  <si>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</si>
  <si>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</si>
  <si>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</si>
  <si>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</si>
  <si>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</si>
  <si>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</si>
  <si>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</si>
  <si>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</si>
  <si>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</si>
  <si>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</si>
  <si>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</si>
  <si>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</si>
  <si>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</si>
  <si>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</si>
  <si>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</si>
  <si>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</si>
  <si>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</si>
  <si>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</si>
  <si>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</si>
  <si>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</si>
  <si>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</si>
  <si>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</si>
  <si>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</si>
  <si>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</si>
  <si>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</si>
  <si>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</si>
  <si>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</si>
  <si>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</si>
  <si>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</si>
  <si>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</si>
  <si>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</si>
  <si>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</si>
  <si>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</si>
  <si>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</si>
  <si>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</si>
  <si>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</si>
  <si>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</si>
  <si>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熊本県菊池市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</si>
  <si>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</si>
  <si>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</si>
  <si>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</si>
  <si>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</si>
  <si>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</si>
  <si>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</si>
  <si>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</si>
  <si>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</si>
  <si>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</si>
  <si>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</si>
  <si>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</si>
  <si>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</si>
  <si>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</si>
  <si>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</si>
  <si>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</si>
  <si>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</si>
  <si>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</si>
  <si>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</si>
  <si>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</si>
  <si>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</si>
  <si>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</si>
  <si>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</si>
  <si>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</si>
  <si>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</si>
  <si>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</si>
  <si>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</si>
  <si>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</si>
  <si>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</si>
  <si>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</si>
  <si>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</si>
  <si>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</si>
  <si>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</si>
  <si>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</si>
  <si>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</si>
  <si>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</si>
  <si>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</si>
  <si>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</si>
  <si>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</si>
  <si>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</si>
  <si>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</si>
  <si>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</si>
  <si>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</si>
  <si>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</si>
  <si>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</si>
  <si>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</si>
  <si>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</si>
  <si>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</si>
  <si>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</si>
  <si>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</si>
  <si>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</si>
  <si>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</si>
  <si>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</si>
  <si>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</si>
  <si>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</si>
  <si>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</si>
  <si>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</si>
  <si>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</si>
  <si>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</si>
  <si>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</si>
  <si>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</si>
  <si>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</si>
  <si>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</si>
  <si>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</si>
  <si>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</si>
  <si>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</si>
  <si>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</si>
  <si>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</si>
  <si>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</si>
  <si>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</si>
  <si>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</si>
  <si>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</si>
  <si>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</si>
  <si>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</si>
  <si>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</si>
  <si>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</si>
  <si>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</si>
  <si>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</si>
  <si>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</si>
  <si>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</si>
  <si>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</si>
  <si>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</si>
  <si>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</si>
  <si>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</si>
  <si>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</si>
  <si>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</si>
  <si>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</si>
  <si>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</si>
  <si>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</si>
  <si>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</si>
  <si>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</si>
  <si>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</si>
  <si>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</si>
  <si>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</si>
  <si>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</si>
  <si>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</si>
  <si>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</si>
  <si>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</si>
  <si>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</si>
  <si>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</si>
  <si>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</si>
  <si>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</si>
  <si>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</si>
  <si>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</si>
  <si>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</si>
  <si>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</si>
  <si>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</si>
  <si>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</si>
  <si>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</si>
  <si>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</si>
  <si>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</si>
  <si>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</si>
  <si>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</si>
  <si>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</si>
  <si>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</si>
  <si>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</si>
  <si>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</si>
  <si>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</si>
  <si>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</si>
  <si>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</si>
  <si>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</si>
  <si>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</si>
  <si>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</si>
  <si>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</si>
  <si>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</si>
  <si>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</si>
  <si>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</si>
  <si>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</si>
  <si>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</si>
  <si>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</si>
  <si>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</si>
  <si>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</si>
  <si>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</si>
  <si>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</si>
  <si>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</si>
  <si>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</si>
  <si>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</si>
  <si>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</si>
  <si>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</si>
  <si>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</si>
  <si>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</si>
  <si>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</si>
  <si>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</si>
  <si>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</si>
  <si>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</si>
  <si>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</si>
  <si>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</si>
  <si>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</si>
  <si>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</si>
  <si>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</si>
  <si>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</si>
  <si>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熊本県菊池市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</si>
  <si>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</si>
  <si>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</si>
  <si>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</si>
  <si>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</si>
  <si>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</si>
  <si>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</si>
  <si>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</si>
  <si>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</si>
  <si>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</si>
  <si>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</si>
  <si>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</si>
  <si>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</si>
  <si>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</si>
  <si>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</si>
  <si>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</si>
  <si>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</si>
  <si>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</si>
  <si>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</si>
  <si>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</si>
  <si>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</si>
  <si>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</si>
  <si>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</si>
  <si>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</si>
  <si>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</si>
  <si>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</si>
  <si>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</si>
  <si>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</si>
  <si>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</si>
  <si>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</si>
  <si>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</si>
  <si>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</si>
  <si>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</si>
  <si>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</si>
  <si>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</si>
  <si>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</si>
  <si>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</si>
  <si>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</si>
  <si>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</si>
  <si>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</si>
  <si>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</si>
  <si>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</si>
  <si>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</si>
  <si>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</si>
  <si>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</si>
  <si>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</si>
  <si>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</si>
  <si>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</si>
  <si>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</si>
  <si>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</si>
  <si>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</si>
  <si>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</si>
  <si>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</si>
  <si>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</si>
  <si>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</si>
  <si>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</si>
  <si>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</si>
  <si>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</si>
  <si>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</si>
  <si>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</si>
  <si>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</si>
  <si>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</si>
  <si>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</si>
  <si>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</si>
  <si>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</si>
  <si>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</si>
  <si>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</si>
  <si>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</si>
  <si>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</si>
  <si>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</si>
  <si>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</si>
  <si>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</si>
  <si>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</si>
  <si>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</si>
  <si>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</si>
  <si>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</si>
  <si>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</si>
  <si>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</si>
  <si>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</si>
  <si>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</si>
  <si>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</si>
  <si>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</si>
  <si>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</si>
  <si>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</si>
  <si>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</si>
  <si>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</si>
  <si>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</si>
  <si>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</si>
  <si>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</si>
  <si>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</si>
  <si>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</si>
  <si>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</si>
  <si>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</si>
  <si>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</si>
  <si>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</si>
  <si>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</si>
  <si>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</si>
  <si>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</si>
  <si>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</si>
  <si>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</si>
  <si>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</si>
  <si>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</si>
  <si>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</si>
  <si>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</si>
  <si>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</si>
  <si>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</si>
  <si>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</si>
  <si>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</si>
  <si>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</si>
  <si>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</si>
  <si>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</si>
  <si>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</si>
  <si>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</si>
  <si>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</si>
  <si>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</si>
  <si>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</si>
  <si>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</si>
  <si>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</si>
  <si>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</si>
  <si>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</si>
  <si>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</si>
  <si>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</si>
  <si>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</si>
  <si>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</si>
  <si>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</si>
  <si>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</si>
  <si>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</si>
  <si>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</si>
  <si>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</si>
  <si>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</si>
  <si>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</si>
  <si>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</si>
  <si>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</si>
  <si>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</si>
  <si>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</si>
  <si>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</si>
  <si>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</si>
  <si>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</si>
  <si>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</si>
  <si>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</si>
  <si>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</si>
  <si>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</si>
  <si>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</si>
  <si>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</si>
  <si>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</si>
  <si>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</si>
  <si>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</si>
  <si>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</si>
  <si>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</si>
  <si>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</si>
  <si>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</si>
  <si>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</si>
  <si>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</si>
  <si>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</si>
  <si>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</si>
  <si>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</si>
  <si>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</si>
  <si>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</si>
  <si>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</si>
  <si>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</si>
  <si>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</si>
  <si>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</si>
  <si>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</si>
  <si>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</si>
  <si>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</si>
  <si>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</si>
  <si>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</si>
  <si>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</si>
  <si>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</si>
  <si>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</si>
  <si>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</si>
  <si>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</si>
  <si>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</si>
  <si>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</si>
  <si>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</si>
  <si>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2.04</t>
  </si>
  <si>
    <t>水道事業会計</t>
  </si>
  <si>
    <t>一般会計</t>
  </si>
  <si>
    <t>下水道事業会計</t>
  </si>
  <si>
    <t>介護保険事業特別会計</t>
  </si>
  <si>
    <t>後期高齢者医療事業特別会計</t>
  </si>
  <si>
    <t>国民健康保険事業特別会計</t>
  </si>
  <si>
    <t>その他会計（赤字）</t>
  </si>
  <si>
    <t>その他会計（黒字）</t>
  </si>
  <si>
    <t>R02</t>
    <phoneticPr fontId="5"/>
  </si>
  <si>
    <t>R03</t>
    <phoneticPr fontId="5"/>
  </si>
  <si>
    <t>R04</t>
    <phoneticPr fontId="5"/>
  </si>
  <si>
    <t>R05</t>
    <phoneticPr fontId="5"/>
  </si>
  <si>
    <t>R06</t>
    <phoneticPr fontId="5"/>
  </si>
  <si>
    <t>-</t>
    <phoneticPr fontId="2"/>
  </si>
  <si>
    <t>熊本県市町村総合事務組合</t>
  </si>
  <si>
    <t>菊池養生園保健組合</t>
  </si>
  <si>
    <t>菊池広域連合</t>
  </si>
  <si>
    <t>熊本県後期高齢者医療広域連合
（後期高齢者医療特別会計）</t>
    <phoneticPr fontId="2"/>
  </si>
  <si>
    <t>熊本県後期高齢者医療広域連合
（一般会計）</t>
    <phoneticPr fontId="2"/>
  </si>
  <si>
    <t>公共施設等総合管理基金</t>
    <rPh sb="0" eb="2">
      <t>コウキョウ</t>
    </rPh>
    <rPh sb="2" eb="4">
      <t>シセツ</t>
    </rPh>
    <rPh sb="4" eb="5">
      <t>トウ</t>
    </rPh>
    <rPh sb="5" eb="7">
      <t>ソウゴウ</t>
    </rPh>
    <rPh sb="7" eb="9">
      <t>カンリ</t>
    </rPh>
    <rPh sb="9" eb="11">
      <t>キキン</t>
    </rPh>
    <phoneticPr fontId="5"/>
  </si>
  <si>
    <t>教育振興小川基金</t>
    <phoneticPr fontId="5"/>
  </si>
  <si>
    <t>がんばるふるさと菊池応援基金</t>
    <phoneticPr fontId="5"/>
  </si>
  <si>
    <t>地域振興基金</t>
    <phoneticPr fontId="2"/>
  </si>
  <si>
    <t>奨学基金</t>
    <phoneticPr fontId="2"/>
  </si>
  <si>
    <t>菊池土地開発公社</t>
    <rPh sb="0" eb="2">
      <t>キクチ</t>
    </rPh>
    <rPh sb="2" eb="4">
      <t>トチ</t>
    </rPh>
    <rPh sb="4" eb="6">
      <t>カイハツ</t>
    </rPh>
    <rPh sb="6" eb="8">
      <t>コウシャ</t>
    </rPh>
    <phoneticPr fontId="2"/>
  </si>
  <si>
    <t>きくち観光物産館</t>
    <rPh sb="3" eb="5">
      <t>カンコウ</t>
    </rPh>
    <rPh sb="5" eb="8">
      <t>ブッサンカン</t>
    </rPh>
    <phoneticPr fontId="2"/>
  </si>
  <si>
    <t>ファームきくち</t>
    <phoneticPr fontId="2"/>
  </si>
  <si>
    <t>七城振興公社</t>
    <rPh sb="0" eb="2">
      <t>シチジョウ</t>
    </rPh>
    <rPh sb="2" eb="4">
      <t>シンコウ</t>
    </rPh>
    <rPh sb="4" eb="6">
      <t>コウシャ</t>
    </rPh>
    <phoneticPr fontId="2"/>
  </si>
  <si>
    <t>七城町特産品センター</t>
    <rPh sb="0" eb="3">
      <t>シチジョウマチ</t>
    </rPh>
    <rPh sb="3" eb="6">
      <t>トクサンヒン</t>
    </rPh>
    <phoneticPr fontId="2"/>
  </si>
  <si>
    <t>七城町銘柄米センター</t>
    <rPh sb="0" eb="3">
      <t>シチジョウマチ</t>
    </rPh>
    <rPh sb="3" eb="5">
      <t>メイガラ</t>
    </rPh>
    <rPh sb="5" eb="6">
      <t>マイ</t>
    </rPh>
    <phoneticPr fontId="2"/>
  </si>
  <si>
    <t>旭志村ふれあいセンター</t>
    <rPh sb="0" eb="3">
      <t>キョクシムラ</t>
    </rPh>
    <phoneticPr fontId="2"/>
  </si>
  <si>
    <t>有朋の里泗水</t>
    <rPh sb="0" eb="2">
      <t>ユウホウ</t>
    </rPh>
    <rPh sb="3" eb="4">
      <t>サト</t>
    </rPh>
    <rPh sb="4" eb="6">
      <t>シスイ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</si>
  <si>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</si>
  <si>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</si>
  <si>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有形固定資産減価償却率は類似団体平均と同程度の水準となっているが、将来負担比率は前年度より増加し類似団体と比べてやや高い水準となっている。
将来負担比率増加の主な要因は、地方債の償還が進んだことなどにより将来負担額は減少したものの、充当可能財源の減少がそれを上回ったことためである。
今後も地方債の新規発行額を償還額以内に抑制するなど残高を圧縮するとともに、より有利な地方債の活用を検討する。また、公共施設等総合管理計画により公共施設等の適正管理に努める。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</si>
  <si>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</si>
  <si>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</si>
  <si>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</si>
  <si>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</si>
  <si>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</si>
  <si>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</si>
  <si>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実質公債費率、将来負担比率とも前年度より増加し類似団体と比べてやや高い水準となっている。実質公債費比率増加の主な要因は、令和6年度に償還のピークを迎えたこためである。
このような状況から、より有利な地方債の活用等による公債費の適正化に取り組むとともに、緊急性や事業効果等を検証したうえで事業の優先順位付けを行うなど、引き続き公債費の適正化に努める。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</si>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</sst>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7A7933E-A488-43D2-A471-13E2401A754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92919</c:v>
                </c:pt>
                <c:pt idx="2">
                  <c:v>103663</c:v>
                </c:pt>
                <c:pt idx="3">
                  <c:v>92012</c:v>
                </c:pt>
                <c:pt idx="4">
                  <c:v>91317</c:v>
                </c:pt>
              </c:numCache>
            </c:numRef>
          </c:val>
          <c:smooth val="0"/>
          <c:extLst>
            <c:ext xmlns:c16="http://schemas.microsoft.com/office/drawing/2014/chart" uri="{C3380CC4-5D6E-409C-BE32-E72D297353CC}">
              <c16:uniqueId val="{00000000-09F3-4591-8B19-99F9917DE3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71695</c:v>
                </c:pt>
                <c:pt idx="1">
                  <c:v>68704</c:v>
                </c:pt>
                <c:pt idx="2">
                  <c:v>65978</c:v>
                </c:pt>
                <c:pt idx="3">
                  <c:v>57779</c:v>
                </c:pt>
                <c:pt idx="4">
                  <c:v>72734</c:v>
                </c:pt>
              </c:numCache>
            </c:numRef>
          </c:val>
          <c:smooth val="0"/>
          <c:extLst>
            <c:ext xmlns:c16="http://schemas.microsoft.com/office/drawing/2014/chart" uri="{C3380CC4-5D6E-409C-BE32-E72D297353CC}">
              <c16:uniqueId val="{00000001-09F3-4591-8B19-99F9917DE3D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0.26</c:v>
                </c:pt>
                <c:pt idx="1">
                  <c:v>4.42</c:v>
                </c:pt>
                <c:pt idx="2">
                  <c:v>4.75</c:v>
                </c:pt>
                <c:pt idx="3">
                  <c:v>2.3199999999999998</c:v>
                </c:pt>
                <c:pt idx="4">
                  <c:v>4.0999999999999996</c:v>
                </c:pt>
              </c:numCache>
            </c:numRef>
          </c:val>
          <c:extLst>
            <c:ext xmlns:c16="http://schemas.microsoft.com/office/drawing/2014/chart" uri="{C3380CC4-5D6E-409C-BE32-E72D297353CC}">
              <c16:uniqueId val="{00000000-1C54-43A9-8236-1F23D0AFC0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33.74</c:v>
                </c:pt>
                <c:pt idx="1">
                  <c:v>39.61</c:v>
                </c:pt>
                <c:pt idx="2">
                  <c:v>45.03</c:v>
                </c:pt>
                <c:pt idx="3">
                  <c:v>47.49</c:v>
                </c:pt>
                <c:pt idx="4">
                  <c:v>47.35</c:v>
                </c:pt>
              </c:numCache>
            </c:numRef>
          </c:val>
          <c:extLst>
            <c:ext xmlns:c16="http://schemas.microsoft.com/office/drawing/2014/chart" uri="{C3380CC4-5D6E-409C-BE32-E72D297353CC}">
              <c16:uniqueId val="{00000001-1C54-43A9-8236-1F23D0AFC0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-2.04</c:v>
                </c:pt>
                <c:pt idx="1">
                  <c:v>11.32</c:v>
                </c:pt>
                <c:pt idx="2">
                  <c:v>4.24</c:v>
                </c:pt>
                <c:pt idx="3">
                  <c:v>0.04</c:v>
                </c:pt>
                <c:pt idx="4">
                  <c:v>3.05</c:v>
                </c:pt>
              </c:numCache>
            </c:numRef>
          </c:val>
          <c:smooth val="0"/>
          <c:extLst>
            <c:ext xmlns:c16="http://schemas.microsoft.com/office/drawing/2014/chart" uri="{C3380CC4-5D6E-409C-BE32-E72D297353CC}">
              <c16:uniqueId val="{00000002-1C54-43A9-8236-1F23D0AFC0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923-4704-95BF-6D2E8FCC34A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923-4704-95BF-6D2E8FCC34A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923-4704-95BF-6D2E8FCC34A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923-4704-95BF-6D2E8FCC34A4}"/>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0.03</c:v>
                </c:pt>
                <c:pt idx="4">
                  <c:v>#N/A</c:v>
                </c:pt>
                <c:pt idx="5">
                  <c:v>0.21</c:v>
                </c:pt>
                <c:pt idx="6">
                  <c:v>#N/A</c:v>
                </c:pt>
                <c:pt idx="7">
                  <c:v>0.02</c:v>
                </c:pt>
                <c:pt idx="8">
                  <c:v>#N/A</c:v>
                </c:pt>
                <c:pt idx="9">
                  <c:v>0.02</c:v>
                </c:pt>
              </c:numCache>
            </c:numRef>
          </c:val>
          <c:extLst>
            <c:ext xmlns:c16="http://schemas.microsoft.com/office/drawing/2014/chart" uri="{C3380CC4-5D6E-409C-BE32-E72D297353CC}">
              <c16:uniqueId val="{00000004-3923-4704-95BF-6D2E8FCC34A4}"/>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0.01</c:v>
                </c:pt>
                <c:pt idx="4">
                  <c:v>#N/A</c:v>
                </c:pt>
                <c:pt idx="5">
                  <c:v>0.03</c:v>
                </c:pt>
                <c:pt idx="6">
                  <c:v>#N/A</c:v>
                </c:pt>
                <c:pt idx="7">
                  <c:v>0</c:v>
                </c:pt>
                <c:pt idx="8">
                  <c:v>#N/A</c:v>
                </c:pt>
                <c:pt idx="9">
                  <c:v>0.03</c:v>
                </c:pt>
              </c:numCache>
            </c:numRef>
          </c:val>
          <c:extLst>
            <c:ext xmlns:c16="http://schemas.microsoft.com/office/drawing/2014/chart" uri="{C3380CC4-5D6E-409C-BE32-E72D297353CC}">
              <c16:uniqueId val="{00000005-3923-4704-95BF-6D2E8FCC34A4}"/>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0.41</c:v>
                </c:pt>
                <c:pt idx="2">
                  <c:v>#N/A</c:v>
                </c:pt>
                <c:pt idx="3">
                  <c:v>0.61</c:v>
                </c:pt>
                <c:pt idx="4">
                  <c:v>#N/A</c:v>
                </c:pt>
                <c:pt idx="5">
                  <c:v>1.53</c:v>
                </c:pt>
                <c:pt idx="6">
                  <c:v>#N/A</c:v>
                </c:pt>
                <c:pt idx="7">
                  <c:v>0.81</c:v>
                </c:pt>
                <c:pt idx="8">
                  <c:v>#N/A</c:v>
                </c:pt>
                <c:pt idx="9">
                  <c:v>1.19</c:v>
                </c:pt>
              </c:numCache>
            </c:numRef>
          </c:val>
          <c:extLst>
            <c:ext xmlns:c16="http://schemas.microsoft.com/office/drawing/2014/chart" uri="{C3380CC4-5D6E-409C-BE32-E72D297353CC}">
              <c16:uniqueId val="{00000006-3923-4704-95BF-6D2E8FCC34A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0.88</c:v>
                </c:pt>
                <c:pt idx="2">
                  <c:v>#N/A</c:v>
                </c:pt>
                <c:pt idx="3">
                  <c:v>1.49</c:v>
                </c:pt>
                <c:pt idx="4">
                  <c:v>#N/A</c:v>
                </c:pt>
                <c:pt idx="5">
                  <c:v>2.2000000000000002</c:v>
                </c:pt>
                <c:pt idx="6">
                  <c:v>#N/A</c:v>
                </c:pt>
                <c:pt idx="7">
                  <c:v>2.8</c:v>
                </c:pt>
                <c:pt idx="8">
                  <c:v>#N/A</c:v>
                </c:pt>
                <c:pt idx="9">
                  <c:v>3.08</c:v>
                </c:pt>
              </c:numCache>
            </c:numRef>
          </c:val>
          <c:extLst>
            <c:ext xmlns:c16="http://schemas.microsoft.com/office/drawing/2014/chart" uri="{C3380CC4-5D6E-409C-BE32-E72D297353CC}">
              <c16:uniqueId val="{00000007-3923-4704-95BF-6D2E8FCC34A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0.25</c:v>
                </c:pt>
                <c:pt idx="2">
                  <c:v>#N/A</c:v>
                </c:pt>
                <c:pt idx="3">
                  <c:v>4.41</c:v>
                </c:pt>
                <c:pt idx="4">
                  <c:v>#N/A</c:v>
                </c:pt>
                <c:pt idx="5">
                  <c:v>4.75</c:v>
                </c:pt>
                <c:pt idx="6">
                  <c:v>#N/A</c:v>
                </c:pt>
                <c:pt idx="7">
                  <c:v>2.31</c:v>
                </c:pt>
                <c:pt idx="8">
                  <c:v>#N/A</c:v>
                </c:pt>
                <c:pt idx="9">
                  <c:v>4.09</c:v>
                </c:pt>
              </c:numCache>
            </c:numRef>
          </c:val>
          <c:extLst>
            <c:ext xmlns:c16="http://schemas.microsoft.com/office/drawing/2014/chart" uri="{C3380CC4-5D6E-409C-BE32-E72D297353CC}">
              <c16:uniqueId val="{00000008-3923-4704-95BF-6D2E8FCC34A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3.16</c:v>
                </c:pt>
                <c:pt idx="2">
                  <c:v>#N/A</c:v>
                </c:pt>
                <c:pt idx="3">
                  <c:v>3.2</c:v>
                </c:pt>
                <c:pt idx="4">
                  <c:v>#N/A</c:v>
                </c:pt>
                <c:pt idx="5">
                  <c:v>3.54</c:v>
                </c:pt>
                <c:pt idx="6">
                  <c:v>#N/A</c:v>
                </c:pt>
                <c:pt idx="7">
                  <c:v>4.03</c:v>
                </c:pt>
                <c:pt idx="8">
                  <c:v>#N/A</c:v>
                </c:pt>
                <c:pt idx="9">
                  <c:v>4.17</c:v>
                </c:pt>
              </c:numCache>
            </c:numRef>
          </c:val>
          <c:extLst>
            <c:ext xmlns:c16="http://schemas.microsoft.com/office/drawing/2014/chart" uri="{C3380CC4-5D6E-409C-BE32-E72D297353CC}">
              <c16:uniqueId val="{00000009-3923-4704-95BF-6D2E8FCC34A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3147</c:v>
                </c:pt>
                <c:pt idx="5">
                  <c:v>3173</c:v>
                </c:pt>
                <c:pt idx="8">
                  <c:v>3072</c:v>
                </c:pt>
                <c:pt idx="11">
                  <c:v>2810</c:v>
                </c:pt>
                <c:pt idx="14">
                  <c:v>3019</c:v>
                </c:pt>
              </c:numCache>
            </c:numRef>
          </c:val>
          <c:extLst>
            <c:ext xmlns:c16="http://schemas.microsoft.com/office/drawing/2014/chart" uri="{C3380CC4-5D6E-409C-BE32-E72D297353CC}">
              <c16:uniqueId val="{00000000-D233-4C7A-A0E0-3F41917B619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233-4C7A-A0E0-3F41917B619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144</c:v>
                </c:pt>
                <c:pt idx="3">
                  <c:v>133</c:v>
                </c:pt>
                <c:pt idx="6">
                  <c:v>1</c:v>
                </c:pt>
                <c:pt idx="9">
                  <c:v>1</c:v>
                </c:pt>
                <c:pt idx="12">
                  <c:v>0</c:v>
                </c:pt>
              </c:numCache>
            </c:numRef>
          </c:val>
          <c:extLst>
            <c:ext xmlns:c16="http://schemas.microsoft.com/office/drawing/2014/chart" uri="{C3380CC4-5D6E-409C-BE32-E72D297353CC}">
              <c16:uniqueId val="{00000002-D233-4C7A-A0E0-3F41917B619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82</c:v>
                </c:pt>
                <c:pt idx="3">
                  <c:v>105</c:v>
                </c:pt>
                <c:pt idx="6">
                  <c:v>71</c:v>
                </c:pt>
                <c:pt idx="9">
                  <c:v>171</c:v>
                </c:pt>
                <c:pt idx="12">
                  <c:v>224</c:v>
                </c:pt>
              </c:numCache>
            </c:numRef>
          </c:val>
          <c:extLst>
            <c:ext xmlns:c16="http://schemas.microsoft.com/office/drawing/2014/chart" uri="{C3380CC4-5D6E-409C-BE32-E72D297353CC}">
              <c16:uniqueId val="{00000003-D233-4C7A-A0E0-3F41917B619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538</c:v>
                </c:pt>
                <c:pt idx="3">
                  <c:v>546</c:v>
                </c:pt>
                <c:pt idx="6">
                  <c:v>511</c:v>
                </c:pt>
                <c:pt idx="9">
                  <c:v>508</c:v>
                </c:pt>
                <c:pt idx="12">
                  <c:v>466</c:v>
                </c:pt>
              </c:numCache>
            </c:numRef>
          </c:val>
          <c:extLst>
            <c:ext xmlns:c16="http://schemas.microsoft.com/office/drawing/2014/chart" uri="{C3380CC4-5D6E-409C-BE32-E72D297353CC}">
              <c16:uniqueId val="{00000004-D233-4C7A-A0E0-3F41917B619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233-4C7A-A0E0-3F41917B619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233-4C7A-A0E0-3F41917B619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3512</c:v>
                </c:pt>
                <c:pt idx="3">
                  <c:v>3601</c:v>
                </c:pt>
                <c:pt idx="6">
                  <c:v>3573</c:v>
                </c:pt>
                <c:pt idx="9">
                  <c:v>3279</c:v>
                </c:pt>
                <c:pt idx="12">
                  <c:v>3772</c:v>
                </c:pt>
              </c:numCache>
            </c:numRef>
          </c:val>
          <c:extLst>
            <c:ext xmlns:c16="http://schemas.microsoft.com/office/drawing/2014/chart" uri="{C3380CC4-5D6E-409C-BE32-E72D297353CC}">
              <c16:uniqueId val="{00000007-D233-4C7A-A0E0-3F41917B619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1129</c:v>
                </c:pt>
                <c:pt idx="2">
                  <c:v>#N/A</c:v>
                </c:pt>
                <c:pt idx="3">
                  <c:v>#N/A</c:v>
                </c:pt>
                <c:pt idx="4">
                  <c:v>1212</c:v>
                </c:pt>
                <c:pt idx="5">
                  <c:v>#N/A</c:v>
                </c:pt>
                <c:pt idx="6">
                  <c:v>#N/A</c:v>
                </c:pt>
                <c:pt idx="7">
                  <c:v>1084</c:v>
                </c:pt>
                <c:pt idx="8">
                  <c:v>#N/A</c:v>
                </c:pt>
                <c:pt idx="9">
                  <c:v>#N/A</c:v>
                </c:pt>
                <c:pt idx="10">
                  <c:v>1149</c:v>
                </c:pt>
                <c:pt idx="11">
                  <c:v>#N/A</c:v>
                </c:pt>
                <c:pt idx="12">
                  <c:v>#N/A</c:v>
                </c:pt>
                <c:pt idx="13">
                  <c:v>1443</c:v>
                </c:pt>
                <c:pt idx="14">
                  <c:v>#N/A</c:v>
                </c:pt>
              </c:numCache>
            </c:numRef>
          </c:val>
          <c:smooth val="0"/>
          <c:extLst>
            <c:ext xmlns:c16="http://schemas.microsoft.com/office/drawing/2014/chart" uri="{C3380CC4-5D6E-409C-BE32-E72D297353CC}">
              <c16:uniqueId val="{00000008-D233-4C7A-A0E0-3F41917B619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31144</c:v>
                </c:pt>
                <c:pt idx="5">
                  <c:v>29961</c:v>
                </c:pt>
                <c:pt idx="8">
                  <c:v>27966</c:v>
                </c:pt>
                <c:pt idx="11">
                  <c:v>26396</c:v>
                </c:pt>
                <c:pt idx="14">
                  <c:v>24910</c:v>
                </c:pt>
              </c:numCache>
            </c:numRef>
          </c:val>
          <c:extLst>
            <c:ext xmlns:c16="http://schemas.microsoft.com/office/drawing/2014/chart" uri="{C3380CC4-5D6E-409C-BE32-E72D297353CC}">
              <c16:uniqueId val="{00000000-50F5-4E92-A058-D87272B519A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908</c:v>
                </c:pt>
                <c:pt idx="5">
                  <c:v>816</c:v>
                </c:pt>
                <c:pt idx="8">
                  <c:v>729</c:v>
                </c:pt>
                <c:pt idx="11">
                  <c:v>637</c:v>
                </c:pt>
                <c:pt idx="14">
                  <c:v>538</c:v>
                </c:pt>
              </c:numCache>
            </c:numRef>
          </c:val>
          <c:extLst>
            <c:ext xmlns:c16="http://schemas.microsoft.com/office/drawing/2014/chart" uri="{C3380CC4-5D6E-409C-BE32-E72D297353CC}">
              <c16:uniqueId val="{00000001-50F5-4E92-A058-D87272B519A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10512</c:v>
                </c:pt>
                <c:pt idx="5">
                  <c:v>11204</c:v>
                </c:pt>
                <c:pt idx="8">
                  <c:v>11706</c:v>
                </c:pt>
                <c:pt idx="11">
                  <c:v>12196</c:v>
                </c:pt>
                <c:pt idx="14">
                  <c:v>11900</c:v>
                </c:pt>
              </c:numCache>
            </c:numRef>
          </c:val>
          <c:extLst>
            <c:ext xmlns:c16="http://schemas.microsoft.com/office/drawing/2014/chart" uri="{C3380CC4-5D6E-409C-BE32-E72D297353CC}">
              <c16:uniqueId val="{00000002-50F5-4E92-A058-D87272B519A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0F5-4E92-A058-D87272B519A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0F5-4E92-A058-D87272B519A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F5-4E92-A058-D87272B519A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1204</c:v>
                </c:pt>
                <c:pt idx="3">
                  <c:v>904</c:v>
                </c:pt>
                <c:pt idx="6">
                  <c:v>862</c:v>
                </c:pt>
                <c:pt idx="9">
                  <c:v>1032</c:v>
                </c:pt>
                <c:pt idx="12">
                  <c:v>1161</c:v>
                </c:pt>
              </c:numCache>
            </c:numRef>
          </c:val>
          <c:extLst>
            <c:ext xmlns:c16="http://schemas.microsoft.com/office/drawing/2014/chart" uri="{C3380CC4-5D6E-409C-BE32-E72D297353CC}">
              <c16:uniqueId val="{00000006-50F5-4E92-A058-D87272B519A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3617</c:v>
                </c:pt>
                <c:pt idx="3">
                  <c:v>4248</c:v>
                </c:pt>
                <c:pt idx="6">
                  <c:v>4116</c:v>
                </c:pt>
                <c:pt idx="9">
                  <c:v>4033</c:v>
                </c:pt>
                <c:pt idx="12">
                  <c:v>3865</c:v>
                </c:pt>
              </c:numCache>
            </c:numRef>
          </c:val>
          <c:extLst>
            <c:ext xmlns:c16="http://schemas.microsoft.com/office/drawing/2014/chart" uri="{C3380CC4-5D6E-409C-BE32-E72D297353CC}">
              <c16:uniqueId val="{00000007-50F5-4E92-A058-D87272B519A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6752</c:v>
                </c:pt>
                <c:pt idx="3">
                  <c:v>6445</c:v>
                </c:pt>
                <c:pt idx="6">
                  <c:v>5951</c:v>
                </c:pt>
                <c:pt idx="9">
                  <c:v>5672</c:v>
                </c:pt>
                <c:pt idx="12">
                  <c:v>5735</c:v>
                </c:pt>
              </c:numCache>
            </c:numRef>
          </c:val>
          <c:extLst>
            <c:ext xmlns:c16="http://schemas.microsoft.com/office/drawing/2014/chart" uri="{C3380CC4-5D6E-409C-BE32-E72D297353CC}">
              <c16:uniqueId val="{00000008-50F5-4E92-A058-D87272B519A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136</c:v>
                </c:pt>
                <c:pt idx="3">
                  <c:v>3</c:v>
                </c:pt>
                <c:pt idx="6">
                  <c:v>1</c:v>
                </c:pt>
                <c:pt idx="9">
                  <c:v>0</c:v>
                </c:pt>
                <c:pt idx="12">
                  <c:v>0</c:v>
                </c:pt>
              </c:numCache>
            </c:numRef>
          </c:val>
          <c:extLst>
            <c:ext xmlns:c16="http://schemas.microsoft.com/office/drawing/2014/chart" uri="{C3380CC4-5D6E-409C-BE32-E72D297353CC}">
              <c16:uniqueId val="{00000009-50F5-4E92-A058-D87272B519A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33446</c:v>
                </c:pt>
                <c:pt idx="3">
                  <c:v>32135</c:v>
                </c:pt>
                <c:pt idx="6">
                  <c:v>30277</c:v>
                </c:pt>
                <c:pt idx="9">
                  <c:v>28646</c:v>
                </c:pt>
                <c:pt idx="12">
                  <c:v>27314</c:v>
                </c:pt>
              </c:numCache>
            </c:numRef>
          </c:val>
          <c:extLst>
            <c:ext xmlns:c16="http://schemas.microsoft.com/office/drawing/2014/chart" uri="{C3380CC4-5D6E-409C-BE32-E72D297353CC}">
              <c16:uniqueId val="{0000000A-50F5-4E92-A058-D87272B519A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2591</c:v>
                </c:pt>
                <c:pt idx="2">
                  <c:v>#N/A</c:v>
                </c:pt>
                <c:pt idx="3">
                  <c:v>#N/A</c:v>
                </c:pt>
                <c:pt idx="4">
                  <c:v>1755</c:v>
                </c:pt>
                <c:pt idx="5">
                  <c:v>#N/A</c:v>
                </c:pt>
                <c:pt idx="6">
                  <c:v>#N/A</c:v>
                </c:pt>
                <c:pt idx="7">
                  <c:v>807</c:v>
                </c:pt>
                <c:pt idx="8">
                  <c:v>#N/A</c:v>
                </c:pt>
                <c:pt idx="9">
                  <c:v>#N/A</c:v>
                </c:pt>
                <c:pt idx="10">
                  <c:v>154</c:v>
                </c:pt>
                <c:pt idx="11">
                  <c:v>#N/A</c:v>
                </c:pt>
                <c:pt idx="12">
                  <c:v>#N/A</c:v>
                </c:pt>
                <c:pt idx="13">
                  <c:v>727</c:v>
                </c:pt>
                <c:pt idx="14">
                  <c:v>#N/A</c:v>
                </c:pt>
              </c:numCache>
            </c:numRef>
          </c:val>
          <c:smooth val="0"/>
          <c:extLst>
            <c:ext xmlns:c16="http://schemas.microsoft.com/office/drawing/2014/chart" uri="{C3380CC4-5D6E-409C-BE32-E72D297353CC}">
              <c16:uniqueId val="{0000000B-50F5-4E92-A058-D87272B519A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6888</c:v>
                </c:pt>
                <c:pt idx="1">
                  <c:v>7266</c:v>
                </c:pt>
                <c:pt idx="2">
                  <c:v>7455</c:v>
                </c:pt>
              </c:numCache>
            </c:numRef>
          </c:val>
          <c:extLst>
            <c:ext xmlns:c16="http://schemas.microsoft.com/office/drawing/2014/chart" uri="{C3380CC4-5D6E-409C-BE32-E72D297353CC}">
              <c16:uniqueId val="{00000000-38D8-4499-9655-1A15707D65D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1042</c:v>
                </c:pt>
                <c:pt idx="1">
                  <c:v>906</c:v>
                </c:pt>
                <c:pt idx="2">
                  <c:v>590</c:v>
                </c:pt>
              </c:numCache>
            </c:numRef>
          </c:val>
          <c:extLst>
            <c:ext xmlns:c16="http://schemas.microsoft.com/office/drawing/2014/chart" uri="{C3380CC4-5D6E-409C-BE32-E72D297353CC}">
              <c16:uniqueId val="{00000001-38D8-4499-9655-1A15707D65D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4032</c:v>
                </c:pt>
                <c:pt idx="1">
                  <c:v>3867</c:v>
                </c:pt>
                <c:pt idx="2">
                  <c:v>3672</c:v>
                </c:pt>
              </c:numCache>
            </c:numRef>
          </c:val>
          <c:extLst>
            <c:ext xmlns:c16="http://schemas.microsoft.com/office/drawing/2014/chart" uri="{C3380CC4-5D6E-409C-BE32-E72D297353CC}">
              <c16:uniqueId val="{00000002-38D8-4499-9655-1A15707D65D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{7F42D66F-D1ED-47F5-A735-629D7E5A7F14}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D26-449D-B517-7C143684E59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{CD38E936-7B09-443D-B6F7-A39E8534560A}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26-449D-B517-7C143684E59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{C1875818-0CB4-4D5D-BD02-A5CB34CBA2AD}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26-449D-B517-7C143684E59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{3BF60082-A7DA-46B2-A7B3-5303E6ABEF46}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26-449D-B517-7C143684E59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{20D7EB3D-6D6D-442D-BE27-13BDFF1BD149}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26-449D-B517-7C143684E593}"/>
                </c:ext>
              </c:extLst>
            </c:dLbl>
            <c:dLbl>
              <c:idx val="8"/>
              <c:layout>
                <c:manualLayout>
                  <c:x val="-3.0746516285486351E-2"/>
                  <c:y val="-4.7713006172846087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{372BA3A7-F0B0-493F-9D9B-5134AEC7CD85}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D26-449D-B517-7C143684E59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{CE6F0F88-AA53-490E-A6D4-889C01A4259D}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D26-449D-B517-7C143684E59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{1F3D7D31-BB3B-48EF-8F4A-8D80071A721F}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D26-449D-B517-7C143684E59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{E29EC3DF-044C-41CE-B018-A091D54D764D}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D26-449D-B517-7C143684E59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61.3</c:v>
                </c:pt>
                <c:pt idx="16">
                  <c:v>62</c:v>
                </c:pt>
                <c:pt idx="24">
                  <c:v>63.6</c:v>
                </c:pt>
                <c:pt idx="32">
                  <c:v>64.900000000000006</c:v>
                </c:pt>
              </c:numCache>
            </c:numRef>
          </c:xVal>
          <c:yVal>
            <c:numRef>
              <c:f>公会計指標分析・財政指標組合せ分析表!$BP$51:$DC$51</c:f>
              <c:numCache>
                <c:formatCode>#,##0.0;"▲ "#,##0.0</c:formatCode>
                <c:ptCount val="40"/>
                <c:pt idx="0">
                  <c:v>21.3</c:v>
                </c:pt>
                <c:pt idx="8">
                  <c:v>13.7</c:v>
                </c:pt>
                <c:pt idx="16">
                  <c:v>6.5</c:v>
                </c:pt>
                <c:pt idx="24">
                  <c:v>1.2</c:v>
                </c:pt>
                <c:pt idx="32">
                  <c:v>5.6</c:v>
                </c:pt>
              </c:numCache>
            </c:numRef>
          </c:yVal>
          <c:smooth val="0"/>
          <c:extLst>
            <c:ext xmlns:c16="http://schemas.microsoft.com/office/drawing/2014/chart" uri="{C3380CC4-5D6E-409C-BE32-E72D297353CC}">
              <c16:uniqueId val="{00000009-4D26-449D-B517-7C143684E59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{18D7588C-F512-4E06-8DB5-88945CA267C0}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D26-449D-B517-7C143684E59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{5085243C-33C1-4DEC-AA24-59AD4F1B7B97}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26-449D-B517-7C143684E59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{79B495B0-8E4B-4171-90E0-BC41D140DD36}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26-449D-B517-7C143684E59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{FAC7A69E-E082-4490-90F7-7F1835EE789F}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26-449D-B517-7C143684E59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{A9C54FE9-38C0-4B77-96C2-E6169CE22308}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26-449D-B517-7C143684E593}"/>
                </c:ext>
              </c:extLst>
            </c:dLbl>
            <c:dLbl>
              <c:idx val="8"/>
              <c:layout>
                <c:manualLayout>
                  <c:x val="-3.3284985014982109E-2"/>
                  <c:y val="-8.1765078038884276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{EDEB9EE9-279E-476C-8DD2-6021D89B2FD9}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D26-449D-B517-7C143684E59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{5CC38D8D-CAF2-4BFB-BD2E-D54343255C18}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D26-449D-B517-7C143684E59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{0F3CCDC9-BFDC-46D1-B404-84238B5E99BA}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D26-449D-B517-7C143684E59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{43CCCE42-E100-4ED3-B2F6-7B293F2A0777}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D26-449D-B517-7C143684E59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41.5</c:v>
                </c:pt>
                <c:pt idx="8">
                  <c:v>13.3</c:v>
                </c:pt>
                <c:pt idx="16">
                  <c:v>5.4</c:v>
                </c:pt>
                <c:pt idx="24">
                  <c:v>0</c:v>
                </c:pt>
                <c:pt idx="32">
                  <c:v>0</c:v>
                </c:pt>
              </c:numCache>
            </c:numRef>
          </c:yVal>
          <c:smooth val="0"/>
          <c:extLst>
            <c:ext xmlns:c16="http://schemas.microsoft.com/office/drawing/2014/chart" uri="{C3380CC4-5D6E-409C-BE32-E72D297353CC}">
              <c16:uniqueId val="{00000013-4D26-449D-B517-7C143684E593}"/>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{90D48891-1C06-4F20-B910-42139CFC3F17}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7D4-4CC8-8DA0-9AF73CAEA68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{AD2D8307-5B03-4238-9000-16AABB40005C}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7D4-4CC8-8DA0-9AF73CAEA68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{4204E926-49D1-4197-9D61-65360A3C78DF}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7D4-4CC8-8DA0-9AF73CAEA68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{605236F8-053E-4AE4-BB69-8CDA66E3659D}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7D4-4CC8-8DA0-9AF73CAEA68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{63579451-98F5-4C1B-BCFE-C7C926007BE0}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7D4-4CC8-8DA0-9AF73CAEA688}"/>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{5B1E0DC6-6D7F-4E91-8FB5-653084821F39}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7D4-4CC8-8DA0-9AF73CAEA68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{EC697E7D-BAF2-48BA-8267-CEB58A5A1570}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7D4-4CC8-8DA0-9AF73CAEA68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{280FAFC4-B28D-4B55-BE35-D23DA7794D80}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7D4-4CC8-8DA0-9AF73CAEA68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{9E11D287-58D6-4A5E-B7B6-9DB8197EB5AE}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7D4-4CC8-8DA0-9AF73CAEA68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10.4</c:v>
                </c:pt>
                <c:pt idx="16">
                  <c:v>9.1999999999999993</c:v>
                </c:pt>
                <c:pt idx="24">
                  <c:v>9.1</c:v>
                </c:pt>
                <c:pt idx="32">
                  <c:v>9.6999999999999993</c:v>
                </c:pt>
              </c:numCache>
            </c:numRef>
          </c:xVal>
          <c:yVal>
            <c:numRef>
              <c:f>公会計指標分析・財政指標組合せ分析表!$BP$73:$DC$73</c:f>
              <c:numCache>
                <c:formatCode>#,##0.0;"▲ "#,##0.0</c:formatCode>
                <c:ptCount val="40"/>
                <c:pt idx="0">
                  <c:v>21.3</c:v>
                </c:pt>
                <c:pt idx="8">
                  <c:v>13.7</c:v>
                </c:pt>
                <c:pt idx="16">
                  <c:v>6.5</c:v>
                </c:pt>
                <c:pt idx="24">
                  <c:v>1.2</c:v>
                </c:pt>
                <c:pt idx="32">
                  <c:v>5.6</c:v>
                </c:pt>
              </c:numCache>
            </c:numRef>
          </c:yVal>
          <c:smooth val="0"/>
          <c:extLst>
            <c:ext xmlns:c16="http://schemas.microsoft.com/office/drawing/2014/chart" uri="{C3380CC4-5D6E-409C-BE32-E72D297353CC}">
              <c16:uniqueId val="{00000009-D7D4-4CC8-8DA0-9AF73CAEA68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{C6B7E391-86E9-47B1-AB3F-ADFB4D8B84DE}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7D4-4CC8-8DA0-9AF73CAEA68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{EE33C6AC-9703-4674-B123-1B5A8DECA060}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7D4-4CC8-8DA0-9AF73CAEA68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{8C7BFD8E-2F59-4517-8F44-17D815552FC3}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7D4-4CC8-8DA0-9AF73CAEA68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{804373B2-A076-4665-B9DF-EAF13403EE80}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7D4-4CC8-8DA0-9AF73CAEA68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{9F4BD603-F349-456D-B35A-309B62FA8802}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7D4-4CC8-8DA0-9AF73CAEA68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{2C94A34D-B7C1-485E-BE69-AF77487FECCD}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7D4-4CC8-8DA0-9AF73CAEA68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{0BFCE967-3E18-4A26-BA10-A51BA2FDE6BC}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7D4-4CC8-8DA0-9AF73CAEA68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{166AB89D-10B6-4A53-9874-4093008015A7}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7D4-4CC8-8DA0-9AF73CAEA68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{E8BC035F-916B-42E7-AA65-39E3E90B3A43}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7D4-4CC8-8DA0-9AF73CAEA68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8.4</c:v>
                </c:pt>
                <c:pt idx="16">
                  <c:v>8.4</c:v>
                </c:pt>
                <c:pt idx="24">
                  <c:v>8.6</c:v>
                </c:pt>
                <c:pt idx="32">
                  <c:v>8.6999999999999993</c:v>
                </c:pt>
              </c:numCache>
            </c:numRef>
          </c:xVal>
          <c:yVal>
            <c:numRef>
              <c:f>公会計指標分析・財政指標組合せ分析表!$BP$77:$DC$77</c:f>
              <c:numCache>
                <c:formatCode>#,##0.0;"▲ "#,##0.0</c:formatCode>
                <c:ptCount val="40"/>
                <c:pt idx="0">
                  <c:v>41.5</c:v>
                </c:pt>
                <c:pt idx="8">
                  <c:v>13.3</c:v>
                </c:pt>
                <c:pt idx="16">
                  <c:v>5.4</c:v>
                </c:pt>
                <c:pt idx="24">
                  <c:v>0</c:v>
                </c:pt>
                <c:pt idx="32">
                  <c:v>0</c:v>
                </c:pt>
              </c:numCache>
            </c:numRef>
          </c:yVal>
          <c:smooth val="0"/>
          <c:extLst>
            <c:ext xmlns:c16="http://schemas.microsoft.com/office/drawing/2014/chart" uri="{C3380CC4-5D6E-409C-BE32-E72D297353CC}">
              <c16:uniqueId val="{00000013-D7D4-4CC8-8DA0-9AF73CAEA688}"/>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人口の減少や全国平均を上回る高齢化率（令和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月末 </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％）に加え</a:t>
          </a:r>
          <a:r>
            <a:rPr kumimoji="1" lang="ja-JP" altLang="en-US" sz="1200">
              <a:solidFill>
                <a:schemeClr val="tx1"/>
              </a:solidFill>
              <a:latin typeface="ＭＳ Ｐゴシック" panose="020B0600070205080204" pitchFamily="50" charset="-128"/>
              <a:ea typeface="ＭＳ Ｐゴシック" panose="020B0600070205080204" pitchFamily="50" charset="-128"/>
            </a:rPr>
            <a:t>、基幹産業である農林業所得の低迷や中心街の衰退等により、近年は類似団体平均とほぼ同じ水準で横ばい状態となっている。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引き続き、特産品のブランド化推進や農業の担い手育成等による基幹産業の活性化をはじめ、創業支援や定住化促進等による活力ある地域経済を目指す施策を推進するとともに、市税徴収率の向上や債権管理の強化、公共施設の適正管理をはじめとした行政の効率化に取り組み、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161472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985000"/>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14712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161472</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24493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161472</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110672</xdr:rowOff>
    </xdr:from>
    <xdr:to>
      <xdr:col>19</xdr:col>
      <xdr:colOff>184150</xdr:colOff>
      <xdr:row>41</xdr:row>
      <xdr:rowOff>40822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145143</xdr:rowOff>
    </xdr:from>
    <xdr:to>
      <xdr:col>15</xdr:col>
      <xdr:colOff>133350</xdr:colOff>
      <xdr:row>41</xdr:row>
      <xdr:rowOff>75293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85470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110672</xdr:rowOff>
    </xdr:from>
    <xdr:to>
      <xdr:col>7</xdr:col>
      <xdr:colOff>31750</xdr:colOff>
      <xdr:row>41</xdr:row>
      <xdr:rowOff>40822</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50999</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5.7</a:t>
          </a:r>
          <a:r>
            <a:rPr kumimoji="1" lang="ja-JP" altLang="en-US" sz="1200">
              <a:latin typeface="ＭＳ Ｐゴシック" panose="020B0600070205080204" pitchFamily="50" charset="-128"/>
              <a:ea typeface="ＭＳ Ｐゴシック" panose="020B0600070205080204" pitchFamily="50" charset="-128"/>
            </a:rPr>
            <a:t>ポイント上昇、類似団体平均を上回る結果となり、硬直化が進んでいる。比率上昇の要因としては、、令和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年度に公債費のピークを迎えたことや</a:t>
          </a:r>
          <a:r>
            <a:rPr kumimoji="1" lang="ja-JP" altLang="en-US" sz="1200">
              <a:solidFill>
                <a:schemeClr val="tx1"/>
              </a:solidFill>
              <a:latin typeface="ＭＳ Ｐゴシック" panose="020B0600070205080204" pitchFamily="50" charset="-128"/>
              <a:ea typeface="ＭＳ Ｐゴシック" panose="020B0600070205080204" pitchFamily="50" charset="-128"/>
            </a:rPr>
            <a:t>物価・人件費の高騰による経常的な支出額の増加等が挙げられる。上記の傾向に加え、公共施設等総合管理計画に基づく公共施設の更新等に係る費用の増加が見込まれることから、今後も厳しい財政状況が続く見込みである。引き続き、事業の見直し等により経常経費を削減するとともに、市税の収納や債権管理の強化、使用料・手数料の見直しなどを行い、経常収入の確保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121920</xdr:rowOff>
    </xdr:from>
    <xdr:to>
      <xdr:col>23</xdr:col>
      <xdr:colOff>133350</xdr:colOff>
      <xdr:row>63</xdr:row>
      <xdr:rowOff>66040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408920"/>
          <a:ext cx="838200" cy="45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9313</xdr:rowOff>
    </xdr:from>
    <xdr:to>
      <xdr:col>19</xdr:col>
      <xdr:colOff>133350</xdr:colOff>
      <xdr:row>60</xdr:row>
      <xdr:rowOff>121920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296313"/>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90610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54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92287</xdr:rowOff>
    </xdr:from>
    <xdr:to>
      <xdr:col>15</xdr:col>
      <xdr:colOff>82550</xdr:colOff>
      <xdr:row>60</xdr:row>
      <xdr:rowOff>9313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07837"/>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42350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92287</xdr:rowOff>
    </xdr:from>
    <xdr:to>
      <xdr:col>11</xdr:col>
      <xdr:colOff>31750</xdr:colOff>
      <xdr:row>63</xdr:row>
      <xdr:rowOff>66040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07837"/>
          <a:ext cx="889000" cy="65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84667</xdr:rowOff>
    </xdr:from>
    <xdr:to>
      <xdr:col>7</xdr:col>
      <xdr:colOff>31750</xdr:colOff>
      <xdr:row>62</xdr:row>
      <xdr:rowOff>14817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24994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158767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78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11447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12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129963</xdr:rowOff>
    </xdr:from>
    <xdr:to>
      <xdr:col>15</xdr:col>
      <xdr:colOff>133350</xdr:colOff>
      <xdr:row>60</xdr:row>
      <xdr:rowOff>60113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24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70290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41487</xdr:rowOff>
    </xdr:from>
    <xdr:to>
      <xdr:col>11</xdr:col>
      <xdr:colOff>82550</xdr:colOff>
      <xdr:row>59</xdr:row>
      <xdr:rowOff>143087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5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127864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24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15240</xdr:rowOff>
    </xdr:from>
    <xdr:to>
      <xdr:col>7</xdr:col>
      <xdr:colOff>31750</xdr:colOff>
      <xdr:row>63</xdr:row>
      <xdr:rowOff>116840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101617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前年度と比較すると</a:t>
          </a:r>
          <a:r>
            <a:rPr kumimoji="1" lang="en-US" altLang="ja-JP" sz="1200">
              <a:solidFill>
                <a:schemeClr val="tx1"/>
              </a:solidFill>
              <a:latin typeface="ＭＳ Ｐゴシック" panose="020B0600070205080204" pitchFamily="50" charset="-128"/>
              <a:ea typeface="ＭＳ Ｐゴシック" panose="020B0600070205080204" pitchFamily="50" charset="-128"/>
            </a:rPr>
            <a:t>22,966</a:t>
          </a:r>
          <a:r>
            <a:rPr kumimoji="1" lang="ja-JP" altLang="en-US" sz="1200">
              <a:solidFill>
                <a:schemeClr val="tx1"/>
              </a:solidFill>
              <a:latin typeface="ＭＳ Ｐゴシック" panose="020B0600070205080204" pitchFamily="50" charset="-128"/>
              <a:ea typeface="ＭＳ Ｐゴシック" panose="020B0600070205080204" pitchFamily="50" charset="-128"/>
            </a:rPr>
            <a:t>円上昇したが、類似団体平均を下回っている。　増加の主な要因として、人件費については、給与改定及び退職者の増加がて挙げられる。今後も定員管理計画に基づく職員数の適正管理や、事務効率化等を進め人件費抑制に努める。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また、物件費については、物価高騰等により物件費全般で費用が増加したことが挙げられる。今後、公共施設等総合管理計画及び各個別施設計画に基づく公共施設等の適正管理を推進し、維持管理にかかる経費の削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102360</xdr:rowOff>
    </xdr:from>
    <xdr:to>
      <xdr:col>23</xdr:col>
      <xdr:colOff>133350</xdr:colOff>
      <xdr:row>83</xdr:row>
      <xdr:rowOff>41743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61260"/>
          <a:ext cx="838200" cy="11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144637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37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102360</xdr:rowOff>
    </xdr:from>
    <xdr:to>
      <xdr:col>19</xdr:col>
      <xdr:colOff>133350</xdr:colOff>
      <xdr:row>82</xdr:row>
      <xdr:rowOff>154253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61260"/>
          <a:ext cx="889000" cy="51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0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114737</xdr:rowOff>
    </xdr:from>
    <xdr:to>
      <xdr:col>15</xdr:col>
      <xdr:colOff>82550</xdr:colOff>
      <xdr:row>82</xdr:row>
      <xdr:rowOff>154253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73637"/>
          <a:ext cx="889000" cy="39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402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114737</xdr:rowOff>
    </xdr:from>
    <xdr:to>
      <xdr:col>11</xdr:col>
      <xdr:colOff>31750</xdr:colOff>
      <xdr:row>82</xdr:row>
      <xdr:rowOff>159649</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73637"/>
          <a:ext cx="889000" cy="4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138171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36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58609</xdr:rowOff>
    </xdr:from>
    <xdr:to>
      <xdr:col>7</xdr:col>
      <xdr:colOff>31750</xdr:colOff>
      <xdr:row>83</xdr:row>
      <xdr:rowOff>160209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8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144986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375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162393</xdr:rowOff>
    </xdr:from>
    <xdr:to>
      <xdr:col>23</xdr:col>
      <xdr:colOff>184150</xdr:colOff>
      <xdr:row>83</xdr:row>
      <xdr:rowOff>92543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2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7470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66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51560</xdr:rowOff>
    </xdr:from>
    <xdr:to>
      <xdr:col>19</xdr:col>
      <xdr:colOff>184150</xdr:colOff>
      <xdr:row>82</xdr:row>
      <xdr:rowOff>153160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1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163337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879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103453</xdr:rowOff>
    </xdr:from>
    <xdr:to>
      <xdr:col>15</xdr:col>
      <xdr:colOff>133350</xdr:colOff>
      <xdr:row>83</xdr:row>
      <xdr:rowOff>33603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6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43780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931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63937</xdr:rowOff>
    </xdr:from>
    <xdr:to>
      <xdr:col>11</xdr:col>
      <xdr:colOff>82550</xdr:colOff>
      <xdr:row>82</xdr:row>
      <xdr:rowOff>165537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2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4264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891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108849</xdr:rowOff>
    </xdr:from>
    <xdr:to>
      <xdr:col>7</xdr:col>
      <xdr:colOff>31750</xdr:colOff>
      <xdr:row>83</xdr:row>
      <xdr:rowOff>38999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6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49176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93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類似団体平均を下回る水準でほぼ横ばい状態である。任期付職員が影響しているものと考えられ、引き続き適正な給与水準を保つよう努める。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69850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5925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60961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43050"/>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148607</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5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5080</xdr:rowOff>
    </xdr:from>
    <xdr:to>
      <xdr:col>81</xdr:col>
      <xdr:colOff>95250</xdr:colOff>
      <xdr:row>85</xdr:row>
      <xdr:rowOff>106680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83</xdr:row>
      <xdr:rowOff>109220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24305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5080</xdr:rowOff>
    </xdr:from>
    <xdr:to>
      <xdr:col>77</xdr:col>
      <xdr:colOff>95250</xdr:colOff>
      <xdr:row>85</xdr:row>
      <xdr:rowOff>106680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91457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664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60961</xdr:rowOff>
    </xdr:from>
    <xdr:to>
      <xdr:col>72</xdr:col>
      <xdr:colOff>203200</xdr:colOff>
      <xdr:row>83</xdr:row>
      <xdr:rowOff>109220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29131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115588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688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60961</xdr:rowOff>
    </xdr:from>
    <xdr:to>
      <xdr:col>68</xdr:col>
      <xdr:colOff>152400</xdr:colOff>
      <xdr:row>83</xdr:row>
      <xdr:rowOff>85089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2913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53339</xdr:rowOff>
    </xdr:from>
    <xdr:to>
      <xdr:col>68</xdr:col>
      <xdr:colOff>203200</xdr:colOff>
      <xdr:row>85</xdr:row>
      <xdr:rowOff>154939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139716</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149861</xdr:rowOff>
    </xdr:from>
    <xdr:to>
      <xdr:col>64</xdr:col>
      <xdr:colOff>152400</xdr:colOff>
      <xdr:row>86</xdr:row>
      <xdr:rowOff>80011</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64788</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0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10161</xdr:rowOff>
    </xdr:from>
    <xdr:to>
      <xdr:col>81</xdr:col>
      <xdr:colOff>95250</xdr:colOff>
      <xdr:row>83</xdr:row>
      <xdr:rowOff>111761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26688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85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133350</xdr:rowOff>
    </xdr:from>
    <xdr:to>
      <xdr:col>77</xdr:col>
      <xdr:colOff>95250</xdr:colOff>
      <xdr:row>83</xdr:row>
      <xdr:rowOff>63500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73677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96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58420</xdr:rowOff>
    </xdr:from>
    <xdr:to>
      <xdr:col>73</xdr:col>
      <xdr:colOff>44450</xdr:colOff>
      <xdr:row>83</xdr:row>
      <xdr:rowOff>160020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28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170197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05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10161</xdr:rowOff>
    </xdr:from>
    <xdr:to>
      <xdr:col>68</xdr:col>
      <xdr:colOff>203200</xdr:colOff>
      <xdr:row>83</xdr:row>
      <xdr:rowOff>111761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121938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34289</xdr:rowOff>
    </xdr:from>
    <xdr:to>
      <xdr:col>64</xdr:col>
      <xdr:colOff>152400</xdr:colOff>
      <xdr:row>83</xdr:row>
      <xdr:rowOff>135889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6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146066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3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以前より定員管理計画に基づき職員数の適正管理に努めてきたことから、類似団体平均を下回っている。今後は、会計年度任用職員を含めた職員総数による管理等により、更なる適正化に努める。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132262</xdr:rowOff>
    </xdr:from>
    <xdr:to>
      <xdr:col>81</xdr:col>
      <xdr:colOff>44450</xdr:colOff>
      <xdr:row>60</xdr:row>
      <xdr:rowOff>151221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19262"/>
          <a:ext cx="8382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145795</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04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108131</xdr:rowOff>
    </xdr:from>
    <xdr:to>
      <xdr:col>77</xdr:col>
      <xdr:colOff>44450</xdr:colOff>
      <xdr:row>60</xdr:row>
      <xdr:rowOff>132262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95131"/>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57621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68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70213</xdr:rowOff>
    </xdr:from>
    <xdr:to>
      <xdr:col>72</xdr:col>
      <xdr:colOff>203200</xdr:colOff>
      <xdr:row>60</xdr:row>
      <xdr:rowOff>108131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57213"/>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38661</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668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52977</xdr:rowOff>
    </xdr:from>
    <xdr:to>
      <xdr:col>68</xdr:col>
      <xdr:colOff>152400</xdr:colOff>
      <xdr:row>60</xdr:row>
      <xdr:rowOff>70213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3997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24873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54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158206</xdr:rowOff>
    </xdr:from>
    <xdr:to>
      <xdr:col>64</xdr:col>
      <xdr:colOff>152400</xdr:colOff>
      <xdr:row>62</xdr:row>
      <xdr:rowOff>88356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73133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100421</xdr:rowOff>
    </xdr:from>
    <xdr:to>
      <xdr:col>81</xdr:col>
      <xdr:colOff>95250</xdr:colOff>
      <xdr:row>61</xdr:row>
      <xdr:rowOff>30571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38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116948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32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81462</xdr:rowOff>
    </xdr:from>
    <xdr:to>
      <xdr:col>77</xdr:col>
      <xdr:colOff>95250</xdr:colOff>
      <xdr:row>61</xdr:row>
      <xdr:rowOff>11612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6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21789</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37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57331</xdr:rowOff>
    </xdr:from>
    <xdr:to>
      <xdr:col>73</xdr:col>
      <xdr:colOff>44450</xdr:colOff>
      <xdr:row>60</xdr:row>
      <xdr:rowOff>158931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169108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19413</xdr:rowOff>
    </xdr:from>
    <xdr:to>
      <xdr:col>68</xdr:col>
      <xdr:colOff>203200</xdr:colOff>
      <xdr:row>60</xdr:row>
      <xdr:rowOff>121013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131190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2177</xdr:rowOff>
    </xdr:from>
    <xdr:to>
      <xdr:col>64</xdr:col>
      <xdr:colOff>152400</xdr:colOff>
      <xdr:row>60</xdr:row>
      <xdr:rowOff>103777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113954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年度に公債費償還のピークを迎えたことにより前年度と比較して実質公債費比率が</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ポイント上昇した。</a:t>
          </a:r>
          <a:endParaRPr kumimoji="1" lang="ja-JP" altLang="en-US" sz="12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今後は物価・人件費の高騰や公共施設の更新による財源不足により基準財政需要額に算入されない地方債の借り入れが増加することが想定されるが、緊急性や効果等を検証した上で事業の選定を行い、地方債の新規発行と償還を適正なバランスに調整することにより、公債費の抑制と平準化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0" name="公債費負担の状況最小値テキスト">
          <a:extLst>
            <a:ext uri="{FF2B5EF4-FFF2-40B4-BE49-F238E27FC236}">
              <a16:creationId xmlns:a16="http://schemas.microsoft.com/office/drawing/2014/main" id="{00000000-0008-0000-0300-00007C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2" name="公債費負担の状況最大値テキスト">
          <a:extLst>
            <a:ext uri="{FF2B5EF4-FFF2-40B4-BE49-F238E27FC236}">
              <a16:creationId xmlns:a16="http://schemas.microsoft.com/office/drawing/2014/main" id="{00000000-0008-0000-0300-00007E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139398</xdr:rowOff>
    </xdr:from>
    <xdr:to>
      <xdr:col>81</xdr:col>
      <xdr:colOff>44450</xdr:colOff>
      <xdr:row>42</xdr:row>
      <xdr:rowOff>36891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179800" y="7168848"/>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5" name="公債費負担の状況平均値テキスト">
          <a:extLst>
            <a:ext uri="{FF2B5EF4-FFF2-40B4-BE49-F238E27FC236}">
              <a16:creationId xmlns:a16="http://schemas.microsoft.com/office/drawing/2014/main" id="{00000000-0008-0000-0300-000081010000}"/>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139398</xdr:rowOff>
    </xdr:from>
    <xdr:to>
      <xdr:col>77</xdr:col>
      <xdr:colOff>44450</xdr:colOff>
      <xdr:row>41</xdr:row>
      <xdr:rowOff>150888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5290800" y="71688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150888</xdr:rowOff>
    </xdr:from>
    <xdr:to>
      <xdr:col>72</xdr:col>
      <xdr:colOff>203200</xdr:colOff>
      <xdr:row>42</xdr:row>
      <xdr:rowOff>117324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4401800" y="7180338"/>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117324</xdr:rowOff>
    </xdr:from>
    <xdr:to>
      <xdr:col>68</xdr:col>
      <xdr:colOff>152400</xdr:colOff>
      <xdr:row>42</xdr:row>
      <xdr:rowOff>163285</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3512800" y="7318224"/>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100088</xdr:rowOff>
    </xdr:from>
    <xdr:to>
      <xdr:col>64</xdr:col>
      <xdr:colOff>152400</xdr:colOff>
      <xdr:row>42</xdr:row>
      <xdr:rowOff>30238</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462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40415</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1318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157541</xdr:rowOff>
    </xdr:from>
    <xdr:to>
      <xdr:col>81</xdr:col>
      <xdr:colOff>95250</xdr:colOff>
      <xdr:row>42</xdr:row>
      <xdr:rowOff>87691</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6967200" y="718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129618</xdr:rowOff>
    </xdr:from>
    <xdr:ext cx="762000" cy="259045"/>
    <xdr:sp macro="" textlink="">
      <xdr:nvSpPr>
        <xdr:cNvPr id="404" name="公債費負担の状況該当値テキスト">
          <a:extLst>
            <a:ext uri="{FF2B5EF4-FFF2-40B4-BE49-F238E27FC236}">
              <a16:creationId xmlns:a16="http://schemas.microsoft.com/office/drawing/2014/main" id="{00000000-0008-0000-0300-000094010000}"/>
            </a:ext>
          </a:extLst>
        </xdr:cNvPr>
        <xdr:cNvSpPr txBox="1"/>
      </xdr:nvSpPr>
      <xdr:spPr>
        <a:xfrm>
          <a:off x="17106900" y="715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88598</xdr:rowOff>
    </xdr:from>
    <xdr:to>
      <xdr:col>77</xdr:col>
      <xdr:colOff>95250</xdr:colOff>
      <xdr:row>42</xdr:row>
      <xdr:rowOff>18748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129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3525</xdr:rowOff>
    </xdr:from>
    <xdr:ext cx="7366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798800" y="7204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100088</xdr:rowOff>
    </xdr:from>
    <xdr:to>
      <xdr:col>73</xdr:col>
      <xdr:colOff>44450</xdr:colOff>
      <xdr:row>42</xdr:row>
      <xdr:rowOff>30238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5240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15015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909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66524</xdr:rowOff>
    </xdr:from>
    <xdr:to>
      <xdr:col>68</xdr:col>
      <xdr:colOff>203200</xdr:colOff>
      <xdr:row>42</xdr:row>
      <xdr:rowOff>168124</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4351000" y="726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152901</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020800" y="73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112485</xdr:rowOff>
    </xdr:from>
    <xdr:to>
      <xdr:col>64</xdr:col>
      <xdr:colOff>152400</xdr:colOff>
      <xdr:row>43</xdr:row>
      <xdr:rowOff>42635</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462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27412</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3131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4.4</a:t>
          </a:r>
          <a:r>
            <a:rPr kumimoji="1" lang="ja-JP" altLang="en-US" sz="1200">
              <a:latin typeface="ＭＳ Ｐゴシック" panose="020B0600070205080204" pitchFamily="50" charset="-128"/>
              <a:ea typeface="ＭＳ Ｐゴシック" panose="020B0600070205080204" pitchFamily="50" charset="-128"/>
            </a:rPr>
            <a:t>ポイント上昇し、類似団体平均を上回っている。</a:t>
          </a:r>
          <a:r>
            <a:rPr kumimoji="1" lang="ja-JP" altLang="en-US" sz="1200">
              <a:solidFill>
                <a:schemeClr val="tx1"/>
              </a:solidFill>
              <a:latin typeface="ＭＳ Ｐゴシック" panose="020B0600070205080204" pitchFamily="50" charset="-128"/>
              <a:ea typeface="ＭＳ Ｐゴシック" panose="020B0600070205080204" pitchFamily="50" charset="-128"/>
            </a:rPr>
            <a:t>主な要因として、将来負担額の減少額以上に充当可能財源額の減少が大きかったことが挙げられる。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将来負担額については、地方債の償還が進んだことに加え、新規発行を抑えたことにより地方債現在高が減少している。一方、充当可能財源は、基準財政需要額算入見込額の減少により充当可能基金が減少している。今後は、公共施設の更新等も控えていることから、将来負担の増加が最小限となるよう、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70697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370667"/>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42774</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81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70697</xdr:rowOff>
    </xdr:from>
    <xdr:to>
      <xdr:col>81</xdr:col>
      <xdr:colOff>133350</xdr:colOff>
      <xdr:row>22</xdr:row>
      <xdr:rowOff>70697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84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157903</xdr:rowOff>
    </xdr:from>
    <xdr:to>
      <xdr:col>81</xdr:col>
      <xdr:colOff>44450</xdr:colOff>
      <xdr:row>14</xdr:row>
      <xdr:rowOff>45438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179800" y="2386753"/>
          <a:ext cx="838200" cy="5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157903</xdr:rowOff>
    </xdr:from>
    <xdr:to>
      <xdr:col>77</xdr:col>
      <xdr:colOff>44450</xdr:colOff>
      <xdr:row>14</xdr:row>
      <xdr:rowOff>57503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2386753"/>
          <a:ext cx="889000" cy="7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57503</xdr:rowOff>
    </xdr:from>
    <xdr:to>
      <xdr:col>72</xdr:col>
      <xdr:colOff>203200</xdr:colOff>
      <xdr:row>14</xdr:row>
      <xdr:rowOff>154023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2457803"/>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163407</xdr:rowOff>
    </xdr:from>
    <xdr:to>
      <xdr:col>73</xdr:col>
      <xdr:colOff>44450</xdr:colOff>
      <xdr:row>14</xdr:row>
      <xdr:rowOff>93557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39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103734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161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154023</xdr:rowOff>
    </xdr:from>
    <xdr:to>
      <xdr:col>68</xdr:col>
      <xdr:colOff>152400</xdr:colOff>
      <xdr:row>15</xdr:row>
      <xdr:rowOff>84455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2554323"/>
          <a:ext cx="889000" cy="10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97860</xdr:rowOff>
    </xdr:from>
    <xdr:to>
      <xdr:col>68</xdr:col>
      <xdr:colOff>203200</xdr:colOff>
      <xdr:row>15</xdr:row>
      <xdr:rowOff>28010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4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38187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6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166088</xdr:rowOff>
    </xdr:from>
    <xdr:to>
      <xdr:col>81</xdr:col>
      <xdr:colOff>95250</xdr:colOff>
      <xdr:row>14</xdr:row>
      <xdr:rowOff>96238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39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138165</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367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107103</xdr:rowOff>
    </xdr:from>
    <xdr:to>
      <xdr:col>77</xdr:col>
      <xdr:colOff>95250</xdr:colOff>
      <xdr:row>14</xdr:row>
      <xdr:rowOff>37253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23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22030</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2422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6703</xdr:rowOff>
    </xdr:from>
    <xdr:to>
      <xdr:col>73</xdr:col>
      <xdr:colOff>44450</xdr:colOff>
      <xdr:row>14</xdr:row>
      <xdr:rowOff>108303</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240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93080</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2493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103223</xdr:rowOff>
    </xdr:from>
    <xdr:to>
      <xdr:col>68</xdr:col>
      <xdr:colOff>203200</xdr:colOff>
      <xdr:row>15</xdr:row>
      <xdr:rowOff>33373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25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18150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258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33655</xdr:rowOff>
    </xdr:from>
    <xdr:to>
      <xdr:col>64</xdr:col>
      <xdr:colOff>152400</xdr:colOff>
      <xdr:row>15</xdr:row>
      <xdr:rowOff>135255</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260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145432</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237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給与改定及び退職者の増加により、前年度と比較すると</a:t>
          </a:r>
          <a:r>
            <a:rPr kumimoji="1" lang="en-US" altLang="ja-JP" sz="1200">
              <a:solidFill>
                <a:schemeClr val="tx1"/>
              </a:solidFill>
              <a:latin typeface="ＭＳ Ｐゴシック" panose="020B0600070205080204" pitchFamily="50" charset="-128"/>
              <a:ea typeface="ＭＳ Ｐゴシック" panose="020B0600070205080204" pitchFamily="50" charset="-128"/>
            </a:rPr>
            <a:t>2.5</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ポイント上昇しているが、依然として類似団体平均を下回っている。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引き続き事務効率化や定員管理計画に基づいた職員数の管理を行い、人件費の抑制に努める。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143002</xdr:rowOff>
    </xdr:from>
    <xdr:to>
      <xdr:col>24</xdr:col>
      <xdr:colOff>25400</xdr:colOff>
      <xdr:row>35</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800852"/>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96283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7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97282</xdr:rowOff>
    </xdr:from>
    <xdr:to>
      <xdr:col>19</xdr:col>
      <xdr:colOff>187325</xdr:colOff>
      <xdr:row>33</xdr:row>
      <xdr:rowOff>143002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7551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128287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97282</xdr:rowOff>
    </xdr:from>
    <xdr:to>
      <xdr:col>15</xdr:col>
      <xdr:colOff>98425</xdr:colOff>
      <xdr:row>33</xdr:row>
      <xdr:rowOff>133858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7551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128287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2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133858</xdr:rowOff>
    </xdr:from>
    <xdr:to>
      <xdr:col>11</xdr:col>
      <xdr:colOff>9525</xdr:colOff>
      <xdr:row>35</xdr:row>
      <xdr:rowOff>65278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791708"/>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45991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46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25908</xdr:rowOff>
    </xdr:from>
    <xdr:to>
      <xdr:col>6</xdr:col>
      <xdr:colOff>171450</xdr:colOff>
      <xdr:row>36</xdr:row>
      <xdr:rowOff>127508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112285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149352</xdr:rowOff>
    </xdr:from>
    <xdr:to>
      <xdr:col>24</xdr:col>
      <xdr:colOff>76200</xdr:colOff>
      <xdr:row>35</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165879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2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92202</xdr:rowOff>
    </xdr:from>
    <xdr:to>
      <xdr:col>20</xdr:col>
      <xdr:colOff>38100</xdr:colOff>
      <xdr:row>34</xdr:row>
      <xdr:rowOff>22352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75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32529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518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46482</xdr:rowOff>
    </xdr:from>
    <xdr:to>
      <xdr:col>15</xdr:col>
      <xdr:colOff>149225</xdr:colOff>
      <xdr:row>33</xdr:row>
      <xdr:rowOff>148082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70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158259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47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83058</xdr:rowOff>
    </xdr:from>
    <xdr:to>
      <xdr:col>11</xdr:col>
      <xdr:colOff>60325</xdr:colOff>
      <xdr:row>34</xdr:row>
      <xdr:rowOff>13208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23385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14478</xdr:rowOff>
    </xdr:from>
    <xdr:to>
      <xdr:col>6</xdr:col>
      <xdr:colOff>171450</xdr:colOff>
      <xdr:row>35</xdr:row>
      <xdr:rowOff>116078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126255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ポイント上昇したが、令和</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年度からは類似団体平均を下回る水準で推移している。</a:t>
          </a:r>
          <a:r>
            <a:rPr kumimoji="1" lang="ja-JP" altLang="en-US" sz="1200">
              <a:solidFill>
                <a:schemeClr val="tx1"/>
              </a:solidFill>
              <a:latin typeface="ＭＳ Ｐゴシック" panose="020B0600070205080204" pitchFamily="50" charset="-128"/>
              <a:ea typeface="ＭＳ Ｐゴシック" panose="020B0600070205080204" pitchFamily="50" charset="-128"/>
            </a:rPr>
            <a:t>比率上昇の要因としては、物価高騰による経常的な支出額の増加等が挙げられる。本市は保有する施設数が多い状況であることに加え、今後</a:t>
          </a:r>
          <a:r>
            <a:rPr kumimoji="1" lang="en-US" altLang="ja-JP" sz="1200">
              <a:solidFill>
                <a:schemeClr val="tx1"/>
              </a:solidFill>
              <a:latin typeface="ＭＳ Ｐゴシック" panose="020B0600070205080204" pitchFamily="50" charset="-128"/>
              <a:ea typeface="ＭＳ Ｐゴシック" panose="020B0600070205080204" pitchFamily="50" charset="-128"/>
            </a:rPr>
            <a:t>ICT</a:t>
          </a:r>
          <a:r>
            <a:rPr kumimoji="1" lang="ja-JP" altLang="en-US" sz="1200">
              <a:solidFill>
                <a:schemeClr val="tx1"/>
              </a:solidFill>
              <a:latin typeface="ＭＳ Ｐゴシック" panose="020B0600070205080204" pitchFamily="50" charset="-128"/>
              <a:ea typeface="ＭＳ Ｐゴシック" panose="020B0600070205080204" pitchFamily="50" charset="-128"/>
            </a:rPr>
            <a:t>や</a:t>
          </a:r>
          <a:r>
            <a:rPr kumimoji="1" lang="en-US" altLang="ja-JP" sz="1200">
              <a:solidFill>
                <a:schemeClr val="tx1"/>
              </a:solidFill>
              <a:latin typeface="ＭＳ Ｐゴシック" panose="020B0600070205080204" pitchFamily="50" charset="-128"/>
              <a:ea typeface="ＭＳ Ｐゴシック" panose="020B0600070205080204" pitchFamily="50" charset="-128"/>
            </a:rPr>
            <a:t>DX</a:t>
          </a:r>
          <a:r>
            <a:rPr kumimoji="1" lang="ja-JP" altLang="en-US" sz="1200">
              <a:solidFill>
                <a:schemeClr val="tx1"/>
              </a:solidFill>
              <a:latin typeface="ＭＳ Ｐゴシック" panose="020B0600070205080204" pitchFamily="50" charset="-128"/>
              <a:ea typeface="ＭＳ Ｐゴシック" panose="020B0600070205080204" pitchFamily="50" charset="-128"/>
            </a:rPr>
            <a:t>の推進に対応した備品及び設備の導入等に係る負担の増加が懸念されることから、公共施設等総合管理計画及び個別施設計画に基づく公共施設等の適正管理を一層推進し、維持管理に係る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9979</xdr:rowOff>
    </xdr:from>
    <xdr:to>
      <xdr:col>82</xdr:col>
      <xdr:colOff>107950</xdr:colOff>
      <xdr:row>15</xdr:row>
      <xdr:rowOff>42636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8172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159856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3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83457</xdr:rowOff>
    </xdr:from>
    <xdr:to>
      <xdr:col>78</xdr:col>
      <xdr:colOff>69850</xdr:colOff>
      <xdr:row>15</xdr:row>
      <xdr:rowOff>9979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83757"/>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70048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13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29029</xdr:rowOff>
    </xdr:from>
    <xdr:to>
      <xdr:col>73</xdr:col>
      <xdr:colOff>180975</xdr:colOff>
      <xdr:row>14</xdr:row>
      <xdr:rowOff>83457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429329"/>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37391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80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29029</xdr:rowOff>
    </xdr:from>
    <xdr:to>
      <xdr:col>69</xdr:col>
      <xdr:colOff>92075</xdr:colOff>
      <xdr:row>15</xdr:row>
      <xdr:rowOff>151493</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429329"/>
          <a:ext cx="889000" cy="29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78213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130629</xdr:rowOff>
    </xdr:from>
    <xdr:to>
      <xdr:col>65</xdr:col>
      <xdr:colOff>53975</xdr:colOff>
      <xdr:row>15</xdr:row>
      <xdr:rowOff>60779</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3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70956</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29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163286</xdr:rowOff>
    </xdr:from>
    <xdr:to>
      <xdr:col>82</xdr:col>
      <xdr:colOff>158750</xdr:colOff>
      <xdr:row>15</xdr:row>
      <xdr:rowOff>93436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63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8363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08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130629</xdr:rowOff>
    </xdr:from>
    <xdr:to>
      <xdr:col>78</xdr:col>
      <xdr:colOff>120650</xdr:colOff>
      <xdr:row>15</xdr:row>
      <xdr:rowOff>60779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53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70956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99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32657</xdr:rowOff>
    </xdr:from>
    <xdr:to>
      <xdr:col>74</xdr:col>
      <xdr:colOff>31750</xdr:colOff>
      <xdr:row>14</xdr:row>
      <xdr:rowOff>134257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144434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201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149679</xdr:rowOff>
    </xdr:from>
    <xdr:to>
      <xdr:col>69</xdr:col>
      <xdr:colOff>142875</xdr:colOff>
      <xdr:row>14</xdr:row>
      <xdr:rowOff>79829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100693</xdr:rowOff>
    </xdr:from>
    <xdr:to>
      <xdr:col>65</xdr:col>
      <xdr:colOff>53975</xdr:colOff>
      <xdr:row>16</xdr:row>
      <xdr:rowOff>30843</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15620</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58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全国平均を上回る高齢化率（令和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月末 </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％）をはじめ、</a:t>
          </a:r>
          <a:r>
            <a:rPr kumimoji="1" lang="ja-JP" altLang="en-US" sz="1200">
              <a:solidFill>
                <a:schemeClr val="tx1"/>
              </a:solidFill>
              <a:latin typeface="ＭＳ Ｐゴシック" panose="020B0600070205080204" pitchFamily="50" charset="-128"/>
              <a:ea typeface="ＭＳ Ｐゴシック" panose="020B0600070205080204" pitchFamily="50" charset="-128"/>
            </a:rPr>
            <a:t>独自に行う子ども医療費助成事業に係る経費や、子どものための教育・保育給付費負担金等の増加により、類似団体平均を上回る水準で推移している。今後も、少子高齢化に対応した社会保障関係経費が引き続き増加することが見込まれるため、子育て支援や地域福祉の推進と併せ、資格審査等の適正化や自立促進、自立支援等にも取り組むことで、比率の上昇に歯止めをかけ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102507</xdr:rowOff>
    </xdr:from>
    <xdr:to>
      <xdr:col>24</xdr:col>
      <xdr:colOff>25400</xdr:colOff>
      <xdr:row>61</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560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60070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489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45357</xdr:rowOff>
    </xdr:from>
    <xdr:to>
      <xdr:col>19</xdr:col>
      <xdr:colOff>187325</xdr:colOff>
      <xdr:row>61</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3323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167822</xdr:rowOff>
    </xdr:from>
    <xdr:to>
      <xdr:col>15</xdr:col>
      <xdr:colOff>98425</xdr:colOff>
      <xdr:row>60</xdr:row>
      <xdr:rowOff>45357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833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167822</xdr:rowOff>
    </xdr:from>
    <xdr:to>
      <xdr:col>11</xdr:col>
      <xdr:colOff>9525</xdr:colOff>
      <xdr:row>60</xdr:row>
      <xdr:rowOff>143328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83372"/>
          <a:ext cx="889000" cy="14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51707</xdr:rowOff>
    </xdr:from>
    <xdr:to>
      <xdr:col>24</xdr:col>
      <xdr:colOff>76200</xdr:colOff>
      <xdr:row>61</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131734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51707</xdr:rowOff>
    </xdr:from>
    <xdr:to>
      <xdr:col>20</xdr:col>
      <xdr:colOff>38100</xdr:colOff>
      <xdr:row>61</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138084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596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166007</xdr:rowOff>
    </xdr:from>
    <xdr:to>
      <xdr:col>15</xdr:col>
      <xdr:colOff>149225</xdr:colOff>
      <xdr:row>60</xdr:row>
      <xdr:rowOff>96157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80934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117022</xdr:rowOff>
    </xdr:from>
    <xdr:to>
      <xdr:col>11</xdr:col>
      <xdr:colOff>60325</xdr:colOff>
      <xdr:row>60</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92528</xdr:rowOff>
    </xdr:from>
    <xdr:to>
      <xdr:col>6</xdr:col>
      <xdr:colOff>171450</xdr:colOff>
      <xdr:row>61</xdr:row>
      <xdr:rowOff>22678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7455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ポイント減少し、類似団体平均を下回る水準で推移している。　　　</a:t>
          </a:r>
        </a:p>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高齢化率の上昇により、今後も介護保険事業特別会計や後期高齢者医療特別会計への繰出金の増加が見込まれるため、医療費の適正化や予防事業等に取り組み、繰出金の抑制を図っていく。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143328</xdr:rowOff>
    </xdr:from>
    <xdr:to>
      <xdr:col>82</xdr:col>
      <xdr:colOff>107950</xdr:colOff>
      <xdr:row>55</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4016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143328</xdr:rowOff>
    </xdr:from>
    <xdr:to>
      <xdr:col>78</xdr:col>
      <xdr:colOff>69850</xdr:colOff>
      <xdr:row>55</xdr:row>
      <xdr:rowOff>69850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4016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146249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61685</xdr:rowOff>
    </xdr:from>
    <xdr:to>
      <xdr:col>73</xdr:col>
      <xdr:colOff>180975</xdr:colOff>
      <xdr:row>54</xdr:row>
      <xdr:rowOff>143328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61685</xdr:rowOff>
    </xdr:from>
    <xdr:to>
      <xdr:col>69</xdr:col>
      <xdr:colOff>92075</xdr:colOff>
      <xdr:row>55</xdr:row>
      <xdr:rowOff>20865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319985"/>
          <a:ext cx="889000" cy="13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80934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51707</xdr:rowOff>
    </xdr:from>
    <xdr:to>
      <xdr:col>65</xdr:col>
      <xdr:colOff>53975</xdr:colOff>
      <xdr:row>57</xdr:row>
      <xdr:rowOff>153307</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138084</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10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92528</xdr:rowOff>
    </xdr:from>
    <xdr:to>
      <xdr:col>82</xdr:col>
      <xdr:colOff>158750</xdr:colOff>
      <xdr:row>55</xdr:row>
      <xdr:rowOff>22678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109055</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19050</xdr:rowOff>
    </xdr:from>
    <xdr:to>
      <xdr:col>78</xdr:col>
      <xdr:colOff>120650</xdr:colOff>
      <xdr:row>55</xdr:row>
      <xdr:rowOff>120650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130827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92528</xdr:rowOff>
    </xdr:from>
    <xdr:to>
      <xdr:col>74</xdr:col>
      <xdr:colOff>31750</xdr:colOff>
      <xdr:row>55</xdr:row>
      <xdr:rowOff>22678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32855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10885</xdr:rowOff>
    </xdr:from>
    <xdr:to>
      <xdr:col>69</xdr:col>
      <xdr:colOff>142875</xdr:colOff>
      <xdr:row>54</xdr:row>
      <xdr:rowOff>112485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122662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141515</xdr:rowOff>
    </xdr:from>
    <xdr:to>
      <xdr:col>65</xdr:col>
      <xdr:colOff>53975</xdr:colOff>
      <xdr:row>55</xdr:row>
      <xdr:rowOff>71665</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81842</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前年度と比較すると</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ポイント上昇したが、類似団体を下回る水準で推移している。</a:t>
          </a:r>
          <a:r>
            <a:rPr kumimoji="1" lang="ja-JP" altLang="en-US" sz="1200">
              <a:solidFill>
                <a:schemeClr val="tx1"/>
              </a:solidFill>
              <a:latin typeface="ＭＳ Ｐゴシック" panose="020B0600070205080204" pitchFamily="50" charset="-128"/>
              <a:ea typeface="ＭＳ Ｐゴシック" panose="020B0600070205080204" pitchFamily="50" charset="-128"/>
            </a:rPr>
            <a:t>要因としては、常備消防費や清掃総務一般経費に係る負担金の増加等が挙げられる。</a:t>
          </a:r>
        </a:p>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引き続き行財政改革により整理・合理化を図るとともに、補助金については、必要性や効果の検証を行い、廃止や縮減も含めた見直しを行う。</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146050</xdr:rowOff>
    </xdr:from>
    <xdr:to>
      <xdr:col>82</xdr:col>
      <xdr:colOff>107950</xdr:colOff>
      <xdr:row>36</xdr:row>
      <xdr:rowOff>66040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1468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86377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5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146050</xdr:rowOff>
    </xdr:from>
    <xdr:to>
      <xdr:col>78</xdr:col>
      <xdr:colOff>69850</xdr:colOff>
      <xdr:row>36</xdr:row>
      <xdr:rowOff>12700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146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20320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184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21607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20320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184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154957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60960</xdr:rowOff>
    </xdr:from>
    <xdr:to>
      <xdr:col>65</xdr:col>
      <xdr:colOff>53975</xdr:colOff>
      <xdr:row>36</xdr:row>
      <xdr:rowOff>162560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147337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xdr:rowOff>
    </xdr:from>
    <xdr:to>
      <xdr:col>82</xdr:col>
      <xdr:colOff>158750</xdr:colOff>
      <xdr:row>36</xdr:row>
      <xdr:rowOff>116840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31767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95250</xdr:rowOff>
    </xdr:from>
    <xdr:to>
      <xdr:col>78</xdr:col>
      <xdr:colOff>120650</xdr:colOff>
      <xdr:row>36</xdr:row>
      <xdr:rowOff>25400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35577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86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133350</xdr:rowOff>
    </xdr:from>
    <xdr:to>
      <xdr:col>74</xdr:col>
      <xdr:colOff>31750</xdr:colOff>
      <xdr:row>36</xdr:row>
      <xdr:rowOff>63500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73677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140970</xdr:rowOff>
    </xdr:from>
    <xdr:to>
      <xdr:col>69</xdr:col>
      <xdr:colOff>142875</xdr:colOff>
      <xdr:row>36</xdr:row>
      <xdr:rowOff>71120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81297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rgbClr val="FF0000"/>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年度に公債費償還のピークを迎えたことにより前年度と比較して</a:t>
          </a:r>
          <a:r>
            <a:rPr kumimoji="1" lang="en-US" altLang="ja-JP" sz="1200">
              <a:solidFill>
                <a:schemeClr val="tx1"/>
              </a:solidFill>
              <a:latin typeface="ＭＳ Ｐゴシック" panose="020B0600070205080204" pitchFamily="50" charset="-128"/>
              <a:ea typeface="ＭＳ Ｐゴシック" panose="020B0600070205080204" pitchFamily="50" charset="-128"/>
            </a:rPr>
            <a:t>2.3</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ポイント上昇しており、類似団体平均を上回る水準で推移している。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今後は物価・人件費の高騰や公共施設の更新による財源不足により基準財政需要額に算入されない地方債の借り入れが増加することが想定されるが、緊急性や効果等を検証した上で事業の選定を行い、地方債の新規発行と償還を適正なバランスに調整することにより、公債費の抑制と平準化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28702</xdr:rowOff>
    </xdr:from>
    <xdr:to>
      <xdr:col>24</xdr:col>
      <xdr:colOff>25400</xdr:colOff>
      <xdr:row>80</xdr:row>
      <xdr:rowOff>67563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3573252"/>
          <a:ext cx="838200"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28702</xdr:rowOff>
    </xdr:from>
    <xdr:to>
      <xdr:col>19</xdr:col>
      <xdr:colOff>187325</xdr:colOff>
      <xdr:row>79</xdr:row>
      <xdr:rowOff>165863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098800" y="13573252"/>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138430</xdr:rowOff>
    </xdr:from>
    <xdr:to>
      <xdr:col>15</xdr:col>
      <xdr:colOff>98425</xdr:colOff>
      <xdr:row>79</xdr:row>
      <xdr:rowOff>165863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6829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138430</xdr:rowOff>
    </xdr:from>
    <xdr:to>
      <xdr:col>11</xdr:col>
      <xdr:colOff>9525</xdr:colOff>
      <xdr:row>80</xdr:row>
      <xdr:rowOff>49276</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6829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16763</xdr:rowOff>
    </xdr:from>
    <xdr:to>
      <xdr:col>24</xdr:col>
      <xdr:colOff>76200</xdr:colOff>
      <xdr:row>80</xdr:row>
      <xdr:rowOff>118363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73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160290</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70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149352</xdr:rowOff>
    </xdr:from>
    <xdr:to>
      <xdr:col>20</xdr:col>
      <xdr:colOff>38100</xdr:colOff>
      <xdr:row>79</xdr:row>
      <xdr:rowOff>79502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64279</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608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115063</xdr:rowOff>
    </xdr:from>
    <xdr:to>
      <xdr:col>15</xdr:col>
      <xdr:colOff>149225</xdr:colOff>
      <xdr:row>80</xdr:row>
      <xdr:rowOff>45213</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29990</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87630</xdr:rowOff>
    </xdr:from>
    <xdr:to>
      <xdr:col>11</xdr:col>
      <xdr:colOff>60325</xdr:colOff>
      <xdr:row>80</xdr:row>
      <xdr:rowOff>17780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2557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169926</xdr:rowOff>
    </xdr:from>
    <xdr:to>
      <xdr:col>6</xdr:col>
      <xdr:colOff>171450</xdr:colOff>
      <xdr:row>80</xdr:row>
      <xdr:rowOff>100076</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71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84853</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800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類似団体平均を下回る水準で推移しているが、</a:t>
          </a:r>
          <a:r>
            <a:rPr kumimoji="1" lang="ja-JP" altLang="en-US" sz="1300">
              <a:solidFill>
                <a:schemeClr val="tx1"/>
              </a:solidFill>
              <a:latin typeface="ＭＳ Ｐゴシック" panose="020B0600070205080204" pitchFamily="50" charset="-128"/>
              <a:ea typeface="ＭＳ Ｐゴシック" panose="020B0600070205080204" pitchFamily="50" charset="-128"/>
            </a:rPr>
            <a:t>人件費、物件費等の比率が上昇したことから、前年度から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3.4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引き続き、公共施設等総合管理計画に基づく公共施設の適正管理、全庁的な補助金の見直し等により、経常経費の抑制に努める。</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120142</xdr:rowOff>
    </xdr:from>
    <xdr:to>
      <xdr:col>82</xdr:col>
      <xdr:colOff>107950</xdr:colOff>
      <xdr:row>81</xdr:row>
      <xdr:rowOff>5842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97889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35069</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72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120142</xdr:rowOff>
    </xdr:from>
    <xdr:to>
      <xdr:col>82</xdr:col>
      <xdr:colOff>196850</xdr:colOff>
      <xdr:row>75</xdr:row>
      <xdr:rowOff>120142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97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76</xdr:row>
      <xdr:rowOff>140715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015468"/>
          <a:ext cx="8382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103140</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1333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131063</xdr:rowOff>
    </xdr:from>
    <xdr:to>
      <xdr:col>82</xdr:col>
      <xdr:colOff>158750</xdr:colOff>
      <xdr:row>77</xdr:row>
      <xdr:rowOff>61213</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24130</xdr:rowOff>
    </xdr:from>
    <xdr:to>
      <xdr:col>78</xdr:col>
      <xdr:colOff>69850</xdr:colOff>
      <xdr:row>75</xdr:row>
      <xdr:rowOff>156718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882880"/>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4842</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06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159004</xdr:rowOff>
    </xdr:from>
    <xdr:to>
      <xdr:col>73</xdr:col>
      <xdr:colOff>180975</xdr:colOff>
      <xdr:row>75</xdr:row>
      <xdr:rowOff>24130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8463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62485</xdr:rowOff>
    </xdr:from>
    <xdr:to>
      <xdr:col>74</xdr:col>
      <xdr:colOff>31750</xdr:colOff>
      <xdr:row>76</xdr:row>
      <xdr:rowOff>164085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148862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159004</xdr:rowOff>
    </xdr:from>
    <xdr:to>
      <xdr:col>69</xdr:col>
      <xdr:colOff>92075</xdr:colOff>
      <xdr:row>76</xdr:row>
      <xdr:rowOff>149861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846304"/>
          <a:ext cx="889000" cy="3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2557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106442</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105918</xdr:rowOff>
    </xdr:from>
    <xdr:to>
      <xdr:col>78</xdr:col>
      <xdr:colOff>120650</xdr:colOff>
      <xdr:row>76</xdr:row>
      <xdr:rowOff>36069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46245</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144780</xdr:rowOff>
    </xdr:from>
    <xdr:to>
      <xdr:col>74</xdr:col>
      <xdr:colOff>31750</xdr:colOff>
      <xdr:row>75</xdr:row>
      <xdr:rowOff>74930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85107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108204</xdr:rowOff>
    </xdr:from>
    <xdr:to>
      <xdr:col>69</xdr:col>
      <xdr:colOff>142875</xdr:colOff>
      <xdr:row>75</xdr:row>
      <xdr:rowOff>38354</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48531</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99061</xdr:rowOff>
    </xdr:from>
    <xdr:to>
      <xdr:col>65</xdr:col>
      <xdr:colOff>53975</xdr:colOff>
      <xdr:row>77</xdr:row>
      <xdr:rowOff>29211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39387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114454</xdr:rowOff>
    </xdr:from>
    <xdr:to>
      <xdr:col>29</xdr:col>
      <xdr:colOff>127000</xdr:colOff>
      <xdr:row>19</xdr:row>
      <xdr:rowOff>106584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48179"/>
          <a:ext cx="647700" cy="163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6213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7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99464</xdr:rowOff>
    </xdr:from>
    <xdr:to>
      <xdr:col>26</xdr:col>
      <xdr:colOff>50800</xdr:colOff>
      <xdr:row>19</xdr:row>
      <xdr:rowOff>106584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404639"/>
          <a:ext cx="698500" cy="7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56478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473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88459</xdr:rowOff>
    </xdr:from>
    <xdr:to>
      <xdr:col>22</xdr:col>
      <xdr:colOff>114300</xdr:colOff>
      <xdr:row>19</xdr:row>
      <xdr:rowOff>99464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393634"/>
          <a:ext cx="698500" cy="11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102263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9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47262</xdr:rowOff>
    </xdr:from>
    <xdr:to>
      <xdr:col>18</xdr:col>
      <xdr:colOff>177800</xdr:colOff>
      <xdr:row>19</xdr:row>
      <xdr:rowOff>88459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52437"/>
          <a:ext cx="698500" cy="41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126527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7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102794</xdr:rowOff>
    </xdr:from>
    <xdr:to>
      <xdr:col>15</xdr:col>
      <xdr:colOff>101600</xdr:colOff>
      <xdr:row>18</xdr:row>
      <xdr:rowOff>32944</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65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43121</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3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63654</xdr:rowOff>
    </xdr:from>
    <xdr:to>
      <xdr:col>29</xdr:col>
      <xdr:colOff>177800</xdr:colOff>
      <xdr:row>18</xdr:row>
      <xdr:rowOff>165254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97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35731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6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55784</xdr:rowOff>
    </xdr:from>
    <xdr:to>
      <xdr:col>26</xdr:col>
      <xdr:colOff>101600</xdr:colOff>
      <xdr:row>19</xdr:row>
      <xdr:rowOff>157384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360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142161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447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48664</xdr:rowOff>
    </xdr:from>
    <xdr:to>
      <xdr:col>22</xdr:col>
      <xdr:colOff>165100</xdr:colOff>
      <xdr:row>19</xdr:row>
      <xdr:rowOff>150264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538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135041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40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37659</xdr:rowOff>
    </xdr:from>
    <xdr:to>
      <xdr:col>19</xdr:col>
      <xdr:colOff>38100</xdr:colOff>
      <xdr:row>19</xdr:row>
      <xdr:rowOff>139259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42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124036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2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167912</xdr:rowOff>
    </xdr:from>
    <xdr:to>
      <xdr:col>15</xdr:col>
      <xdr:colOff>101600</xdr:colOff>
      <xdr:row>19</xdr:row>
      <xdr:rowOff>98062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01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82839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8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315889</xdr:rowOff>
    </xdr:from>
    <xdr:to>
      <xdr:col>29</xdr:col>
      <xdr:colOff>127000</xdr:colOff>
      <xdr:row>37</xdr:row>
      <xdr:rowOff>11557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5003800" y="6926239"/>
          <a:ext cx="647700" cy="2100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11557</xdr:rowOff>
    </xdr:from>
    <xdr:to>
      <xdr:col>26</xdr:col>
      <xdr:colOff>50800</xdr:colOff>
      <xdr:row>37</xdr:row>
      <xdr:rowOff>60804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7136257"/>
          <a:ext cx="698500" cy="492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197905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680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149860</xdr:rowOff>
    </xdr:from>
    <xdr:to>
      <xdr:col>22</xdr:col>
      <xdr:colOff>114300</xdr:colOff>
      <xdr:row>37</xdr:row>
      <xdr:rowOff>60804</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3606800" y="7103110"/>
          <a:ext cx="698500" cy="82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220111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6830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149860</xdr:rowOff>
    </xdr:from>
    <xdr:to>
      <xdr:col>18</xdr:col>
      <xdr:colOff>177800</xdr:colOff>
      <xdr:row>37</xdr:row>
      <xdr:rowOff>43986</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7103110"/>
          <a:ext cx="698500" cy="65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45109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71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115160</xdr:rowOff>
    </xdr:from>
    <xdr:to>
      <xdr:col>15</xdr:col>
      <xdr:colOff>101600</xdr:colOff>
      <xdr:row>37</xdr:row>
      <xdr:rowOff>45310</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068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226937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683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265089</xdr:rowOff>
    </xdr:from>
    <xdr:to>
      <xdr:col>29</xdr:col>
      <xdr:colOff>177800</xdr:colOff>
      <xdr:row>36</xdr:row>
      <xdr:rowOff>23789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875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110166</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720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132207</xdr:rowOff>
    </xdr:from>
    <xdr:to>
      <xdr:col>26</xdr:col>
      <xdr:colOff>101600</xdr:colOff>
      <xdr:row>37</xdr:row>
      <xdr:rowOff>62357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7085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47134</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7171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10004</xdr:rowOff>
    </xdr:from>
    <xdr:to>
      <xdr:col>22</xdr:col>
      <xdr:colOff>165100</xdr:colOff>
      <xdr:row>37</xdr:row>
      <xdr:rowOff>111604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7134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96381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722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99060</xdr:rowOff>
    </xdr:from>
    <xdr:to>
      <xdr:col>19</xdr:col>
      <xdr:colOff>38100</xdr:colOff>
      <xdr:row>37</xdr:row>
      <xdr:rowOff>29210</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7052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210837</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6821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164636</xdr:rowOff>
    </xdr:from>
    <xdr:to>
      <xdr:col>15</xdr:col>
      <xdr:colOff>101600</xdr:colOff>
      <xdr:row>37</xdr:row>
      <xdr:rowOff>94786</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7117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79563</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7204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7671</xdr:rowOff>
    </xdr:from>
    <xdr:to>
      <xdr:col>24</xdr:col>
      <xdr:colOff>63500</xdr:colOff>
      <xdr:row>37</xdr:row>
      <xdr:rowOff>166574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51321"/>
          <a:ext cx="838200" cy="158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121188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0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136576</xdr:rowOff>
    </xdr:from>
    <xdr:to>
      <xdr:col>19</xdr:col>
      <xdr:colOff>177800</xdr:colOff>
      <xdr:row>37</xdr:row>
      <xdr:rowOff>166574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80226"/>
          <a:ext cx="889000" cy="2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145521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7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108648</xdr:rowOff>
    </xdr:from>
    <xdr:to>
      <xdr:col>15</xdr:col>
      <xdr:colOff>50800</xdr:colOff>
      <xdr:row>37</xdr:row>
      <xdr:rowOff>136576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452298"/>
          <a:ext cx="889000" cy="2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165193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9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58814</xdr:rowOff>
    </xdr:from>
    <xdr:to>
      <xdr:col>10</xdr:col>
      <xdr:colOff>114300</xdr:colOff>
      <xdr:row>37</xdr:row>
      <xdr:rowOff>108648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402464"/>
          <a:ext cx="889000" cy="4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7726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08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169202</xdr:rowOff>
    </xdr:from>
    <xdr:to>
      <xdr:col>6</xdr:col>
      <xdr:colOff>38100</xdr:colOff>
      <xdr:row>36</xdr:row>
      <xdr:rowOff>99352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115879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128321</xdr:rowOff>
    </xdr:from>
    <xdr:to>
      <xdr:col>24</xdr:col>
      <xdr:colOff>114300</xdr:colOff>
      <xdr:row>37</xdr:row>
      <xdr:rowOff>58471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0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106748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7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115773</xdr:rowOff>
    </xdr:from>
    <xdr:to>
      <xdr:col>20</xdr:col>
      <xdr:colOff>38100</xdr:colOff>
      <xdr:row>38</xdr:row>
      <xdr:rowOff>45923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5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37051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5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85776</xdr:rowOff>
    </xdr:from>
    <xdr:to>
      <xdr:col>15</xdr:col>
      <xdr:colOff>101600</xdr:colOff>
      <xdr:row>38</xdr:row>
      <xdr:rowOff>15926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2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7053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2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57848</xdr:rowOff>
    </xdr:from>
    <xdr:to>
      <xdr:col>10</xdr:col>
      <xdr:colOff>165100</xdr:colOff>
      <xdr:row>37</xdr:row>
      <xdr:rowOff>159448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0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150575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8014</xdr:rowOff>
    </xdr:from>
    <xdr:to>
      <xdr:col>6</xdr:col>
      <xdr:colOff>38100</xdr:colOff>
      <xdr:row>37</xdr:row>
      <xdr:rowOff>109614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5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100741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24867</xdr:rowOff>
    </xdr:from>
    <xdr:to>
      <xdr:col>24</xdr:col>
      <xdr:colOff>63500</xdr:colOff>
      <xdr:row>58</xdr:row>
      <xdr:rowOff>37871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97517"/>
          <a:ext cx="838200" cy="18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122166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80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53657</xdr:rowOff>
    </xdr:from>
    <xdr:to>
      <xdr:col>19</xdr:col>
      <xdr:colOff>177800</xdr:colOff>
      <xdr:row>58</xdr:row>
      <xdr:rowOff>37871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26307"/>
          <a:ext cx="889000" cy="155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53657</xdr:rowOff>
    </xdr:from>
    <xdr:to>
      <xdr:col>15</xdr:col>
      <xdr:colOff>50800</xdr:colOff>
      <xdr:row>57</xdr:row>
      <xdr:rowOff>167932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26307"/>
          <a:ext cx="889000" cy="114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88608</xdr:rowOff>
    </xdr:from>
    <xdr:to>
      <xdr:col>10</xdr:col>
      <xdr:colOff>114300</xdr:colOff>
      <xdr:row>57</xdr:row>
      <xdr:rowOff>167932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61258"/>
          <a:ext cx="889000" cy="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39158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6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117577</xdr:rowOff>
    </xdr:from>
    <xdr:to>
      <xdr:col>6</xdr:col>
      <xdr:colOff>38100</xdr:colOff>
      <xdr:row>57</xdr:row>
      <xdr:rowOff>47727</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1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64254</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9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145517</xdr:rowOff>
    </xdr:from>
    <xdr:to>
      <xdr:col>24</xdr:col>
      <xdr:colOff>114300</xdr:colOff>
      <xdr:row>57</xdr:row>
      <xdr:rowOff>75667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4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123944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2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158521</xdr:rowOff>
    </xdr:from>
    <xdr:to>
      <xdr:col>20</xdr:col>
      <xdr:colOff>38100</xdr:colOff>
      <xdr:row>58</xdr:row>
      <xdr:rowOff>88671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3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79798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1002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2857</xdr:rowOff>
    </xdr:from>
    <xdr:to>
      <xdr:col>15</xdr:col>
      <xdr:colOff>101600</xdr:colOff>
      <xdr:row>57</xdr:row>
      <xdr:rowOff>104457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95584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68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117132</xdr:rowOff>
    </xdr:from>
    <xdr:to>
      <xdr:col>10</xdr:col>
      <xdr:colOff>165100</xdr:colOff>
      <xdr:row>58</xdr:row>
      <xdr:rowOff>47282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8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38409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8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37808</xdr:rowOff>
    </xdr:from>
    <xdr:to>
      <xdr:col>6</xdr:col>
      <xdr:colOff>38100</xdr:colOff>
      <xdr:row>57</xdr:row>
      <xdr:rowOff>139408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10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130535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03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169018</xdr:rowOff>
    </xdr:from>
    <xdr:to>
      <xdr:col>24</xdr:col>
      <xdr:colOff>63500</xdr:colOff>
      <xdr:row>78</xdr:row>
      <xdr:rowOff>170562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42118"/>
          <a:ext cx="838200" cy="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137780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7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168808</xdr:rowOff>
    </xdr:from>
    <xdr:to>
      <xdr:col>19</xdr:col>
      <xdr:colOff>177800</xdr:colOff>
      <xdr:row>78</xdr:row>
      <xdr:rowOff>170562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41908"/>
          <a:ext cx="889000" cy="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127437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154160</xdr:rowOff>
    </xdr:from>
    <xdr:to>
      <xdr:col>15</xdr:col>
      <xdr:colOff>50800</xdr:colOff>
      <xdr:row>78</xdr:row>
      <xdr:rowOff>168808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27260"/>
          <a:ext cx="889000" cy="1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99528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29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150825</xdr:rowOff>
    </xdr:from>
    <xdr:to>
      <xdr:col>10</xdr:col>
      <xdr:colOff>114300</xdr:colOff>
      <xdr:row>78</xdr:row>
      <xdr:rowOff>154160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3925"/>
          <a:ext cx="889000" cy="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86898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1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155823</xdr:rowOff>
    </xdr:from>
    <xdr:to>
      <xdr:col>6</xdr:col>
      <xdr:colOff>38100</xdr:colOff>
      <xdr:row>78</xdr:row>
      <xdr:rowOff>85973</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102500</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3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118218</xdr:rowOff>
    </xdr:from>
    <xdr:to>
      <xdr:col>24</xdr:col>
      <xdr:colOff>114300</xdr:colOff>
      <xdr:row>79</xdr:row>
      <xdr:rowOff>48368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9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33145</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06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119762</xdr:rowOff>
    </xdr:from>
    <xdr:to>
      <xdr:col>20</xdr:col>
      <xdr:colOff>38100</xdr:colOff>
      <xdr:row>79</xdr:row>
      <xdr:rowOff>49912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41039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5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118008</xdr:rowOff>
    </xdr:from>
    <xdr:to>
      <xdr:col>15</xdr:col>
      <xdr:colOff>101600</xdr:colOff>
      <xdr:row>79</xdr:row>
      <xdr:rowOff>48158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9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39285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8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103360</xdr:rowOff>
    </xdr:from>
    <xdr:to>
      <xdr:col>10</xdr:col>
      <xdr:colOff>165100</xdr:colOff>
      <xdr:row>79</xdr:row>
      <xdr:rowOff>33510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24637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6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100025</xdr:rowOff>
    </xdr:from>
    <xdr:to>
      <xdr:col>6</xdr:col>
      <xdr:colOff>38100</xdr:colOff>
      <xdr:row>79</xdr:row>
      <xdr:rowOff>30175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21302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54077</xdr:rowOff>
    </xdr:from>
    <xdr:to>
      <xdr:col>24</xdr:col>
      <xdr:colOff>63500</xdr:colOff>
      <xdr:row>92</xdr:row>
      <xdr:rowOff>22746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656027"/>
          <a:ext cx="838200" cy="1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79646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195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22746</xdr:rowOff>
    </xdr:from>
    <xdr:to>
      <xdr:col>19</xdr:col>
      <xdr:colOff>177800</xdr:colOff>
      <xdr:row>93</xdr:row>
      <xdr:rowOff>26149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796146"/>
          <a:ext cx="889000" cy="17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103064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39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144208</xdr:rowOff>
    </xdr:from>
    <xdr:to>
      <xdr:col>15</xdr:col>
      <xdr:colOff>50800</xdr:colOff>
      <xdr:row>93</xdr:row>
      <xdr:rowOff>26149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746158"/>
          <a:ext cx="889000" cy="224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41673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00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144208</xdr:rowOff>
    </xdr:from>
    <xdr:to>
      <xdr:col>10</xdr:col>
      <xdr:colOff>114300</xdr:colOff>
      <xdr:row>93</xdr:row>
      <xdr:rowOff>105969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746158"/>
          <a:ext cx="889000" cy="30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61320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49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140043</xdr:rowOff>
    </xdr:from>
    <xdr:to>
      <xdr:col>6</xdr:col>
      <xdr:colOff>38100</xdr:colOff>
      <xdr:row>96</xdr:row>
      <xdr:rowOff>70193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427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61320</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520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3277</xdr:rowOff>
    </xdr:from>
    <xdr:to>
      <xdr:col>24</xdr:col>
      <xdr:colOff>114300</xdr:colOff>
      <xdr:row>91</xdr:row>
      <xdr:rowOff>104877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60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26154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456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143396</xdr:rowOff>
    </xdr:from>
    <xdr:to>
      <xdr:col>20</xdr:col>
      <xdr:colOff>38100</xdr:colOff>
      <xdr:row>92</xdr:row>
      <xdr:rowOff>73546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74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90073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520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146799</xdr:rowOff>
    </xdr:from>
    <xdr:to>
      <xdr:col>15</xdr:col>
      <xdr:colOff>101600</xdr:colOff>
      <xdr:row>93</xdr:row>
      <xdr:rowOff>76949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92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93476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69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93408</xdr:rowOff>
    </xdr:from>
    <xdr:to>
      <xdr:col>10</xdr:col>
      <xdr:colOff>165100</xdr:colOff>
      <xdr:row>92</xdr:row>
      <xdr:rowOff>23558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69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40085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470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55169</xdr:rowOff>
    </xdr:from>
    <xdr:to>
      <xdr:col>6</xdr:col>
      <xdr:colOff>38100</xdr:colOff>
      <xdr:row>93</xdr:row>
      <xdr:rowOff>156769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0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1846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577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152494</xdr:rowOff>
    </xdr:from>
    <xdr:to>
      <xdr:col>55</xdr:col>
      <xdr:colOff>0</xdr:colOff>
      <xdr:row>37</xdr:row>
      <xdr:rowOff>171399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96144"/>
          <a:ext cx="838200" cy="1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82356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83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117366</xdr:rowOff>
    </xdr:from>
    <xdr:to>
      <xdr:col>50</xdr:col>
      <xdr:colOff>114300</xdr:colOff>
      <xdr:row>37</xdr:row>
      <xdr:rowOff>152494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61016"/>
          <a:ext cx="889000" cy="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69090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069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117366</xdr:rowOff>
    </xdr:from>
    <xdr:to>
      <xdr:col>45</xdr:col>
      <xdr:colOff>177800</xdr:colOff>
      <xdr:row>37</xdr:row>
      <xdr:rowOff>161402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61016"/>
          <a:ext cx="889000" cy="4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44599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4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12614</xdr:rowOff>
    </xdr:from>
    <xdr:to>
      <xdr:col>41</xdr:col>
      <xdr:colOff>50800</xdr:colOff>
      <xdr:row>37</xdr:row>
      <xdr:rowOff>161402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70464"/>
          <a:ext cx="889000" cy="834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95775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09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49916</xdr:rowOff>
    </xdr:from>
    <xdr:to>
      <xdr:col>36</xdr:col>
      <xdr:colOff>165100</xdr:colOff>
      <xdr:row>32</xdr:row>
      <xdr:rowOff>151516</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36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168043</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311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120599</xdr:rowOff>
    </xdr:from>
    <xdr:to>
      <xdr:col>55</xdr:col>
      <xdr:colOff>50800</xdr:colOff>
      <xdr:row>38</xdr:row>
      <xdr:rowOff>50749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6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99026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4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101694</xdr:rowOff>
    </xdr:from>
    <xdr:to>
      <xdr:col>50</xdr:col>
      <xdr:colOff>165100</xdr:colOff>
      <xdr:row>38</xdr:row>
      <xdr:rowOff>31844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4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22971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3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66566</xdr:rowOff>
    </xdr:from>
    <xdr:to>
      <xdr:col>46</xdr:col>
      <xdr:colOff>38100</xdr:colOff>
      <xdr:row>37</xdr:row>
      <xdr:rowOff>168166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1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159293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02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110602</xdr:rowOff>
    </xdr:from>
    <xdr:to>
      <xdr:col>41</xdr:col>
      <xdr:colOff>101600</xdr:colOff>
      <xdr:row>38</xdr:row>
      <xdr:rowOff>40752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5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31879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4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133264</xdr:rowOff>
    </xdr:from>
    <xdr:to>
      <xdr:col>36</xdr:col>
      <xdr:colOff>165100</xdr:colOff>
      <xdr:row>33</xdr:row>
      <xdr:rowOff>63414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6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54541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12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148038</xdr:rowOff>
    </xdr:from>
    <xdr:to>
      <xdr:col>55</xdr:col>
      <xdr:colOff>0</xdr:colOff>
      <xdr:row>57</xdr:row>
      <xdr:rowOff>139385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749238"/>
          <a:ext cx="838200" cy="162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89276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47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50133</xdr:rowOff>
    </xdr:from>
    <xdr:to>
      <xdr:col>50</xdr:col>
      <xdr:colOff>114300</xdr:colOff>
      <xdr:row>57</xdr:row>
      <xdr:rowOff>139385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822783"/>
          <a:ext cx="889000" cy="8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20458</xdr:rowOff>
    </xdr:from>
    <xdr:to>
      <xdr:col>45</xdr:col>
      <xdr:colOff>177800</xdr:colOff>
      <xdr:row>57</xdr:row>
      <xdr:rowOff>50133</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7861300" y="9793108"/>
          <a:ext cx="889000" cy="2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159348</xdr:rowOff>
    </xdr:from>
    <xdr:to>
      <xdr:col>41</xdr:col>
      <xdr:colOff>50800</xdr:colOff>
      <xdr:row>57</xdr:row>
      <xdr:rowOff>20458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760548"/>
          <a:ext cx="889000" cy="3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52084</xdr:rowOff>
    </xdr:from>
    <xdr:to>
      <xdr:col>36</xdr:col>
      <xdr:colOff>165100</xdr:colOff>
      <xdr:row>55</xdr:row>
      <xdr:rowOff>153684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481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170211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25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97238</xdr:rowOff>
    </xdr:from>
    <xdr:to>
      <xdr:col>55</xdr:col>
      <xdr:colOff>50800</xdr:colOff>
      <xdr:row>57</xdr:row>
      <xdr:rowOff>27388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69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75665</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9676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88585</xdr:rowOff>
    </xdr:from>
    <xdr:to>
      <xdr:col>50</xdr:col>
      <xdr:colOff>165100</xdr:colOff>
      <xdr:row>58</xdr:row>
      <xdr:rowOff>18735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86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9862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95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170783</xdr:rowOff>
    </xdr:from>
    <xdr:to>
      <xdr:col>46</xdr:col>
      <xdr:colOff>38100</xdr:colOff>
      <xdr:row>57</xdr:row>
      <xdr:rowOff>100933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77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92060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86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141108</xdr:rowOff>
    </xdr:from>
    <xdr:to>
      <xdr:col>41</xdr:col>
      <xdr:colOff>101600</xdr:colOff>
      <xdr:row>57</xdr:row>
      <xdr:rowOff>71258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4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62385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35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108548</xdr:rowOff>
    </xdr:from>
    <xdr:to>
      <xdr:col>36</xdr:col>
      <xdr:colOff>165100</xdr:colOff>
      <xdr:row>57</xdr:row>
      <xdr:rowOff>38698</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70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29825</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80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43276</xdr:rowOff>
    </xdr:from>
    <xdr:to>
      <xdr:col>55</xdr:col>
      <xdr:colOff>0</xdr:colOff>
      <xdr:row>78</xdr:row>
      <xdr:rowOff>36579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244926"/>
          <a:ext cx="838200" cy="164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0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36579</xdr:rowOff>
    </xdr:from>
    <xdr:to>
      <xdr:col>50</xdr:col>
      <xdr:colOff>114300</xdr:colOff>
      <xdr:row>78</xdr:row>
      <xdr:rowOff>55964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409679"/>
          <a:ext cx="889000" cy="19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146535</xdr:rowOff>
    </xdr:from>
    <xdr:to>
      <xdr:col>45</xdr:col>
      <xdr:colOff>177800</xdr:colOff>
      <xdr:row>78</xdr:row>
      <xdr:rowOff>55964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348185"/>
          <a:ext cx="889000" cy="8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146535</xdr:rowOff>
    </xdr:from>
    <xdr:to>
      <xdr:col>41</xdr:col>
      <xdr:colOff>50800</xdr:colOff>
      <xdr:row>78</xdr:row>
      <xdr:rowOff>95786</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348185"/>
          <a:ext cx="889000" cy="1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162921</xdr:rowOff>
    </xdr:from>
    <xdr:to>
      <xdr:col>36</xdr:col>
      <xdr:colOff>165100</xdr:colOff>
      <xdr:row>75</xdr:row>
      <xdr:rowOff>93071</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850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109598</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62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163926</xdr:rowOff>
    </xdr:from>
    <xdr:to>
      <xdr:col>55</xdr:col>
      <xdr:colOff>50800</xdr:colOff>
      <xdr:row>77</xdr:row>
      <xdr:rowOff>94076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19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142353</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17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157229</xdr:rowOff>
    </xdr:from>
    <xdr:to>
      <xdr:col>50</xdr:col>
      <xdr:colOff>165100</xdr:colOff>
      <xdr:row>78</xdr:row>
      <xdr:rowOff>87379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35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78506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451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5164</xdr:rowOff>
    </xdr:from>
    <xdr:to>
      <xdr:col>46</xdr:col>
      <xdr:colOff>38100</xdr:colOff>
      <xdr:row>78</xdr:row>
      <xdr:rowOff>106764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3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97891</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47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95735</xdr:rowOff>
    </xdr:from>
    <xdr:to>
      <xdr:col>41</xdr:col>
      <xdr:colOff>101600</xdr:colOff>
      <xdr:row>78</xdr:row>
      <xdr:rowOff>25885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29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17012</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39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44986</xdr:rowOff>
    </xdr:from>
    <xdr:to>
      <xdr:col>36</xdr:col>
      <xdr:colOff>165100</xdr:colOff>
      <xdr:row>78</xdr:row>
      <xdr:rowOff>146586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1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137713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1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10694</xdr:rowOff>
    </xdr:from>
    <xdr:to>
      <xdr:col>55</xdr:col>
      <xdr:colOff>0</xdr:colOff>
      <xdr:row>97</xdr:row>
      <xdr:rowOff>34947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69894"/>
          <a:ext cx="838200" cy="195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95307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211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74995</xdr:rowOff>
    </xdr:from>
    <xdr:to>
      <xdr:col>50</xdr:col>
      <xdr:colOff>114300</xdr:colOff>
      <xdr:row>97</xdr:row>
      <xdr:rowOff>34947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534195"/>
          <a:ext cx="889000" cy="131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71674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87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42709</xdr:rowOff>
    </xdr:from>
    <xdr:to>
      <xdr:col>45</xdr:col>
      <xdr:colOff>177800</xdr:colOff>
      <xdr:row>96</xdr:row>
      <xdr:rowOff>74995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501909"/>
          <a:ext cx="889000" cy="3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39377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15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38092</xdr:rowOff>
    </xdr:from>
    <xdr:to>
      <xdr:col>41</xdr:col>
      <xdr:colOff>50800</xdr:colOff>
      <xdr:row>96</xdr:row>
      <xdr:rowOff>42709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497292"/>
          <a:ext cx="889000" cy="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9130</xdr:rowOff>
    </xdr:from>
    <xdr:to>
      <xdr:col>36</xdr:col>
      <xdr:colOff>165100</xdr:colOff>
      <xdr:row>96</xdr:row>
      <xdr:rowOff>110730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101857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131344</xdr:rowOff>
    </xdr:from>
    <xdr:to>
      <xdr:col>55</xdr:col>
      <xdr:colOff>50800</xdr:colOff>
      <xdr:row>96</xdr:row>
      <xdr:rowOff>61494</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4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109771</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39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155597</xdr:rowOff>
    </xdr:from>
    <xdr:to>
      <xdr:col>50</xdr:col>
      <xdr:colOff>165100</xdr:colOff>
      <xdr:row>97</xdr:row>
      <xdr:rowOff>85747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61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76874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70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24195</xdr:rowOff>
    </xdr:from>
    <xdr:to>
      <xdr:col>46</xdr:col>
      <xdr:colOff>38100</xdr:colOff>
      <xdr:row>96</xdr:row>
      <xdr:rowOff>125795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8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116922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7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163359</xdr:rowOff>
    </xdr:from>
    <xdr:to>
      <xdr:col>41</xdr:col>
      <xdr:colOff>101600</xdr:colOff>
      <xdr:row>96</xdr:row>
      <xdr:rowOff>93509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5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110036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22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158742</xdr:rowOff>
    </xdr:from>
    <xdr:to>
      <xdr:col>36</xdr:col>
      <xdr:colOff>165100</xdr:colOff>
      <xdr:row>96</xdr:row>
      <xdr:rowOff>88892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4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105419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221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15525</xdr:rowOff>
    </xdr:from>
    <xdr:to>
      <xdr:col>85</xdr:col>
      <xdr:colOff>127000</xdr:colOff>
      <xdr:row>38</xdr:row>
      <xdr:rowOff>49998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5481300" y="6530625"/>
          <a:ext cx="838200" cy="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30441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202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126395</xdr:rowOff>
    </xdr:from>
    <xdr:to>
      <xdr:col>81</xdr:col>
      <xdr:colOff>50800</xdr:colOff>
      <xdr:row>38</xdr:row>
      <xdr:rowOff>49998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470045"/>
          <a:ext cx="889000" cy="9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114581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119674</xdr:rowOff>
    </xdr:from>
    <xdr:to>
      <xdr:col>76</xdr:col>
      <xdr:colOff>114300</xdr:colOff>
      <xdr:row>37</xdr:row>
      <xdr:rowOff>126395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463324"/>
          <a:ext cx="889000" cy="6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146402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4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34773</xdr:rowOff>
    </xdr:from>
    <xdr:to>
      <xdr:col>71</xdr:col>
      <xdr:colOff>177800</xdr:colOff>
      <xdr:row>37</xdr:row>
      <xdr:rowOff>119674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378423"/>
          <a:ext cx="889000" cy="84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10719</xdr:rowOff>
    </xdr:from>
    <xdr:to>
      <xdr:col>67</xdr:col>
      <xdr:colOff>101600</xdr:colOff>
      <xdr:row>36</xdr:row>
      <xdr:rowOff>112319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182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128846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595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136175</xdr:rowOff>
    </xdr:from>
    <xdr:to>
      <xdr:col>85</xdr:col>
      <xdr:colOff>177800</xdr:colOff>
      <xdr:row>38</xdr:row>
      <xdr:rowOff>66325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4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51102</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39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170648</xdr:rowOff>
    </xdr:from>
    <xdr:to>
      <xdr:col>81</xdr:col>
      <xdr:colOff>101600</xdr:colOff>
      <xdr:row>38</xdr:row>
      <xdr:rowOff>100798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51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91925</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46428" y="660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75595</xdr:rowOff>
    </xdr:from>
    <xdr:to>
      <xdr:col>76</xdr:col>
      <xdr:colOff>165100</xdr:colOff>
      <xdr:row>38</xdr:row>
      <xdr:rowOff>5745</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41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168322</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57428" y="651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68874</xdr:rowOff>
    </xdr:from>
    <xdr:to>
      <xdr:col>72</xdr:col>
      <xdr:colOff>38100</xdr:colOff>
      <xdr:row>37</xdr:row>
      <xdr:rowOff>170475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41252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161602</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468428" y="650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155423</xdr:rowOff>
    </xdr:from>
    <xdr:to>
      <xdr:col>67</xdr:col>
      <xdr:colOff>101600</xdr:colOff>
      <xdr:row>37</xdr:row>
      <xdr:rowOff>85573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32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76700</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579428" y="642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83185</xdr:rowOff>
    </xdr:from>
    <xdr:to>
      <xdr:col>85</xdr:col>
      <xdr:colOff>127000</xdr:colOff>
      <xdr:row>76</xdr:row>
      <xdr:rowOff>50292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941935"/>
          <a:ext cx="838200" cy="13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148019</xdr:rowOff>
    </xdr:from>
    <xdr:to>
      <xdr:col>81</xdr:col>
      <xdr:colOff>50800</xdr:colOff>
      <xdr:row>76</xdr:row>
      <xdr:rowOff>50292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006769"/>
          <a:ext cx="889000" cy="7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99395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2786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146762</xdr:rowOff>
    </xdr:from>
    <xdr:to>
      <xdr:col>76</xdr:col>
      <xdr:colOff>114300</xdr:colOff>
      <xdr:row>75</xdr:row>
      <xdr:rowOff>148019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300551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146762</xdr:rowOff>
    </xdr:from>
    <xdr:to>
      <xdr:col>71</xdr:col>
      <xdr:colOff>177800</xdr:colOff>
      <xdr:row>76</xdr:row>
      <xdr:rowOff>10249</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005512"/>
          <a:ext cx="889000" cy="3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164922</xdr:rowOff>
    </xdr:from>
    <xdr:to>
      <xdr:col>67</xdr:col>
      <xdr:colOff>101600</xdr:colOff>
      <xdr:row>76</xdr:row>
      <xdr:rowOff>95072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02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86199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116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32385</xdr:rowOff>
    </xdr:from>
    <xdr:to>
      <xdr:col>85</xdr:col>
      <xdr:colOff>177800</xdr:colOff>
      <xdr:row>75</xdr:row>
      <xdr:rowOff>133985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8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55262</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74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170942</xdr:rowOff>
    </xdr:from>
    <xdr:to>
      <xdr:col>81</xdr:col>
      <xdr:colOff>101600</xdr:colOff>
      <xdr:row>76</xdr:row>
      <xdr:rowOff>101092</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02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92219</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312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97219</xdr:rowOff>
    </xdr:from>
    <xdr:to>
      <xdr:col>76</xdr:col>
      <xdr:colOff>165100</xdr:colOff>
      <xdr:row>76</xdr:row>
      <xdr:rowOff>27369</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9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43896</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73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95962</xdr:rowOff>
    </xdr:from>
    <xdr:to>
      <xdr:col>72</xdr:col>
      <xdr:colOff>38100</xdr:colOff>
      <xdr:row>76</xdr:row>
      <xdr:rowOff>26112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95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42639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72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130899</xdr:rowOff>
    </xdr:from>
    <xdr:to>
      <xdr:col>67</xdr:col>
      <xdr:colOff>101600</xdr:colOff>
      <xdr:row>76</xdr:row>
      <xdr:rowOff>61049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9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77576</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76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97234</xdr:rowOff>
    </xdr:from>
    <xdr:to>
      <xdr:col>85</xdr:col>
      <xdr:colOff>127000</xdr:colOff>
      <xdr:row>98</xdr:row>
      <xdr:rowOff>119667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899334"/>
          <a:ext cx="838200" cy="2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84897</xdr:rowOff>
    </xdr:from>
    <xdr:to>
      <xdr:col>81</xdr:col>
      <xdr:colOff>50800</xdr:colOff>
      <xdr:row>98</xdr:row>
      <xdr:rowOff>97234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886997"/>
          <a:ext cx="889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10632</xdr:rowOff>
    </xdr:from>
    <xdr:to>
      <xdr:col>76</xdr:col>
      <xdr:colOff>114300</xdr:colOff>
      <xdr:row>98</xdr:row>
      <xdr:rowOff>84897</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641282"/>
          <a:ext cx="889000" cy="24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10632</xdr:rowOff>
    </xdr:from>
    <xdr:to>
      <xdr:col>71</xdr:col>
      <xdr:colOff>177800</xdr:colOff>
      <xdr:row>99</xdr:row>
      <xdr:rowOff>6959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641282"/>
          <a:ext cx="889000" cy="33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96260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72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94768</xdr:rowOff>
    </xdr:from>
    <xdr:to>
      <xdr:col>67</xdr:col>
      <xdr:colOff>101600</xdr:colOff>
      <xdr:row>98</xdr:row>
      <xdr:rowOff>24918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2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41445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0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68867</xdr:rowOff>
    </xdr:from>
    <xdr:to>
      <xdr:col>85</xdr:col>
      <xdr:colOff>177800</xdr:colOff>
      <xdr:row>98</xdr:row>
      <xdr:rowOff>170467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87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155244</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8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46434</xdr:rowOff>
    </xdr:from>
    <xdr:to>
      <xdr:col>81</xdr:col>
      <xdr:colOff>101600</xdr:colOff>
      <xdr:row>98</xdr:row>
      <xdr:rowOff>148034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84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139161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94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34097</xdr:rowOff>
    </xdr:from>
    <xdr:to>
      <xdr:col>76</xdr:col>
      <xdr:colOff>165100</xdr:colOff>
      <xdr:row>98</xdr:row>
      <xdr:rowOff>135697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3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126824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92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131282</xdr:rowOff>
    </xdr:from>
    <xdr:to>
      <xdr:col>72</xdr:col>
      <xdr:colOff>38100</xdr:colOff>
      <xdr:row>97</xdr:row>
      <xdr:rowOff>61432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59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77959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3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127609</xdr:rowOff>
    </xdr:from>
    <xdr:to>
      <xdr:col>67</xdr:col>
      <xdr:colOff>101600</xdr:colOff>
      <xdr:row>99</xdr:row>
      <xdr:rowOff>57759</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2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48886</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702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134138</xdr:rowOff>
    </xdr:from>
    <xdr:to>
      <xdr:col>116</xdr:col>
      <xdr:colOff>63500</xdr:colOff>
      <xdr:row>39</xdr:row>
      <xdr:rowOff>178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477788"/>
          <a:ext cx="838200" cy="20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59842</xdr:rowOff>
    </xdr:from>
    <xdr:to>
      <xdr:col>111</xdr:col>
      <xdr:colOff>177800</xdr:colOff>
      <xdr:row>37</xdr:row>
      <xdr:rowOff>134138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403492"/>
          <a:ext cx="889000" cy="7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59842</xdr:rowOff>
    </xdr:from>
    <xdr:to>
      <xdr:col>107</xdr:col>
      <xdr:colOff>50800</xdr:colOff>
      <xdr:row>37</xdr:row>
      <xdr:rowOff>155473</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9545300" y="6403492"/>
          <a:ext cx="8890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149606</xdr:rowOff>
    </xdr:from>
    <xdr:to>
      <xdr:col>102</xdr:col>
      <xdr:colOff>114300</xdr:colOff>
      <xdr:row>37</xdr:row>
      <xdr:rowOff>155473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493256"/>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38303</xdr:rowOff>
    </xdr:from>
    <xdr:to>
      <xdr:col>98</xdr:col>
      <xdr:colOff>38100</xdr:colOff>
      <xdr:row>37</xdr:row>
      <xdr:rowOff>139903</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8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156430</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5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120828</xdr:rowOff>
    </xdr:from>
    <xdr:to>
      <xdr:col>116</xdr:col>
      <xdr:colOff>114300</xdr:colOff>
      <xdr:row>39</xdr:row>
      <xdr:rowOff>50978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35755</xdr:rowOff>
    </xdr:from>
    <xdr:ext cx="378565"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508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83338</xdr:rowOff>
    </xdr:from>
    <xdr:to>
      <xdr:col>112</xdr:col>
      <xdr:colOff>38100</xdr:colOff>
      <xdr:row>38</xdr:row>
      <xdr:rowOff>13488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42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4615</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088428" y="65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9042</xdr:rowOff>
    </xdr:from>
    <xdr:to>
      <xdr:col>107</xdr:col>
      <xdr:colOff>101600</xdr:colOff>
      <xdr:row>37</xdr:row>
      <xdr:rowOff>110642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35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101769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199428" y="6445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104673</xdr:rowOff>
    </xdr:from>
    <xdr:to>
      <xdr:col>102</xdr:col>
      <xdr:colOff>165100</xdr:colOff>
      <xdr:row>38</xdr:row>
      <xdr:rowOff>34823</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44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25950</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10428" y="654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98806</xdr:rowOff>
    </xdr:from>
    <xdr:to>
      <xdr:col>98</xdr:col>
      <xdr:colOff>38100</xdr:colOff>
      <xdr:row>38</xdr:row>
      <xdr:rowOff>28956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44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20083</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21428"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164388</xdr:rowOff>
    </xdr:from>
    <xdr:to>
      <xdr:col>116</xdr:col>
      <xdr:colOff>63500</xdr:colOff>
      <xdr:row>58</xdr:row>
      <xdr:rowOff>165760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08488"/>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76420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677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164388</xdr:rowOff>
    </xdr:from>
    <xdr:to>
      <xdr:col>111</xdr:col>
      <xdr:colOff>177800</xdr:colOff>
      <xdr:row>58</xdr:row>
      <xdr:rowOff>165227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108488"/>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165227</xdr:rowOff>
    </xdr:from>
    <xdr:to>
      <xdr:col>107</xdr:col>
      <xdr:colOff>50800</xdr:colOff>
      <xdr:row>58</xdr:row>
      <xdr:rowOff>171247</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109327"/>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2353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3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167284</xdr:rowOff>
    </xdr:from>
    <xdr:to>
      <xdr:col>102</xdr:col>
      <xdr:colOff>114300</xdr:colOff>
      <xdr:row>58</xdr:row>
      <xdr:rowOff>171247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11384"/>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28854</xdr:rowOff>
    </xdr:from>
    <xdr:to>
      <xdr:col>98</xdr:col>
      <xdr:colOff>38100</xdr:colOff>
      <xdr:row>56</xdr:row>
      <xdr:rowOff>130454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63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146981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40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114960</xdr:rowOff>
    </xdr:from>
    <xdr:to>
      <xdr:col>116</xdr:col>
      <xdr:colOff>114300</xdr:colOff>
      <xdr:row>59</xdr:row>
      <xdr:rowOff>45110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0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29887</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73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113588</xdr:rowOff>
    </xdr:from>
    <xdr:to>
      <xdr:col>112</xdr:col>
      <xdr:colOff>38100</xdr:colOff>
      <xdr:row>59</xdr:row>
      <xdr:rowOff>43738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5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34865</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150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114427</xdr:rowOff>
    </xdr:from>
    <xdr:to>
      <xdr:col>107</xdr:col>
      <xdr:colOff>101600</xdr:colOff>
      <xdr:row>59</xdr:row>
      <xdr:rowOff>44577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58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35704</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1512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120447</xdr:rowOff>
    </xdr:from>
    <xdr:to>
      <xdr:col>102</xdr:col>
      <xdr:colOff>165100</xdr:colOff>
      <xdr:row>59</xdr:row>
      <xdr:rowOff>50597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6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41724</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157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116484</xdr:rowOff>
    </xdr:from>
    <xdr:to>
      <xdr:col>98</xdr:col>
      <xdr:colOff>38100</xdr:colOff>
      <xdr:row>59</xdr:row>
      <xdr:rowOff>46634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6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37761</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1533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82138</xdr:rowOff>
    </xdr:from>
    <xdr:to>
      <xdr:col>116</xdr:col>
      <xdr:colOff>63500</xdr:colOff>
      <xdr:row>74</xdr:row>
      <xdr:rowOff>94460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769438"/>
          <a:ext cx="838200" cy="1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72425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59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82138</xdr:rowOff>
    </xdr:from>
    <xdr:to>
      <xdr:col>111</xdr:col>
      <xdr:colOff>177800</xdr:colOff>
      <xdr:row>74</xdr:row>
      <xdr:rowOff>119011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769438"/>
          <a:ext cx="889000" cy="3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2770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6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119011</xdr:rowOff>
    </xdr:from>
    <xdr:to>
      <xdr:col>107</xdr:col>
      <xdr:colOff>50800</xdr:colOff>
      <xdr:row>74</xdr:row>
      <xdr:rowOff>133573</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06311"/>
          <a:ext cx="889000" cy="1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48810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07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133573</xdr:rowOff>
    </xdr:from>
    <xdr:to>
      <xdr:col>102</xdr:col>
      <xdr:colOff>114300</xdr:colOff>
      <xdr:row>74</xdr:row>
      <xdr:rowOff>152227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20873"/>
          <a:ext cx="889000" cy="1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51165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09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13645</xdr:rowOff>
    </xdr:from>
    <xdr:to>
      <xdr:col>98</xdr:col>
      <xdr:colOff>38100</xdr:colOff>
      <xdr:row>74</xdr:row>
      <xdr:rowOff>115245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131772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47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43660</xdr:rowOff>
    </xdr:from>
    <xdr:to>
      <xdr:col>116</xdr:col>
      <xdr:colOff>114300</xdr:colOff>
      <xdr:row>74</xdr:row>
      <xdr:rowOff>145260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3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66537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58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31338</xdr:rowOff>
    </xdr:from>
    <xdr:to>
      <xdr:col>112</xdr:col>
      <xdr:colOff>38100</xdr:colOff>
      <xdr:row>74</xdr:row>
      <xdr:rowOff>132938</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71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149465</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49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68211</xdr:rowOff>
    </xdr:from>
    <xdr:to>
      <xdr:col>107</xdr:col>
      <xdr:colOff>101600</xdr:colOff>
      <xdr:row>74</xdr:row>
      <xdr:rowOff>169811</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5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14888</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53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82773</xdr:rowOff>
    </xdr:from>
    <xdr:to>
      <xdr:col>102</xdr:col>
      <xdr:colOff>165100</xdr:colOff>
      <xdr:row>75</xdr:row>
      <xdr:rowOff>12923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77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29450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5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101427</xdr:rowOff>
    </xdr:from>
    <xdr:to>
      <xdr:col>98</xdr:col>
      <xdr:colOff>38100</xdr:colOff>
      <xdr:row>75</xdr:row>
      <xdr:rowOff>31577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78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22704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881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98</xdr:row>
      <xdr:rowOff>139700</xdr:rowOff>
    </xdr:from>
    <xdr:to>
      <xdr:col>120</xdr:col>
      <xdr:colOff>114300</xdr:colOff>
      <xdr:row>98</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97</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96</xdr:row>
      <xdr:rowOff>25400</xdr:rowOff>
    </xdr:from>
    <xdr:to>
      <xdr:col>120</xdr:col>
      <xdr:colOff>114300</xdr:colOff>
      <xdr:row>96</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95</xdr:row>
      <xdr:rowOff>54627</xdr:rowOff>
    </xdr:from>
    <xdr:ext cx="31290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93</xdr:row>
      <xdr:rowOff>82550</xdr:rowOff>
    </xdr:from>
    <xdr:to>
      <xdr:col>120</xdr:col>
      <xdr:colOff>114300</xdr:colOff>
      <xdr:row>93</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92</xdr:row>
      <xdr:rowOff>111777</xdr:rowOff>
    </xdr:from>
    <xdr:ext cx="31290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139700</xdr:rowOff>
    </xdr:from>
    <xdr:to>
      <xdr:col>120</xdr:col>
      <xdr:colOff>114300</xdr:colOff>
      <xdr:row>90</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168927</xdr:rowOff>
    </xdr:from>
    <xdr:ext cx="31290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87</xdr:row>
      <xdr:rowOff>54627</xdr:rowOff>
    </xdr:from>
    <xdr:ext cx="31290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98</xdr:row>
      <xdr:rowOff>139700</xdr:rowOff>
    </xdr:from>
    <xdr:to>
      <xdr:col>116</xdr:col>
      <xdr:colOff>62864</xdr:colOff>
      <xdr:row>98</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98</xdr:row>
      <xdr:rowOff>139700</xdr:rowOff>
    </xdr:from>
    <xdr:to>
      <xdr:col>116</xdr:col>
      <xdr:colOff>152400</xdr:colOff>
      <xdr:row>98</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98</xdr:row>
      <xdr:rowOff>139700</xdr:rowOff>
    </xdr:from>
    <xdr:to>
      <xdr:col>116</xdr:col>
      <xdr:colOff>63500</xdr:colOff>
      <xdr:row>98</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98</xdr:row>
      <xdr:rowOff>139700</xdr:rowOff>
    </xdr:from>
    <xdr:to>
      <xdr:col>111</xdr:col>
      <xdr:colOff>177800</xdr:colOff>
      <xdr:row>98</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88900</xdr:rowOff>
    </xdr:from>
    <xdr:to>
      <xdr:col>112</xdr:col>
      <xdr:colOff>38100</xdr:colOff>
      <xdr:row>99</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98</xdr:row>
      <xdr:rowOff>139700</xdr:rowOff>
    </xdr:from>
    <xdr:to>
      <xdr:col>107</xdr:col>
      <xdr:colOff>50800</xdr:colOff>
      <xdr:row>98</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88900</xdr:rowOff>
    </xdr:from>
    <xdr:to>
      <xdr:col>107</xdr:col>
      <xdr:colOff>101600</xdr:colOff>
      <xdr:row>99</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98</xdr:row>
      <xdr:rowOff>139700</xdr:rowOff>
    </xdr:from>
    <xdr:to>
      <xdr:col>102</xdr:col>
      <xdr:colOff>114300</xdr:colOff>
      <xdr:row>98</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88900</xdr:rowOff>
    </xdr:from>
    <xdr:to>
      <xdr:col>102</xdr:col>
      <xdr:colOff>165100</xdr:colOff>
      <xdr:row>99</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91</xdr:row>
      <xdr:rowOff>54611</xdr:rowOff>
    </xdr:from>
    <xdr:to>
      <xdr:col>98</xdr:col>
      <xdr:colOff>38100</xdr:colOff>
      <xdr:row>91</xdr:row>
      <xdr:rowOff>156211</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5656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90</xdr:row>
      <xdr:rowOff>1288</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54317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88900</xdr:rowOff>
    </xdr:from>
    <xdr:to>
      <xdr:col>116</xdr:col>
      <xdr:colOff>114300</xdr:colOff>
      <xdr:row>99</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97</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88900</xdr:rowOff>
    </xdr:from>
    <xdr:to>
      <xdr:col>112</xdr:col>
      <xdr:colOff>38100</xdr:colOff>
      <xdr:row>99</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88900</xdr:rowOff>
    </xdr:from>
    <xdr:to>
      <xdr:col>107</xdr:col>
      <xdr:colOff>101600</xdr:colOff>
      <xdr:row>99</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88900</xdr:rowOff>
    </xdr:from>
    <xdr:to>
      <xdr:col>102</xdr:col>
      <xdr:colOff>165100</xdr:colOff>
      <xdr:row>99</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88900</xdr:rowOff>
    </xdr:from>
    <xdr:to>
      <xdr:col>98</xdr:col>
      <xdr:colOff>38100</xdr:colOff>
      <xdr:row>99</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10177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・歳出決算総額は、住民一人当たり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648,728</a:t>
          </a:r>
          <a:r>
            <a:rPr kumimoji="1" lang="ja-JP" altLang="en-US" sz="1200">
              <a:solidFill>
                <a:schemeClr val="tx1"/>
              </a:solidFill>
              <a:latin typeface="ＭＳ Ｐゴシック" panose="020B0600070205080204" pitchFamily="50" charset="-128"/>
              <a:ea typeface="ＭＳ Ｐゴシック" panose="020B0600070205080204" pitchFamily="50" charset="-128"/>
            </a:rPr>
            <a:t>円</a:t>
          </a:r>
          <a:r>
            <a:rPr kumimoji="1" lang="ja-JP" altLang="en-US" sz="1200">
              <a:latin typeface="ＭＳ Ｐゴシック" panose="020B0600070205080204" pitchFamily="50" charset="-128"/>
              <a:ea typeface="ＭＳ Ｐゴシック" panose="020B0600070205080204" pitchFamily="50" charset="-128"/>
            </a:rPr>
            <a:t>となっている。そのうち扶助費、公債費、繰出金が類似団体平均を上回っている。</a:t>
          </a:r>
        </a:p>
        <a:p>
          <a:r>
            <a:rPr kumimoji="1" lang="ja-JP" altLang="en-US" sz="1200">
              <a:latin typeface="ＭＳ Ｐゴシック" panose="020B0600070205080204" pitchFamily="50" charset="-128"/>
              <a:ea typeface="ＭＳ Ｐゴシック" panose="020B0600070205080204" pitchFamily="50" charset="-128"/>
            </a:rPr>
            <a:t>・歳出決算総額の主な構成項目となっている</a:t>
          </a:r>
          <a:r>
            <a:rPr kumimoji="1" lang="ja-JP" altLang="en-US" sz="1200">
              <a:solidFill>
                <a:schemeClr val="tx1"/>
              </a:solidFill>
              <a:latin typeface="ＭＳ Ｐゴシック" panose="020B0600070205080204" pitchFamily="50" charset="-128"/>
              <a:ea typeface="ＭＳ Ｐゴシック" panose="020B0600070205080204" pitchFamily="50" charset="-128"/>
            </a:rPr>
            <a:t>扶助費は、住民一人当たり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167,242</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円となっている。独自に行う子ども医療費助成事業に係る経費や、子どものための教育・保育給付費負担金等の増加により、類似団体平均を上回る水準で推移している。</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・物件費については、住民一人当たり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88,542</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円となっている。物価高騰による経常的な支出額の増加等により前年度より増加したが、類似団体平均を下回る水準で推移している。</a:t>
          </a:r>
          <a:endParaRPr kumimoji="1" lang="en-US" altLang="ja-JP" sz="12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latin typeface="ＭＳ Ｐゴシック" panose="020B0600070205080204" pitchFamily="50" charset="-128"/>
              <a:ea typeface="ＭＳ Ｐゴシック" panose="020B0600070205080204" pitchFamily="50" charset="-128"/>
            </a:rPr>
            <a:t>・公債費については、住民一人当たり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80,950</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円となっている。前年度は類似団体平均を下回っていたが、令和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6</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年度に公債費償還のピークを迎えたことにより、前年度</a:t>
          </a:r>
          <a:r>
            <a:rPr kumimoji="1" lang="en-US" altLang="ja-JP" sz="1200">
              <a:solidFill>
                <a:schemeClr val="tx1"/>
              </a:solidFill>
              <a:latin typeface="ＭＳ Ｐゴシック" panose="020B0600070205080204" pitchFamily="50" charset="-128"/>
              <a:ea typeface="ＭＳ Ｐゴシック" panose="020B0600070205080204" pitchFamily="50" charset="-128"/>
            </a:rPr>
            <a:t>10,910</a:t>
          </a:r>
          <a:r>
            <a:rPr kumimoji="1" lang="ja-JP" altLang="en-US" sz="1200">
              <a:solidFill>
                <a:schemeClr val="tx1"/>
              </a:solidFill>
              <a:latin typeface="ＭＳ Ｐゴシック" panose="020B0600070205080204" pitchFamily="50" charset="-128"/>
              <a:ea typeface="ＭＳ Ｐゴシック" panose="020B0600070205080204" pitchFamily="50" charset="-128"/>
            </a:rPr>
            <a:t>円増加し類似団体平均を上回った。</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・繰出金については、住民一人当たり</a:t>
          </a:r>
          <a:r>
            <a:rPr kumimoji="1" lang="en-US" altLang="ja-JP" sz="1200">
              <a:solidFill>
                <a:schemeClr val="tx1"/>
              </a:solidFill>
              <a:latin typeface="ＭＳ Ｐゴシック" panose="020B0600070205080204" pitchFamily="50" charset="-128"/>
              <a:ea typeface="ＭＳ Ｐゴシック" panose="020B0600070205080204" pitchFamily="50" charset="-128"/>
            </a:rPr>
            <a:t>51,979</a:t>
          </a:r>
          <a:r>
            <a:rPr kumimoji="1" lang="ja-JP" altLang="en-US" sz="1200">
              <a:solidFill>
                <a:schemeClr val="tx1"/>
              </a:solidFill>
              <a:latin typeface="ＭＳ Ｐゴシック" panose="020B0600070205080204" pitchFamily="50" charset="-128"/>
              <a:ea typeface="ＭＳ Ｐゴシック" panose="020B0600070205080204" pitchFamily="50" charset="-128"/>
            </a:rPr>
            <a:t>円となっている。介護保険事業特別会計や後期高齢者医療特別会計への繰出金は、高齢化率の上昇により、今後も増加することが見込まれる。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134557</xdr:rowOff>
    </xdr:from>
    <xdr:to>
      <xdr:col>24</xdr:col>
      <xdr:colOff>63500</xdr:colOff>
      <xdr:row>36</xdr:row>
      <xdr:rowOff>137795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06757"/>
          <a:ext cx="8382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137795</xdr:rowOff>
    </xdr:from>
    <xdr:to>
      <xdr:col>19</xdr:col>
      <xdr:colOff>177800</xdr:colOff>
      <xdr:row>36</xdr:row>
      <xdr:rowOff>153988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9995"/>
          <a:ext cx="889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153988</xdr:rowOff>
    </xdr:from>
    <xdr:to>
      <xdr:col>15</xdr:col>
      <xdr:colOff>50800</xdr:colOff>
      <xdr:row>37</xdr:row>
      <xdr:rowOff>1016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26188"/>
          <a:ext cx="889000" cy="1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1016</xdr:rowOff>
    </xdr:from>
    <xdr:to>
      <xdr:col>10</xdr:col>
      <xdr:colOff>114300</xdr:colOff>
      <xdr:row>37</xdr:row>
      <xdr:rowOff>9970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44666"/>
          <a:ext cx="889000" cy="8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125666</xdr:rowOff>
    </xdr:from>
    <xdr:to>
      <xdr:col>6</xdr:col>
      <xdr:colOff>38100</xdr:colOff>
      <xdr:row>36</xdr:row>
      <xdr:rowOff>55816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72343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83757</xdr:rowOff>
    </xdr:from>
    <xdr:to>
      <xdr:col>24</xdr:col>
      <xdr:colOff>114300</xdr:colOff>
      <xdr:row>37</xdr:row>
      <xdr:rowOff>13907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62184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3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86995</xdr:rowOff>
    </xdr:from>
    <xdr:to>
      <xdr:col>20</xdr:col>
      <xdr:colOff>38100</xdr:colOff>
      <xdr:row>37</xdr:row>
      <xdr:rowOff>17145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8272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5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103188</xdr:rowOff>
    </xdr:from>
    <xdr:to>
      <xdr:col>15</xdr:col>
      <xdr:colOff>101600</xdr:colOff>
      <xdr:row>37</xdr:row>
      <xdr:rowOff>33338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24465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6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121666</xdr:rowOff>
    </xdr:from>
    <xdr:to>
      <xdr:col>10</xdr:col>
      <xdr:colOff>165100</xdr:colOff>
      <xdr:row>37</xdr:row>
      <xdr:rowOff>51816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42943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8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130620</xdr:rowOff>
    </xdr:from>
    <xdr:to>
      <xdr:col>6</xdr:col>
      <xdr:colOff>38100</xdr:colOff>
      <xdr:row>37</xdr:row>
      <xdr:rowOff>60770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0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51897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9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140536</xdr:rowOff>
    </xdr:from>
    <xdr:to>
      <xdr:col>24</xdr:col>
      <xdr:colOff>63500</xdr:colOff>
      <xdr:row>56</xdr:row>
      <xdr:rowOff>168070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41736"/>
          <a:ext cx="838200" cy="27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74392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32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140006</xdr:rowOff>
    </xdr:from>
    <xdr:to>
      <xdr:col>19</xdr:col>
      <xdr:colOff>177800</xdr:colOff>
      <xdr:row>56</xdr:row>
      <xdr:rowOff>168070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41206"/>
          <a:ext cx="889000" cy="2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27256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2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154815</xdr:rowOff>
    </xdr:from>
    <xdr:to>
      <xdr:col>15</xdr:col>
      <xdr:colOff>50800</xdr:colOff>
      <xdr:row>56</xdr:row>
      <xdr:rowOff>140006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84565"/>
          <a:ext cx="889000" cy="15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13165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27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64705</xdr:rowOff>
    </xdr:from>
    <xdr:to>
      <xdr:col>10</xdr:col>
      <xdr:colOff>114300</xdr:colOff>
      <xdr:row>55</xdr:row>
      <xdr:rowOff>154815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23005"/>
          <a:ext cx="889000" cy="26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154211</xdr:rowOff>
    </xdr:from>
    <xdr:to>
      <xdr:col>6</xdr:col>
      <xdr:colOff>38100</xdr:colOff>
      <xdr:row>53</xdr:row>
      <xdr:rowOff>84361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6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100888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44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89736</xdr:rowOff>
    </xdr:from>
    <xdr:to>
      <xdr:col>24</xdr:col>
      <xdr:colOff>114300</xdr:colOff>
      <xdr:row>57</xdr:row>
      <xdr:rowOff>19886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4663</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117270</xdr:rowOff>
    </xdr:from>
    <xdr:to>
      <xdr:col>20</xdr:col>
      <xdr:colOff>38100</xdr:colOff>
      <xdr:row>57</xdr:row>
      <xdr:rowOff>47420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1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38547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1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89206</xdr:rowOff>
    </xdr:from>
    <xdr:to>
      <xdr:col>15</xdr:col>
      <xdr:colOff>101600</xdr:colOff>
      <xdr:row>57</xdr:row>
      <xdr:rowOff>19356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10483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104015</xdr:rowOff>
    </xdr:from>
    <xdr:to>
      <xdr:col>10</xdr:col>
      <xdr:colOff>165100</xdr:colOff>
      <xdr:row>56</xdr:row>
      <xdr:rowOff>34165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3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25292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2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13905</xdr:rowOff>
    </xdr:from>
    <xdr:to>
      <xdr:col>6</xdr:col>
      <xdr:colOff>38100</xdr:colOff>
      <xdr:row>54</xdr:row>
      <xdr:rowOff>115505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7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106632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6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93194</xdr:rowOff>
    </xdr:from>
    <xdr:to>
      <xdr:col>24</xdr:col>
      <xdr:colOff>63500</xdr:colOff>
      <xdr:row>73</xdr:row>
      <xdr:rowOff>117891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609044"/>
          <a:ext cx="838200" cy="2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53684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912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117891</xdr:rowOff>
    </xdr:from>
    <xdr:to>
      <xdr:col>19</xdr:col>
      <xdr:colOff>177800</xdr:colOff>
      <xdr:row>74</xdr:row>
      <xdr:rowOff>129724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2633741"/>
          <a:ext cx="889000" cy="18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82560</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112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41722</xdr:rowOff>
    </xdr:from>
    <xdr:to>
      <xdr:col>15</xdr:col>
      <xdr:colOff>50800</xdr:colOff>
      <xdr:row>74</xdr:row>
      <xdr:rowOff>129724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2729022"/>
          <a:ext cx="889000" cy="8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24807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26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41722</xdr:rowOff>
    </xdr:from>
    <xdr:to>
      <xdr:col>10</xdr:col>
      <xdr:colOff>114300</xdr:colOff>
      <xdr:row>75</xdr:row>
      <xdr:rowOff>97647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2729022"/>
          <a:ext cx="889000" cy="22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103071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133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77653</xdr:rowOff>
    </xdr:from>
    <xdr:to>
      <xdr:col>6</xdr:col>
      <xdr:colOff>38100</xdr:colOff>
      <xdr:row>77</xdr:row>
      <xdr:rowOff>7803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170380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200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42394</xdr:rowOff>
    </xdr:from>
    <xdr:to>
      <xdr:col>24</xdr:col>
      <xdr:colOff>114300</xdr:colOff>
      <xdr:row>73</xdr:row>
      <xdr:rowOff>143994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55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65271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409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67091</xdr:rowOff>
    </xdr:from>
    <xdr:to>
      <xdr:col>20</xdr:col>
      <xdr:colOff>38100</xdr:colOff>
      <xdr:row>73</xdr:row>
      <xdr:rowOff>168691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58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13768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358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78924</xdr:rowOff>
    </xdr:from>
    <xdr:to>
      <xdr:col>15</xdr:col>
      <xdr:colOff>101600</xdr:colOff>
      <xdr:row>75</xdr:row>
      <xdr:rowOff>9074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276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25601</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54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162372</xdr:rowOff>
    </xdr:from>
    <xdr:to>
      <xdr:col>10</xdr:col>
      <xdr:colOff>165100</xdr:colOff>
      <xdr:row>74</xdr:row>
      <xdr:rowOff>92522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67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109049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453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46847</xdr:rowOff>
    </xdr:from>
    <xdr:to>
      <xdr:col>6</xdr:col>
      <xdr:colOff>38100</xdr:colOff>
      <xdr:row>75</xdr:row>
      <xdr:rowOff>148447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290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164974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680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67399</xdr:rowOff>
    </xdr:from>
    <xdr:to>
      <xdr:col>24</xdr:col>
      <xdr:colOff>63500</xdr:colOff>
      <xdr:row>99</xdr:row>
      <xdr:rowOff>35954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869499"/>
          <a:ext cx="838200" cy="1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143599</xdr:rowOff>
    </xdr:from>
    <xdr:to>
      <xdr:col>19</xdr:col>
      <xdr:colOff>177800</xdr:colOff>
      <xdr:row>99</xdr:row>
      <xdr:rowOff>35954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945699"/>
          <a:ext cx="889000" cy="6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100880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113640</xdr:rowOff>
    </xdr:from>
    <xdr:to>
      <xdr:col>15</xdr:col>
      <xdr:colOff>50800</xdr:colOff>
      <xdr:row>98</xdr:row>
      <xdr:rowOff>143599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915740"/>
          <a:ext cx="889000" cy="2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68990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66433</xdr:rowOff>
    </xdr:from>
    <xdr:to>
      <xdr:col>10</xdr:col>
      <xdr:colOff>114300</xdr:colOff>
      <xdr:row>98</xdr:row>
      <xdr:rowOff>113640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1130300" y="16868533"/>
          <a:ext cx="889000" cy="47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165012</xdr:rowOff>
    </xdr:from>
    <xdr:to>
      <xdr:col>6</xdr:col>
      <xdr:colOff>38100</xdr:colOff>
      <xdr:row>97</xdr:row>
      <xdr:rowOff>95162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2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111689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399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16599</xdr:rowOff>
    </xdr:from>
    <xdr:to>
      <xdr:col>24</xdr:col>
      <xdr:colOff>114300</xdr:colOff>
      <xdr:row>98</xdr:row>
      <xdr:rowOff>118199</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8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102976</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3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156604</xdr:rowOff>
    </xdr:from>
    <xdr:to>
      <xdr:col>20</xdr:col>
      <xdr:colOff>38100</xdr:colOff>
      <xdr:row>99</xdr:row>
      <xdr:rowOff>86754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95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77881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705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92799</xdr:rowOff>
    </xdr:from>
    <xdr:to>
      <xdr:col>15</xdr:col>
      <xdr:colOff>101600</xdr:colOff>
      <xdr:row>99</xdr:row>
      <xdr:rowOff>22949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89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14076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987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62840</xdr:rowOff>
    </xdr:from>
    <xdr:to>
      <xdr:col>10</xdr:col>
      <xdr:colOff>165100</xdr:colOff>
      <xdr:row>98</xdr:row>
      <xdr:rowOff>164440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86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155567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95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15633</xdr:rowOff>
    </xdr:from>
    <xdr:to>
      <xdr:col>6</xdr:col>
      <xdr:colOff>38100</xdr:colOff>
      <xdr:row>98</xdr:row>
      <xdr:rowOff>117233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1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108360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1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56423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0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145958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318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149550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32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135508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30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103106</xdr:rowOff>
    </xdr:from>
    <xdr:to>
      <xdr:col>36</xdr:col>
      <xdr:colOff>165100</xdr:colOff>
      <xdr:row>39</xdr:row>
      <xdr:rowOff>33256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8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49783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93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28854</xdr:rowOff>
    </xdr:from>
    <xdr:to>
      <xdr:col>55</xdr:col>
      <xdr:colOff>0</xdr:colOff>
      <xdr:row>56</xdr:row>
      <xdr:rowOff>75857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630054"/>
          <a:ext cx="838200" cy="4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24769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454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142481</xdr:rowOff>
    </xdr:from>
    <xdr:to>
      <xdr:col>50</xdr:col>
      <xdr:colOff>114300</xdr:colOff>
      <xdr:row>56</xdr:row>
      <xdr:rowOff>28854</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572231"/>
          <a:ext cx="889000" cy="5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142481</xdr:rowOff>
    </xdr:from>
    <xdr:to>
      <xdr:col>45</xdr:col>
      <xdr:colOff>177800</xdr:colOff>
      <xdr:row>56</xdr:row>
      <xdr:rowOff>39688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572231"/>
          <a:ext cx="889000" cy="6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92037</xdr:rowOff>
    </xdr:from>
    <xdr:to>
      <xdr:col>41</xdr:col>
      <xdr:colOff>50800</xdr:colOff>
      <xdr:row>56</xdr:row>
      <xdr:rowOff>39688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521787"/>
          <a:ext cx="889000" cy="11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25057</xdr:rowOff>
    </xdr:from>
    <xdr:to>
      <xdr:col>55</xdr:col>
      <xdr:colOff>50800</xdr:colOff>
      <xdr:row>56</xdr:row>
      <xdr:rowOff>126657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62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3484</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60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149504</xdr:rowOff>
    </xdr:from>
    <xdr:to>
      <xdr:col>50</xdr:col>
      <xdr:colOff>165100</xdr:colOff>
      <xdr:row>56</xdr:row>
      <xdr:rowOff>79654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57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96181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3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91681</xdr:rowOff>
    </xdr:from>
    <xdr:to>
      <xdr:col>46</xdr:col>
      <xdr:colOff>38100</xdr:colOff>
      <xdr:row>56</xdr:row>
      <xdr:rowOff>21831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2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38358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29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160338</xdr:rowOff>
    </xdr:from>
    <xdr:to>
      <xdr:col>41</xdr:col>
      <xdr:colOff>101600</xdr:colOff>
      <xdr:row>56</xdr:row>
      <xdr:rowOff>90488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90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107015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36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41237</xdr:rowOff>
    </xdr:from>
    <xdr:to>
      <xdr:col>36</xdr:col>
      <xdr:colOff>165100</xdr:colOff>
      <xdr:row>55</xdr:row>
      <xdr:rowOff>142837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47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159364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246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138885</xdr:rowOff>
    </xdr:from>
    <xdr:to>
      <xdr:col>55</xdr:col>
      <xdr:colOff>0</xdr:colOff>
      <xdr:row>78</xdr:row>
      <xdr:rowOff>144326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511985"/>
          <a:ext cx="8382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166031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96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46233</xdr:rowOff>
    </xdr:from>
    <xdr:to>
      <xdr:col>50</xdr:col>
      <xdr:colOff>114300</xdr:colOff>
      <xdr:row>78</xdr:row>
      <xdr:rowOff>144326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19333"/>
          <a:ext cx="889000" cy="9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8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46233</xdr:rowOff>
    </xdr:from>
    <xdr:to>
      <xdr:col>45</xdr:col>
      <xdr:colOff>177800</xdr:colOff>
      <xdr:row>78</xdr:row>
      <xdr:rowOff>83938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19333"/>
          <a:ext cx="889000" cy="37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71120</xdr:rowOff>
    </xdr:from>
    <xdr:to>
      <xdr:col>41</xdr:col>
      <xdr:colOff>50800</xdr:colOff>
      <xdr:row>78</xdr:row>
      <xdr:rowOff>83938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44220"/>
          <a:ext cx="889000" cy="1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102168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32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89326</xdr:rowOff>
    </xdr:from>
    <xdr:to>
      <xdr:col>36</xdr:col>
      <xdr:colOff>165100</xdr:colOff>
      <xdr:row>78</xdr:row>
      <xdr:rowOff>19476</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36003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6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88085</xdr:rowOff>
    </xdr:from>
    <xdr:to>
      <xdr:col>55</xdr:col>
      <xdr:colOff>50800</xdr:colOff>
      <xdr:row>79</xdr:row>
      <xdr:rowOff>18235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6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3012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7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93526</xdr:rowOff>
    </xdr:from>
    <xdr:to>
      <xdr:col>50</xdr:col>
      <xdr:colOff>165100</xdr:colOff>
      <xdr:row>79</xdr:row>
      <xdr:rowOff>23676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14803</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59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166883</xdr:rowOff>
    </xdr:from>
    <xdr:to>
      <xdr:col>46</xdr:col>
      <xdr:colOff>38100</xdr:colOff>
      <xdr:row>78</xdr:row>
      <xdr:rowOff>97033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68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88160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33138</xdr:rowOff>
    </xdr:from>
    <xdr:to>
      <xdr:col>41</xdr:col>
      <xdr:colOff>101600</xdr:colOff>
      <xdr:row>78</xdr:row>
      <xdr:rowOff>134738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0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125865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9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20320</xdr:rowOff>
    </xdr:from>
    <xdr:to>
      <xdr:col>36</xdr:col>
      <xdr:colOff>165100</xdr:colOff>
      <xdr:row>78</xdr:row>
      <xdr:rowOff>121920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9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113047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8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2020</xdr:rowOff>
    </xdr:from>
    <xdr:to>
      <xdr:col>55</xdr:col>
      <xdr:colOff>0</xdr:colOff>
      <xdr:row>98</xdr:row>
      <xdr:rowOff>39866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804120"/>
          <a:ext cx="838200" cy="3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82439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370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146393</xdr:rowOff>
    </xdr:from>
    <xdr:to>
      <xdr:col>50</xdr:col>
      <xdr:colOff>114300</xdr:colOff>
      <xdr:row>98</xdr:row>
      <xdr:rowOff>39866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777043"/>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146393</xdr:rowOff>
    </xdr:from>
    <xdr:to>
      <xdr:col>45</xdr:col>
      <xdr:colOff>177800</xdr:colOff>
      <xdr:row>98</xdr:row>
      <xdr:rowOff>49440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777043"/>
          <a:ext cx="889000" cy="7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58598</xdr:rowOff>
    </xdr:from>
    <xdr:to>
      <xdr:col>41</xdr:col>
      <xdr:colOff>50800</xdr:colOff>
      <xdr:row>98</xdr:row>
      <xdr:rowOff>49440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689248"/>
          <a:ext cx="889000" cy="162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67048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35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131445</xdr:rowOff>
    </xdr:from>
    <xdr:to>
      <xdr:col>36</xdr:col>
      <xdr:colOff>165100</xdr:colOff>
      <xdr:row>97</xdr:row>
      <xdr:rowOff>61595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59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78122</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36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122670</xdr:rowOff>
    </xdr:from>
    <xdr:to>
      <xdr:col>55</xdr:col>
      <xdr:colOff>50800</xdr:colOff>
      <xdr:row>98</xdr:row>
      <xdr:rowOff>52820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101097</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3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160516</xdr:rowOff>
    </xdr:from>
    <xdr:to>
      <xdr:col>50</xdr:col>
      <xdr:colOff>165100</xdr:colOff>
      <xdr:row>98</xdr:row>
      <xdr:rowOff>90666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81793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88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95593</xdr:rowOff>
    </xdr:from>
    <xdr:to>
      <xdr:col>46</xdr:col>
      <xdr:colOff>38100</xdr:colOff>
      <xdr:row>98</xdr:row>
      <xdr:rowOff>25743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72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16870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818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170090</xdr:rowOff>
    </xdr:from>
    <xdr:to>
      <xdr:col>41</xdr:col>
      <xdr:colOff>101600</xdr:colOff>
      <xdr:row>98</xdr:row>
      <xdr:rowOff>100240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0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91367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89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7798</xdr:rowOff>
    </xdr:from>
    <xdr:to>
      <xdr:col>36</xdr:col>
      <xdr:colOff>165100</xdr:colOff>
      <xdr:row>97</xdr:row>
      <xdr:rowOff>109398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100525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31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1588</xdr:rowOff>
    </xdr:from>
    <xdr:to>
      <xdr:col>85</xdr:col>
      <xdr:colOff>126364</xdr:colOff>
      <xdr:row>39</xdr:row>
      <xdr:rowOff>89865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45088"/>
          <a:ext cx="1269" cy="1631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93692</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89865</xdr:rowOff>
    </xdr:from>
    <xdr:to>
      <xdr:col>86</xdr:col>
      <xdr:colOff>25400</xdr:colOff>
      <xdr:row>39</xdr:row>
      <xdr:rowOff>89865</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7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119715</xdr:rowOff>
    </xdr:from>
    <xdr:ext cx="534377"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2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1588</xdr:rowOff>
    </xdr:from>
    <xdr:to>
      <xdr:col>86</xdr:col>
      <xdr:colOff>25400</xdr:colOff>
      <xdr:row>30</xdr:row>
      <xdr:rowOff>1588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45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95885</xdr:rowOff>
    </xdr:from>
    <xdr:to>
      <xdr:col>85</xdr:col>
      <xdr:colOff>127000</xdr:colOff>
      <xdr:row>39</xdr:row>
      <xdr:rowOff>62738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610985"/>
          <a:ext cx="838200" cy="13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89717</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090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66840</xdr:rowOff>
    </xdr:from>
    <xdr:to>
      <xdr:col>85</xdr:col>
      <xdr:colOff>177800</xdr:colOff>
      <xdr:row>36</xdr:row>
      <xdr:rowOff>168440</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23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62738</xdr:rowOff>
    </xdr:from>
    <xdr:to>
      <xdr:col>81</xdr:col>
      <xdr:colOff>50800</xdr:colOff>
      <xdr:row>39</xdr:row>
      <xdr:rowOff>78397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749288"/>
          <a:ext cx="889000" cy="1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73012</xdr:rowOff>
    </xdr:from>
    <xdr:to>
      <xdr:col>81</xdr:col>
      <xdr:colOff>101600</xdr:colOff>
      <xdr:row>38</xdr:row>
      <xdr:rowOff>3163</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166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19689</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1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35154</xdr:rowOff>
    </xdr:from>
    <xdr:to>
      <xdr:col>76</xdr:col>
      <xdr:colOff>114300</xdr:colOff>
      <xdr:row>39</xdr:row>
      <xdr:rowOff>78397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721704"/>
          <a:ext cx="889000" cy="4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135268</xdr:rowOff>
    </xdr:from>
    <xdr:to>
      <xdr:col>76</xdr:col>
      <xdr:colOff>165100</xdr:colOff>
      <xdr:row>38</xdr:row>
      <xdr:rowOff>65418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7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81945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54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35154</xdr:rowOff>
    </xdr:from>
    <xdr:to>
      <xdr:col>71</xdr:col>
      <xdr:colOff>177800</xdr:colOff>
      <xdr:row>39</xdr:row>
      <xdr:rowOff>50279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721704"/>
          <a:ext cx="889000" cy="15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99225</xdr:rowOff>
    </xdr:from>
    <xdr:to>
      <xdr:col>72</xdr:col>
      <xdr:colOff>38100</xdr:colOff>
      <xdr:row>38</xdr:row>
      <xdr:rowOff>29375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4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45902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1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53124</xdr:rowOff>
    </xdr:from>
    <xdr:to>
      <xdr:col>67</xdr:col>
      <xdr:colOff>101600</xdr:colOff>
      <xdr:row>37</xdr:row>
      <xdr:rowOff>154724</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39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171251</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7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45085</xdr:rowOff>
    </xdr:from>
    <xdr:to>
      <xdr:col>85</xdr:col>
      <xdr:colOff>177800</xdr:colOff>
      <xdr:row>38</xdr:row>
      <xdr:rowOff>146685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23512</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53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11938</xdr:rowOff>
    </xdr:from>
    <xdr:to>
      <xdr:col>81</xdr:col>
      <xdr:colOff>101600</xdr:colOff>
      <xdr:row>39</xdr:row>
      <xdr:rowOff>113538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698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104665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79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27597</xdr:rowOff>
    </xdr:from>
    <xdr:to>
      <xdr:col>76</xdr:col>
      <xdr:colOff>165100</xdr:colOff>
      <xdr:row>39</xdr:row>
      <xdr:rowOff>129197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71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120324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80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155804</xdr:rowOff>
    </xdr:from>
    <xdr:to>
      <xdr:col>72</xdr:col>
      <xdr:colOff>38100</xdr:colOff>
      <xdr:row>39</xdr:row>
      <xdr:rowOff>85954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67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77081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763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170929</xdr:rowOff>
    </xdr:from>
    <xdr:to>
      <xdr:col>67</xdr:col>
      <xdr:colOff>101600</xdr:colOff>
      <xdr:row>39</xdr:row>
      <xdr:rowOff>101079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68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92206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778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130518</xdr:rowOff>
    </xdr:from>
    <xdr:to>
      <xdr:col>85</xdr:col>
      <xdr:colOff>127000</xdr:colOff>
      <xdr:row>57</xdr:row>
      <xdr:rowOff>52463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60268"/>
          <a:ext cx="838200" cy="26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28897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287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32614</xdr:rowOff>
    </xdr:from>
    <xdr:to>
      <xdr:col>81</xdr:col>
      <xdr:colOff>50800</xdr:colOff>
      <xdr:row>57</xdr:row>
      <xdr:rowOff>52463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4592300" y="9805264"/>
          <a:ext cx="889000" cy="1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92536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350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104572</xdr:rowOff>
    </xdr:from>
    <xdr:to>
      <xdr:col>76</xdr:col>
      <xdr:colOff>114300</xdr:colOff>
      <xdr:row>57</xdr:row>
      <xdr:rowOff>32614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705772"/>
          <a:ext cx="889000" cy="9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163085</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2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104572</xdr:rowOff>
    </xdr:from>
    <xdr:to>
      <xdr:col>71</xdr:col>
      <xdr:colOff>177800</xdr:colOff>
      <xdr:row>57</xdr:row>
      <xdr:rowOff>6604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05772"/>
          <a:ext cx="889000" cy="7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163999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2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161074</xdr:rowOff>
    </xdr:from>
    <xdr:to>
      <xdr:col>67</xdr:col>
      <xdr:colOff>101600</xdr:colOff>
      <xdr:row>56</xdr:row>
      <xdr:rowOff>91224</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5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107751</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36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79718</xdr:rowOff>
    </xdr:from>
    <xdr:to>
      <xdr:col>85</xdr:col>
      <xdr:colOff>177800</xdr:colOff>
      <xdr:row>56</xdr:row>
      <xdr:rowOff>9868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0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58145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487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1663</xdr:rowOff>
    </xdr:from>
    <xdr:to>
      <xdr:col>81</xdr:col>
      <xdr:colOff>101600</xdr:colOff>
      <xdr:row>57</xdr:row>
      <xdr:rowOff>103263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7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94390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86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153264</xdr:rowOff>
    </xdr:from>
    <xdr:to>
      <xdr:col>76</xdr:col>
      <xdr:colOff>165100</xdr:colOff>
      <xdr:row>57</xdr:row>
      <xdr:rowOff>83414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5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74541</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847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53772</xdr:rowOff>
    </xdr:from>
    <xdr:to>
      <xdr:col>72</xdr:col>
      <xdr:colOff>38100</xdr:colOff>
      <xdr:row>56</xdr:row>
      <xdr:rowOff>155372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5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146499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747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127254</xdr:rowOff>
    </xdr:from>
    <xdr:to>
      <xdr:col>67</xdr:col>
      <xdr:colOff>101600</xdr:colOff>
      <xdr:row>57</xdr:row>
      <xdr:rowOff>57404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2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48531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2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9079</xdr:rowOff>
    </xdr:from>
    <xdr:to>
      <xdr:col>85</xdr:col>
      <xdr:colOff>127000</xdr:colOff>
      <xdr:row>78</xdr:row>
      <xdr:rowOff>49997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382179"/>
          <a:ext cx="838200" cy="4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30030</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060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126395</xdr:rowOff>
    </xdr:from>
    <xdr:to>
      <xdr:col>81</xdr:col>
      <xdr:colOff>50800</xdr:colOff>
      <xdr:row>78</xdr:row>
      <xdr:rowOff>49997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328045"/>
          <a:ext cx="889000" cy="9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114581</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2973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119675</xdr:rowOff>
    </xdr:from>
    <xdr:to>
      <xdr:col>76</xdr:col>
      <xdr:colOff>114300</xdr:colOff>
      <xdr:row>77</xdr:row>
      <xdr:rowOff>126395</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321325"/>
          <a:ext cx="889000" cy="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146403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00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34773</xdr:rowOff>
    </xdr:from>
    <xdr:to>
      <xdr:col>71</xdr:col>
      <xdr:colOff>177800</xdr:colOff>
      <xdr:row>77</xdr:row>
      <xdr:rowOff>119675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2814300" y="13236423"/>
          <a:ext cx="889000" cy="8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10719</xdr:rowOff>
    </xdr:from>
    <xdr:to>
      <xdr:col>67</xdr:col>
      <xdr:colOff>101600</xdr:colOff>
      <xdr:row>76</xdr:row>
      <xdr:rowOff>112319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0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128846</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281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129729</xdr:rowOff>
    </xdr:from>
    <xdr:to>
      <xdr:col>85</xdr:col>
      <xdr:colOff>177800</xdr:colOff>
      <xdr:row>78</xdr:row>
      <xdr:rowOff>59879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33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108156</xdr:rowOff>
    </xdr:from>
    <xdr:ext cx="469744"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309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170647</xdr:rowOff>
    </xdr:from>
    <xdr:to>
      <xdr:col>81</xdr:col>
      <xdr:colOff>101600</xdr:colOff>
      <xdr:row>78</xdr:row>
      <xdr:rowOff>100797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37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91924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246428" y="13465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75595</xdr:rowOff>
    </xdr:from>
    <xdr:to>
      <xdr:col>76</xdr:col>
      <xdr:colOff>165100</xdr:colOff>
      <xdr:row>78</xdr:row>
      <xdr:rowOff>5745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27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168322</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369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68875</xdr:rowOff>
    </xdr:from>
    <xdr:to>
      <xdr:col>72</xdr:col>
      <xdr:colOff>38100</xdr:colOff>
      <xdr:row>77</xdr:row>
      <xdr:rowOff>170475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2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161602</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363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155423</xdr:rowOff>
    </xdr:from>
    <xdr:to>
      <xdr:col>67</xdr:col>
      <xdr:colOff>101600</xdr:colOff>
      <xdr:row>77</xdr:row>
      <xdr:rowOff>85573</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18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76700</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579428" y="1327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83186</xdr:rowOff>
    </xdr:from>
    <xdr:to>
      <xdr:col>85</xdr:col>
      <xdr:colOff>127000</xdr:colOff>
      <xdr:row>96</xdr:row>
      <xdr:rowOff>50292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370936"/>
          <a:ext cx="838200" cy="13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148019</xdr:rowOff>
    </xdr:from>
    <xdr:to>
      <xdr:col>81</xdr:col>
      <xdr:colOff>50800</xdr:colOff>
      <xdr:row>96</xdr:row>
      <xdr:rowOff>50292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4592300" y="16435769"/>
          <a:ext cx="889000" cy="7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99368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2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146762</xdr:rowOff>
    </xdr:from>
    <xdr:to>
      <xdr:col>76</xdr:col>
      <xdr:colOff>114300</xdr:colOff>
      <xdr:row>95</xdr:row>
      <xdr:rowOff>148019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3703300" y="16434512"/>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146762</xdr:rowOff>
    </xdr:from>
    <xdr:to>
      <xdr:col>71</xdr:col>
      <xdr:colOff>177800</xdr:colOff>
      <xdr:row>96</xdr:row>
      <xdr:rowOff>10249</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434512"/>
          <a:ext cx="889000" cy="3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164872</xdr:rowOff>
    </xdr:from>
    <xdr:to>
      <xdr:col>67</xdr:col>
      <xdr:colOff>101600</xdr:colOff>
      <xdr:row>96</xdr:row>
      <xdr:rowOff>95022</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45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86149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54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32386</xdr:rowOff>
    </xdr:from>
    <xdr:to>
      <xdr:col>85</xdr:col>
      <xdr:colOff>177800</xdr:colOff>
      <xdr:row>95</xdr:row>
      <xdr:rowOff>133986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32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55263</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6171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170942</xdr:rowOff>
    </xdr:from>
    <xdr:to>
      <xdr:col>81</xdr:col>
      <xdr:colOff>101600</xdr:colOff>
      <xdr:row>96</xdr:row>
      <xdr:rowOff>101092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45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92219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655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97219</xdr:rowOff>
    </xdr:from>
    <xdr:to>
      <xdr:col>76</xdr:col>
      <xdr:colOff>165100</xdr:colOff>
      <xdr:row>96</xdr:row>
      <xdr:rowOff>27369</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38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43896</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61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95962</xdr:rowOff>
    </xdr:from>
    <xdr:to>
      <xdr:col>72</xdr:col>
      <xdr:colOff>38100</xdr:colOff>
      <xdr:row>96</xdr:row>
      <xdr:rowOff>26112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38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42639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615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130899</xdr:rowOff>
    </xdr:from>
    <xdr:to>
      <xdr:col>67</xdr:col>
      <xdr:colOff>101600</xdr:colOff>
      <xdr:row>96</xdr:row>
      <xdr:rowOff>61049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41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77576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619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27178</xdr:rowOff>
    </xdr:from>
    <xdr:to>
      <xdr:col>98</xdr:col>
      <xdr:colOff>38100</xdr:colOff>
      <xdr:row>38</xdr:row>
      <xdr:rowOff>128778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145305</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55</xdr:row>
      <xdr:rowOff>54627</xdr:rowOff>
    </xdr:from>
    <xdr:ext cx="31290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52</xdr:row>
      <xdr:rowOff>111777</xdr:rowOff>
    </xdr:from>
    <xdr:ext cx="31290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168927</xdr:rowOff>
    </xdr:from>
    <xdr:ext cx="31290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47</xdr:row>
      <xdr:rowOff>54627</xdr:rowOff>
    </xdr:from>
    <xdr:ext cx="31290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139700</xdr:rowOff>
    </xdr:from>
    <xdr:to>
      <xdr:col>116</xdr:col>
      <xdr:colOff>62864</xdr:colOff>
      <xdr:row>58</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88900</xdr:rowOff>
    </xdr:from>
    <xdr:to>
      <xdr:col>112</xdr:col>
      <xdr:colOff>38100</xdr:colOff>
      <xdr:row>59</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88900</xdr:rowOff>
    </xdr:from>
    <xdr:to>
      <xdr:col>107</xdr:col>
      <xdr:colOff>101600</xdr:colOff>
      <xdr:row>59</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88900</xdr:rowOff>
    </xdr:from>
    <xdr:to>
      <xdr:col>102</xdr:col>
      <xdr:colOff>165100</xdr:colOff>
      <xdr:row>59</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54610</xdr:rowOff>
    </xdr:from>
    <xdr:to>
      <xdr:col>98</xdr:col>
      <xdr:colOff>38100</xdr:colOff>
      <xdr:row>51</xdr:row>
      <xdr:rowOff>156210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879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50</xdr:row>
      <xdr:rowOff>1287</xdr:rowOff>
    </xdr:from>
    <xdr:ext cx="313932"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99333" y="8573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・類似団体と比較すると、民生費、公債費が平均値を上回っている。</a:t>
          </a:r>
        </a:p>
        <a:p>
          <a:r>
            <a:rPr kumimoji="1" lang="ja-JP" altLang="en-US" sz="1200">
              <a:latin typeface="ＭＳ Ｐゴシック" panose="020B0600070205080204" pitchFamily="50" charset="-128"/>
              <a:ea typeface="ＭＳ Ｐゴシック" panose="020B0600070205080204" pitchFamily="50" charset="-128"/>
            </a:rPr>
            <a:t>・主な構成項目である民生費は、住民一人あたり</a:t>
          </a:r>
          <a:r>
            <a:rPr kumimoji="1" lang="en-US" altLang="ja-JP" sz="1200">
              <a:latin typeface="ＭＳ Ｐゴシック" panose="020B0600070205080204" pitchFamily="50" charset="-128"/>
              <a:ea typeface="ＭＳ Ｐゴシック" panose="020B0600070205080204" pitchFamily="50" charset="-128"/>
            </a:rPr>
            <a:t>248,836</a:t>
          </a:r>
          <a:r>
            <a:rPr kumimoji="1" lang="ja-JP" altLang="en-US" sz="1200">
              <a:latin typeface="ＭＳ Ｐゴシック" panose="020B0600070205080204" pitchFamily="50" charset="-128"/>
              <a:ea typeface="ＭＳ Ｐゴシック" panose="020B0600070205080204" pitchFamily="50" charset="-128"/>
            </a:rPr>
            <a:t>円となっている。全国平均を上回る高齢化率（令和</a:t>
          </a:r>
          <a:r>
            <a:rPr kumimoji="1" lang="en-US" altLang="ja-JP" sz="1200">
              <a:latin typeface="ＭＳ Ｐゴシック" panose="020B0600070205080204" pitchFamily="50" charset="-128"/>
              <a:ea typeface="ＭＳ Ｐゴシック" panose="020B0600070205080204" pitchFamily="50" charset="-128"/>
            </a:rPr>
            <a:t>7</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月末 </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をはじめ、独自に行う子ども医療費助成事業に係る経費や、児童手当給付費等の増加により、類似団体を上回る水準で推移している。物価高騰等による経済状況の悪化も加わり、今後も経費の増加が懸念される。</a:t>
          </a:r>
        </a:p>
        <a:p>
          <a:r>
            <a:rPr kumimoji="1" lang="ja-JP" altLang="en-US" sz="1200">
              <a:latin typeface="ＭＳ Ｐゴシック" panose="020B0600070205080204" pitchFamily="50" charset="-128"/>
              <a:ea typeface="ＭＳ Ｐゴシック" panose="020B0600070205080204" pitchFamily="50" charset="-128"/>
            </a:rPr>
            <a:t>・衛生費については、エコヴィレッジ旭（ごみ処理施設）の解体工事の実施、菊池広域連合への負担金（ごみ処理費）の増により、前年度から</a:t>
          </a:r>
          <a:r>
            <a:rPr kumimoji="1" lang="en-US" altLang="ja-JP" sz="1200">
              <a:latin typeface="ＭＳ Ｐゴシック" panose="020B0600070205080204" pitchFamily="50" charset="-128"/>
              <a:ea typeface="ＭＳ Ｐゴシック" panose="020B0600070205080204" pitchFamily="50" charset="-128"/>
            </a:rPr>
            <a:t>35.3%</a:t>
          </a:r>
          <a:r>
            <a:rPr kumimoji="1" lang="ja-JP" altLang="en-US" sz="1200">
              <a:latin typeface="ＭＳ Ｐゴシック" panose="020B0600070205080204" pitchFamily="50" charset="-128"/>
              <a:ea typeface="ＭＳ Ｐゴシック" panose="020B0600070205080204" pitchFamily="50" charset="-128"/>
            </a:rPr>
            <a:t>の増加となった。</a:t>
          </a:r>
        </a:p>
        <a:p>
          <a:r>
            <a:rPr kumimoji="1" lang="ja-JP" altLang="en-US" sz="1200">
              <a:latin typeface="ＭＳ Ｐゴシック" panose="020B0600070205080204" pitchFamily="50" charset="-128"/>
              <a:ea typeface="ＭＳ Ｐゴシック" panose="020B0600070205080204" pitchFamily="50" charset="-128"/>
            </a:rPr>
            <a:t>・教育費については、中学校長寿命化改良工事、小学校増築工事、中学校体育館</a:t>
          </a:r>
          <a:r>
            <a:rPr kumimoji="1" lang="en-US" altLang="ja-JP" sz="1200">
              <a:latin typeface="ＭＳ Ｐゴシック" panose="020B0600070205080204" pitchFamily="50" charset="-128"/>
              <a:ea typeface="ＭＳ Ｐゴシック" panose="020B0600070205080204" pitchFamily="50" charset="-128"/>
            </a:rPr>
            <a:t>LED</a:t>
          </a:r>
          <a:r>
            <a:rPr kumimoji="1" lang="ja-JP" altLang="en-US" sz="1200">
              <a:latin typeface="ＭＳ Ｐゴシック" panose="020B0600070205080204" pitchFamily="50" charset="-128"/>
              <a:ea typeface="ＭＳ Ｐゴシック" panose="020B0600070205080204" pitchFamily="50" charset="-128"/>
            </a:rPr>
            <a:t>化工事等により、前年度から</a:t>
          </a:r>
          <a:r>
            <a:rPr kumimoji="1" lang="en-US" altLang="ja-JP" sz="1200">
              <a:latin typeface="ＭＳ Ｐゴシック" panose="020B0600070205080204" pitchFamily="50" charset="-128"/>
              <a:ea typeface="ＭＳ Ｐゴシック" panose="020B0600070205080204" pitchFamily="50" charset="-128"/>
            </a:rPr>
            <a:t>36.4%</a:t>
          </a:r>
          <a:r>
            <a:rPr kumimoji="1" lang="ja-JP" altLang="en-US" sz="1200">
              <a:latin typeface="ＭＳ Ｐゴシック" panose="020B0600070205080204" pitchFamily="50" charset="-128"/>
              <a:ea typeface="ＭＳ Ｐゴシック" panose="020B0600070205080204" pitchFamily="50" charset="-128"/>
            </a:rPr>
            <a:t>の増加となった。</a:t>
          </a:r>
        </a:p>
        <a:p>
          <a:r>
            <a:rPr kumimoji="1" lang="ja-JP" altLang="en-US" sz="1200">
              <a:latin typeface="ＭＳ Ｐゴシック" panose="020B0600070205080204" pitchFamily="50" charset="-128"/>
              <a:ea typeface="ＭＳ Ｐゴシック" panose="020B0600070205080204" pitchFamily="50" charset="-128"/>
            </a:rPr>
            <a:t>・公債費については、住民一人当たり</a:t>
          </a:r>
          <a:r>
            <a:rPr kumimoji="1" lang="en-US" altLang="ja-JP" sz="1200">
              <a:latin typeface="ＭＳ Ｐゴシック" panose="020B0600070205080204" pitchFamily="50" charset="-128"/>
              <a:ea typeface="ＭＳ Ｐゴシック" panose="020B0600070205080204" pitchFamily="50" charset="-128"/>
            </a:rPr>
            <a:t>80,950</a:t>
          </a:r>
          <a:r>
            <a:rPr kumimoji="1" lang="ja-JP" altLang="en-US" sz="1200">
              <a:latin typeface="ＭＳ Ｐゴシック" panose="020B0600070205080204" pitchFamily="50" charset="-128"/>
              <a:ea typeface="ＭＳ Ｐゴシック" panose="020B0600070205080204" pitchFamily="50" charset="-128"/>
            </a:rPr>
            <a:t>円となっている。令和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年度は公債費償還のピークを迎えたことから、前年度と比較して</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増加し、類似団体平均を上回った。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熊本県菊池市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ゴシック" pitchFamily="49" charset="-128"/>
              <a:ea typeface="ＭＳ ゴシック" pitchFamily="49" charset="-128"/>
            </a:rPr>
            <a:t>　実質収支額は、前年度と比較して増加している。要因としては予算上（計画上）、財政調整基金を取り崩す編成を行っていたが、予算に対する歳出執行残が多かったこと（特に私立保育園等への運営補助費は公定価格の上昇により大幅な補助額の増を見込んでいたが、決算では執行残が多かった）。財政調整基金の繰入は行わなかったが、減債基金は公債費償還がピークを迎える年度であったため計画通り繰入を行ったこと等があげられる。</a:t>
          </a:r>
        </a:p>
        <a:p>
          <a:r>
            <a:rPr kumimoji="1" lang="ja-JP" altLang="en-US" sz="1100">
              <a:solidFill>
                <a:schemeClr val="tx1"/>
              </a:solidFill>
              <a:latin typeface="ＭＳ ゴシック" pitchFamily="49" charset="-128"/>
              <a:ea typeface="ＭＳ ゴシック" pitchFamily="49" charset="-128"/>
            </a:rPr>
            <a:t>　今後の見込みについては、公共施設等総合管理計画に基づく公共施設の更新等も控えていること、地域振興基金（合併特例債によるソフト事業）の取り崩しも令和９年度で終了することから、令和</a:t>
          </a:r>
          <a:r>
            <a:rPr kumimoji="1" lang="en-US" altLang="ja-JP" sz="1100">
              <a:solidFill>
                <a:schemeClr val="tx1"/>
              </a:solidFill>
              <a:latin typeface="ＭＳ ゴシック" pitchFamily="49" charset="-128"/>
              <a:ea typeface="ＭＳ ゴシック" pitchFamily="49" charset="-128"/>
            </a:rPr>
            <a:t>2</a:t>
          </a:r>
          <a:r>
            <a:rPr kumimoji="1" lang="ja-JP" altLang="en-US" sz="1100">
              <a:solidFill>
                <a:schemeClr val="tx1"/>
              </a:solidFill>
              <a:latin typeface="ＭＳ ゴシック" pitchFamily="49" charset="-128"/>
              <a:ea typeface="ＭＳ ゴシック" pitchFamily="49" charset="-128"/>
            </a:rPr>
            <a:t>年度以前同様厳しい財政状況となる見込みである。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熊本県菊池市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全会計において赤字は発生しておらず、標準財政規模に対する黒字額の比率は、国民健康保険事業特別会計を除く各会計が前年度と比較して上昇している。　</a:t>
          </a:r>
        </a:p>
        <a:p>
          <a:r>
            <a:rPr kumimoji="1" lang="ja-JP" altLang="en-US" sz="1400">
              <a:latin typeface="ＭＳ ゴシック" pitchFamily="49" charset="-128"/>
              <a:ea typeface="ＭＳ ゴシック" pitchFamily="49" charset="-128"/>
            </a:rPr>
            <a:t>　なお、公営企業以外の特別会計においては、収支維持のため一般会計からの法定外繰出を行っている状況にあることから、引き続き経費の削減と歳入の確保に努め、繰出金の縮減を図る。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熊本県菊池市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元利償還金等の大部分を占める元利償還金は、令和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年度にはピークを迎え、前年度から</a:t>
          </a:r>
          <a:r>
            <a:rPr kumimoji="1" lang="en-US" altLang="ja-JP" sz="1400">
              <a:solidFill>
                <a:schemeClr val="tx1"/>
              </a:solidFill>
              <a:latin typeface="ＭＳ ゴシック" pitchFamily="49" charset="-128"/>
              <a:ea typeface="ＭＳ ゴシック" pitchFamily="49" charset="-128"/>
            </a:rPr>
            <a:t>493</a:t>
          </a:r>
          <a:r>
            <a:rPr kumimoji="1" lang="ja-JP" altLang="en-US" sz="1400">
              <a:solidFill>
                <a:schemeClr val="tx1"/>
              </a:solidFill>
              <a:latin typeface="ＭＳ ゴシック" pitchFamily="49" charset="-128"/>
              <a:ea typeface="ＭＳ ゴシック" pitchFamily="49" charset="-128"/>
            </a:rPr>
            <a:t>百万円増加している。</a:t>
          </a:r>
        </a:p>
        <a:p>
          <a:r>
            <a:rPr kumimoji="1" lang="ja-JP" altLang="en-US" sz="1400">
              <a:solidFill>
                <a:schemeClr val="tx1"/>
              </a:solidFill>
              <a:latin typeface="ＭＳ ゴシック" pitchFamily="49" charset="-128"/>
              <a:ea typeface="ＭＳ ゴシック" pitchFamily="49" charset="-128"/>
            </a:rPr>
            <a:t>　また、公共施設の更新等に係る費用の増加による財源不足から、基準財政需要額に算入されない地方債の借り入れが増加することが見込まれるため、実質公債費比率の分子は今後も高止まりで推移する見込みである。</a:t>
          </a:r>
        </a:p>
        <a:p>
          <a:r>
            <a:rPr kumimoji="1" lang="ja-JP" altLang="en-US" sz="1400">
              <a:solidFill>
                <a:schemeClr val="tx1"/>
              </a:solidFill>
              <a:latin typeface="ＭＳ ゴシック" pitchFamily="49" charset="-128"/>
              <a:ea typeface="ＭＳ ゴシック" pitchFamily="49" charset="-128"/>
            </a:rPr>
            <a:t>　緊急性や効果等を検証した上で事業の選定を行い、地方債の新規発行と償還を適正なバランスに調整すること等により、公債費の抑制と平準化に努める。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熊本県菊池市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将来負担額は、前年度と比較して</a:t>
          </a:r>
          <a:r>
            <a:rPr kumimoji="1" lang="en-US" altLang="ja-JP" sz="1400">
              <a:latin typeface="ＭＳ ゴシック" pitchFamily="49" charset="-128"/>
              <a:ea typeface="ＭＳ ゴシック" pitchFamily="49" charset="-128"/>
            </a:rPr>
            <a:t>1,308</a:t>
          </a:r>
          <a:r>
            <a:rPr kumimoji="1" lang="ja-JP" altLang="en-US" sz="1400">
              <a:latin typeface="ＭＳ ゴシック" pitchFamily="49" charset="-128"/>
              <a:ea typeface="ＭＳ ゴシック" pitchFamily="49" charset="-128"/>
            </a:rPr>
            <a:t>百万円減少した。要因としては、組合等負担見込額、一般会計等に係る地方債の現在高の減少が挙げられる。</a:t>
          </a:r>
        </a:p>
        <a:p>
          <a:r>
            <a:rPr kumimoji="1" lang="ja-JP" altLang="en-US" sz="1400">
              <a:latin typeface="ＭＳ ゴシック" pitchFamily="49" charset="-128"/>
              <a:ea typeface="ＭＳ ゴシック" pitchFamily="49" charset="-128"/>
            </a:rPr>
            <a:t>　充当可能財源は、主に減債基金の取り崩し等により充当可能基金が減少、更に基準財政需要額算入見込額も減少したことから、前年度と比較して</a:t>
          </a:r>
          <a:r>
            <a:rPr kumimoji="1" lang="en-US" altLang="ja-JP" sz="1400">
              <a:latin typeface="ＭＳ ゴシック" pitchFamily="49" charset="-128"/>
              <a:ea typeface="ＭＳ ゴシック" pitchFamily="49" charset="-128"/>
            </a:rPr>
            <a:t>1,881</a:t>
          </a:r>
          <a:r>
            <a:rPr kumimoji="1" lang="ja-JP" altLang="en-US" sz="1400">
              <a:latin typeface="ＭＳ ゴシック" pitchFamily="49" charset="-128"/>
              <a:ea typeface="ＭＳ ゴシック" pitchFamily="49" charset="-128"/>
            </a:rPr>
            <a:t>百万円減少した。</a:t>
          </a:r>
        </a:p>
        <a:p>
          <a:r>
            <a:rPr kumimoji="1" lang="ja-JP" altLang="en-US" sz="1400">
              <a:latin typeface="ＭＳ ゴシック" pitchFamily="49" charset="-128"/>
              <a:ea typeface="ＭＳ ゴシック" pitchFamily="49" charset="-128"/>
            </a:rPr>
            <a:t>　前記の要因から、将来負担比率の分子は前年度と比較して</a:t>
          </a:r>
          <a:r>
            <a:rPr kumimoji="1" lang="en-US" altLang="ja-JP" sz="1400">
              <a:latin typeface="ＭＳ ゴシック" pitchFamily="49" charset="-128"/>
              <a:ea typeface="ＭＳ ゴシック" pitchFamily="49" charset="-128"/>
            </a:rPr>
            <a:t>573</a:t>
          </a:r>
          <a:r>
            <a:rPr kumimoji="1" lang="ja-JP" altLang="en-US" sz="1400">
              <a:latin typeface="ＭＳ ゴシック" pitchFamily="49" charset="-128"/>
              <a:ea typeface="ＭＳ ゴシック" pitchFamily="49" charset="-128"/>
            </a:rPr>
            <a:t>百万円増加している。</a:t>
          </a:r>
        </a:p>
        <a:p>
          <a:r>
            <a:rPr kumimoji="1" lang="ja-JP" altLang="en-US" sz="1400">
              <a:latin typeface="ＭＳ ゴシック" pitchFamily="49" charset="-128"/>
              <a:ea typeface="ＭＳ ゴシック" pitchFamily="49" charset="-128"/>
            </a:rPr>
            <a:t>　今後も公共施設の更新等が控えており、財源不足による基金の取り崩しにより充当可能財源が減少する見込みであるため、緊急性や効果等を検証した事業の選定を行い、地方債の新規発行と償還を適正なバランスに調整して一般会計等に係る地方債の現在高の圧縮をはかる等、将来負担額の減少に努め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熊本県菊池市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・前年度繰越金等による財政調整基金への積み立てや、ふるさと納税を財源とした積み立て（がんばるふるさと菊池応援基金）を行った一方で、地域振興基金を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244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百万円、減債基金を</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百万取り崩しを行ったこと等により、基金全体として</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322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・財政調整基金については、将来の財政不安に備え毎年度の歳計剰余金を積み立てるとともに、財源不足への対応等を目的として、必要に応じて取り崩しを行う予定である。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・減債基金については、令和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年度においても取り崩しが見込まれるが、発行額を償還額以内に抑制する等、地方債残高の圧縮を図っており、基金の取り崩しを抑制するような財政運営に努める。</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・その他特定目的基金は、それぞれの目的使途に合わせ、必要に応じて取り崩しを行う予定である。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・公共施設等総合管理基金：公共施設の維持補修、改修及び更新。</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・教育振興小川基金：本市教育振興のため最も効率的な事業の実施。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・地域振興基金：市民の連帯の強化及び地域振興等のための事業の推進。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・がんばるふるさと菊池応援基金：ふるさと菊池市を応援したい、貢献したいとの想いの下に寄せられたふるさと納税制度の寄附金によるまちづくり事業の推進。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・奨学基金：向学心に富み、有能な素質を有する生徒であって、経済的理由により修学が困難な者に対する奨学資金の貸付。</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・教育振興小川基金：教育振興事業を実施するため、取り崩しを行ったことによる減少。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・地域振興基金：市民の連帯の強化及び地域振興等のための事業を推進するため、取り崩しを行ったことによる減少。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・がんばるふるさと菊池応援基金：ふるさと納税制度の寄附金によるまちづくり事業の推進を目的に積み立てを行ったことによる増加。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・奨学基金：奨学金償還金の積み立て等による増加。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年熊本地震復興基金：平成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年熊本地震からの復興に資する事業を実施するため、取り崩しを行ったことによる減少。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・公共施設等総合管理基金：公共施設の維持補修、改修及び更新のため、計画的に取り崩しを行う予定。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・教育振興小川基金：給付型奨学金制度等のため、今後も計画的に取り崩しを行う予定。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・地域振興基金：基金造成のために活用した合併特例事業債の前年度償還額の範囲内で取り崩しを行う予定。取り崩しは令和９年度で終了する。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・がんばるふるさと菊池応援基金：ふるさと納税制度による寄附金によるまちづくり事業の推進のため、今後も計画的に取り崩しを行う予定。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・奨学基金：奨学資金の貸付や償還に伴い、積み立てや取り崩しを行う予定。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・前年度繰越金を基金へ積み立てたことによる増加。</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・決算状況を踏まえた積み立てを行ったことによる増加。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地方債償還（公債費）のピークを迎えることに加え、公共施設等総合管理計画に基づく公共施設の更新等も控えていることから、財源不足による取り崩しが見込まれる。その状況下でも、自然災害等による不測の事態への対応が十分できる程度の残高を維持できるよう、基金の取り崩し額の縮小に努める。</a:t>
          </a: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・地方債償還のために取り崩しを行ったことによる減少。</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年度においても繰入見込みである。その後については、財政調整基金残高も含めて必要であれば繰入を行っていく。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770FFB4-F799-42EF-ABC7-B117D9E075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EC45BBB-7D24-4ED6-9BAB-B19A01803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8E34F3C-7F83-4CBE-AC45-91AD63F9BC2E}"/>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99CAD7A-FE2A-4ECA-9231-76EF5E54DE3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1E2DF07-5C48-4EF2-9B0F-869CF0D33248}"/>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557DC298-E3DF-4E92-A98C-984C4DFEF6A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EE10745-CC26-436D-AEA5-CDC72D0313C6}"/>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3028723-3F4E-44F5-A336-72F9685F356E}"/>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D35FA3D-AA9A-49DF-9CD9-B855FB29F7CF}"/>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A1C8DCFE-D2BF-4929-907F-61F2E3DF3195}"/>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6355BAE-7400-4EAA-B8EA-C511642ACBBD}"/>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9AE9BC4-0E0D-4D48-85D9-EAF9F607DE7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46346B5-67B4-406D-8C30-7334E46AD983}"/>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09211F1-92D2-4ABE-8A4B-1A1B9A8DDE9A}"/>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2EFB407-2564-454E-84AF-6CB35F1D0EEF}"/>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EEC1DCFB-2C69-4589-8469-761A973517AE}"/>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E814C59-51E4-457F-B149-4D8998998033}"/>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7EC3699-AE4A-4563-8613-4514BFEB04F1}"/>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E7193C8-8B18-4F49-9B98-885D01947E1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CCCD4AD-06B4-49D5-AEA0-20723289F684}"/>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97ABD0E-E9D6-47BD-B0A2-351CA0A2DBD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BD17695-4D7F-4408-B526-5F7A50D3B3E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56B9781-E55D-4628-8D2E-C6935C861ED1}"/>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448F7F2-88F5-433B-82A7-631774F7414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8F59DC7-BE51-4942-8481-5770AF03B6EB}"/>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DC7D7AA-59C6-43E6-9086-2BE92F35D49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6EF95F7-624B-4489-80CD-2024DD371ED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350B419-8D4C-429E-9EC2-B049A7229A9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C394899-BE9A-440B-B87F-E39ECFF8D06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53EEF1A-3906-46AC-B31A-5D1A1ABAA156}"/>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37A9C46-61D1-41E9-AC80-709CEDCB10D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3296AD6-99E4-429D-B9FF-228D52021FB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896274D-9998-489E-B379-914DA2DD8BE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C0B11FF-FF6A-4DE0-B82C-25C6BE9C77E3}"/>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70C1E0F-16F8-4C84-B9C3-98C16E10A0E1}"/>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478F2DF-2D2A-41E1-8FEB-2932DC87FFA0}"/>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7A48807-B173-4315-AA17-EB132BF9614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13B7036-1981-40F1-8173-7D4206768D0B}"/>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E9B091E-FA0B-425A-A4FC-CAB5A89B8F48}"/>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93F4F4C-C6B0-41DB-9B9A-B04A4ECF0F5B}"/>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6E59146-102A-4AC5-9C1E-3ED95D02EB1F}"/>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8D37419-10FB-44F7-9ED9-52DA6475B0F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F39C378-6F9D-4506-8F08-EC9ED135C0A9}"/>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C54F9F3-93C1-45A2-B248-F46B64EE1FC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2B74AC4-3EB2-4475-A7ED-C0C3473E634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C67F88F-2BF6-4BD8-964E-AD88DAEF383C}"/>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5B8225F-0457-44C5-99A4-16C724E502B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有形固定資産減価償却率は、類似団体平均よりもやや低い水準となっている。本市は他都市と比べて過大な公共施設を保有しており、そのうち約</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割の公共施設が築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年を超えている。今後</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年間で全体の約</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割以上が築</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年を超える見込みであることから、比率の悪化が懸念される。</a:t>
          </a:r>
          <a:br>
            <a:rPr kumimoji="1" lang="en-US" altLang="ja-JP"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　このような状況から、公共施設等の総量の見直しをはじめ、公共施設等の効率的な機能維持と安全の確保、維持管理費用の見直しに向けた取り組みが必要であり、公共施設等総合管理計画により適正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99C294C-4A9A-4CBA-9681-873CFABF5F3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D415407E-500B-4C3F-A017-73978888E088}"/>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64D6689-EF82-4A6A-B01B-E477DE0AFA0A}"/>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1309BE5D-B4F8-4483-B9BE-C052E1C4389F}"/>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12F3925-ED09-4725-8350-998EFC04D71F}"/>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E119946A-EA9B-49BF-9C30-E7001210FAC2}"/>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EEB2CE4-86F5-4466-808A-64E51ABA0B3B}"/>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B219BD3-2445-4282-982D-AB0669A94596}"/>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5802FFB-FFEE-42AC-B0C0-CC36F962FED2}"/>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99F558A-7A43-43D8-B20C-33DF7066B2FF}"/>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14A0601-AAF5-439D-B9B9-7338C6D6A0D9}"/>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9D5DAE3F-DB8E-4859-BF79-1C3833F9F5E2}"/>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E6BBA6C7-9AF1-40C8-A7AD-583B5B974F5E}"/>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74A5938-7898-47BC-99CE-FFBFABC672BD}"/>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3AD6E2B7-2C2A-489A-B760-2C9CACF007E0}"/>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BDEBADA-47C7-4FCB-BE2D-1D75B19FC2D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A93FB231-A941-4535-AC34-4C18206921FA}"/>
            </a:ext>
          </a:extLst>
        </xdr:cNvPr>
        <xdr:cNvCxnSpPr/>
      </xdr:nvCxnSpPr>
      <xdr:spPr>
        <a:xfrm flipV="1">
          <a:off x="4306570" y="5257588"/>
          <a:ext cx="1270" cy="972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6F91AFE5-8BF2-4443-A0CA-E2AEED512BF3}"/>
            </a:ext>
          </a:extLst>
        </xdr:cNvPr>
        <xdr:cNvSpPr txBox="1"/>
      </xdr:nvSpPr>
      <xdr:spPr>
        <a:xfrm>
          <a:off x="4359275" y="6237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F22C0A68-83C2-42EA-83EC-CF15B62530F0}"/>
            </a:ext>
          </a:extLst>
        </xdr:cNvPr>
        <xdr:cNvCxnSpPr/>
      </xdr:nvCxnSpPr>
      <xdr:spPr>
        <a:xfrm>
          <a:off x="4216400" y="62304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AE1400A1-4061-40E9-9AA1-03AA4927E7F8}"/>
            </a:ext>
          </a:extLst>
        </xdr:cNvPr>
        <xdr:cNvSpPr txBox="1"/>
      </xdr:nvSpPr>
      <xdr:spPr>
        <a:xfrm>
          <a:off x="4359275" y="5035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4B318BF8-8984-459D-9F90-329D48AD0D95}"/>
            </a:ext>
          </a:extLst>
        </xdr:cNvPr>
        <xdr:cNvCxnSpPr/>
      </xdr:nvCxnSpPr>
      <xdr:spPr>
        <a:xfrm>
          <a:off x="4216400" y="525758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70" name="有形固定資産減価償却率平均値テキスト">
          <a:extLst>
            <a:ext uri="{FF2B5EF4-FFF2-40B4-BE49-F238E27FC236}">
              <a16:creationId xmlns:a16="http://schemas.microsoft.com/office/drawing/2014/main" id="{D346C843-D083-4549-A06E-8C346350438A}"/>
            </a:ext>
          </a:extLst>
        </xdr:cNvPr>
        <xdr:cNvSpPr txBox="1"/>
      </xdr:nvSpPr>
      <xdr:spPr>
        <a:xfrm>
          <a:off x="4359275" y="5895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536DB82D-4A04-43F6-AC57-CCB46A2A8324}"/>
            </a:ext>
          </a:extLst>
        </xdr:cNvPr>
        <xdr:cNvSpPr/>
      </xdr:nvSpPr>
      <xdr:spPr>
        <a:xfrm>
          <a:off x="4254500" y="59175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0D22284B-70C3-4D68-8E8F-E6FD56892ACA}"/>
            </a:ext>
          </a:extLst>
        </xdr:cNvPr>
        <xdr:cNvSpPr/>
      </xdr:nvSpPr>
      <xdr:spPr>
        <a:xfrm>
          <a:off x="3616325" y="588475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E34036C9-C43E-45C0-96AB-261BC55D3B0E}"/>
            </a:ext>
          </a:extLst>
        </xdr:cNvPr>
        <xdr:cNvSpPr/>
      </xdr:nvSpPr>
      <xdr:spPr>
        <a:xfrm>
          <a:off x="2930525" y="584115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0CBBD542-CDBB-440F-8533-5FFFC17DA23B}"/>
            </a:ext>
          </a:extLst>
        </xdr:cNvPr>
        <xdr:cNvSpPr/>
      </xdr:nvSpPr>
      <xdr:spPr>
        <a:xfrm>
          <a:off x="2244725" y="58007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127847</xdr:rowOff>
    </xdr:from>
    <xdr:to>
      <xdr:col>7</xdr:col>
      <xdr:colOff>187325</xdr:colOff>
      <xdr:row>31</xdr:row>
      <xdr:rowOff>57997</xdr:rowOff>
    </xdr:to>
    <xdr:sp macro="" textlink="">
      <xdr:nvSpPr>
        <xdr:cNvPr id="75" name="フローチャート: 判断 74">
          <a:extLst>
            <a:ext uri="{FF2B5EF4-FFF2-40B4-BE49-F238E27FC236}">
              <a16:creationId xmlns:a16="http://schemas.microsoft.com/office/drawing/2014/main" id="{23C58C13-9059-4F7E-95D8-4E6023373B9D}"/>
            </a:ext>
          </a:extLst>
        </xdr:cNvPr>
        <xdr:cNvSpPr/>
      </xdr:nvSpPr>
      <xdr:spPr>
        <a:xfrm>
          <a:off x="1558925" y="58015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B09E802-BC94-47F2-AA2D-A978BBFB801D}"/>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D10068C1-53D0-4AD3-A4A5-35C91F4070AC}"/>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3C1F775-6AF9-424F-80D9-DED43C81027C}"/>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446B32E-DB35-486C-B077-A37F4C76DE25}"/>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4B0D85D-5239-4B05-BF4B-DFC74D72C1C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71543</xdr:rowOff>
    </xdr:from>
    <xdr:to>
      <xdr:col>23</xdr:col>
      <xdr:colOff>136525</xdr:colOff>
      <xdr:row>32</xdr:row>
      <xdr:rowOff>1693</xdr:rowOff>
    </xdr:to>
    <xdr:sp macro="" textlink="">
      <xdr:nvSpPr>
        <xdr:cNvPr id="81" name="楕円 80">
          <a:extLst>
            <a:ext uri="{FF2B5EF4-FFF2-40B4-BE49-F238E27FC236}">
              <a16:creationId xmlns:a16="http://schemas.microsoft.com/office/drawing/2014/main" id="{33EB87E2-23C0-4EB5-941B-054C4CC7A396}"/>
            </a:ext>
          </a:extLst>
        </xdr:cNvPr>
        <xdr:cNvSpPr/>
      </xdr:nvSpPr>
      <xdr:spPr>
        <a:xfrm>
          <a:off x="4254500" y="59071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94420</xdr:rowOff>
    </xdr:from>
    <xdr:ext cx="405111" cy="259045"/>
    <xdr:sp macro="" textlink="">
      <xdr:nvSpPr>
        <xdr:cNvPr id="82" name="有形固定資産減価償却率該当値テキスト">
          <a:extLst>
            <a:ext uri="{FF2B5EF4-FFF2-40B4-BE49-F238E27FC236}">
              <a16:creationId xmlns:a16="http://schemas.microsoft.com/office/drawing/2014/main" id="{1B653805-7279-460A-AC19-10CE7882A25F}"/>
            </a:ext>
          </a:extLst>
        </xdr:cNvPr>
        <xdr:cNvSpPr txBox="1"/>
      </xdr:nvSpPr>
      <xdr:spPr>
        <a:xfrm>
          <a:off x="4359275"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24765</xdr:rowOff>
    </xdr:from>
    <xdr:to>
      <xdr:col>19</xdr:col>
      <xdr:colOff>187325</xdr:colOff>
      <xdr:row>31</xdr:row>
      <xdr:rowOff>126365</xdr:rowOff>
    </xdr:to>
    <xdr:sp macro="" textlink="">
      <xdr:nvSpPr>
        <xdr:cNvPr id="83" name="楕円 82">
          <a:extLst>
            <a:ext uri="{FF2B5EF4-FFF2-40B4-BE49-F238E27FC236}">
              <a16:creationId xmlns:a16="http://schemas.microsoft.com/office/drawing/2014/main" id="{DECFFCF3-6856-455F-8F7A-CEDBA23F924F}"/>
            </a:ext>
          </a:extLst>
        </xdr:cNvPr>
        <xdr:cNvSpPr/>
      </xdr:nvSpPr>
      <xdr:spPr>
        <a:xfrm>
          <a:off x="3616325" y="58667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75565</xdr:rowOff>
    </xdr:from>
    <xdr:to>
      <xdr:col>23</xdr:col>
      <xdr:colOff>85725</xdr:colOff>
      <xdr:row>31</xdr:row>
      <xdr:rowOff>122343</xdr:rowOff>
    </xdr:to>
    <xdr:cxnSp macro="">
      <xdr:nvCxnSpPr>
        <xdr:cNvPr id="84" name="直線コネクタ 83">
          <a:extLst>
            <a:ext uri="{FF2B5EF4-FFF2-40B4-BE49-F238E27FC236}">
              <a16:creationId xmlns:a16="http://schemas.microsoft.com/office/drawing/2014/main" id="{5F03DCD2-1856-4010-8FC3-E23FFFE19BEB}"/>
            </a:ext>
          </a:extLst>
        </xdr:cNvPr>
        <xdr:cNvCxnSpPr/>
      </xdr:nvCxnSpPr>
      <xdr:spPr>
        <a:xfrm>
          <a:off x="3673475" y="5914390"/>
          <a:ext cx="628650" cy="4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138642</xdr:rowOff>
    </xdr:from>
    <xdr:to>
      <xdr:col>15</xdr:col>
      <xdr:colOff>187325</xdr:colOff>
      <xdr:row>31</xdr:row>
      <xdr:rowOff>68792</xdr:rowOff>
    </xdr:to>
    <xdr:sp macro="" textlink="">
      <xdr:nvSpPr>
        <xdr:cNvPr id="85" name="楕円 84">
          <a:extLst>
            <a:ext uri="{FF2B5EF4-FFF2-40B4-BE49-F238E27FC236}">
              <a16:creationId xmlns:a16="http://schemas.microsoft.com/office/drawing/2014/main" id="{2BA84BB5-43F7-411E-8569-D2B06015AFA2}"/>
            </a:ext>
          </a:extLst>
        </xdr:cNvPr>
        <xdr:cNvSpPr/>
      </xdr:nvSpPr>
      <xdr:spPr>
        <a:xfrm>
          <a:off x="2930525" y="581871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17992</xdr:rowOff>
    </xdr:from>
    <xdr:to>
      <xdr:col>19</xdr:col>
      <xdr:colOff>136525</xdr:colOff>
      <xdr:row>31</xdr:row>
      <xdr:rowOff>75565</xdr:rowOff>
    </xdr:to>
    <xdr:cxnSp macro="">
      <xdr:nvCxnSpPr>
        <xdr:cNvPr id="86" name="直線コネクタ 85">
          <a:extLst>
            <a:ext uri="{FF2B5EF4-FFF2-40B4-BE49-F238E27FC236}">
              <a16:creationId xmlns:a16="http://schemas.microsoft.com/office/drawing/2014/main" id="{F996F884-6E90-4943-A893-82FA52027B39}"/>
            </a:ext>
          </a:extLst>
        </xdr:cNvPr>
        <xdr:cNvCxnSpPr/>
      </xdr:nvCxnSpPr>
      <xdr:spPr>
        <a:xfrm>
          <a:off x="2987675" y="5856817"/>
          <a:ext cx="6858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113453</xdr:rowOff>
    </xdr:from>
    <xdr:to>
      <xdr:col>11</xdr:col>
      <xdr:colOff>187325</xdr:colOff>
      <xdr:row>31</xdr:row>
      <xdr:rowOff>43603</xdr:rowOff>
    </xdr:to>
    <xdr:sp macro="" textlink="">
      <xdr:nvSpPr>
        <xdr:cNvPr id="87" name="楕円 86">
          <a:extLst>
            <a:ext uri="{FF2B5EF4-FFF2-40B4-BE49-F238E27FC236}">
              <a16:creationId xmlns:a16="http://schemas.microsoft.com/office/drawing/2014/main" id="{A96C4DC0-535F-444C-BE5C-3F351DFF218A}"/>
            </a:ext>
          </a:extLst>
        </xdr:cNvPr>
        <xdr:cNvSpPr/>
      </xdr:nvSpPr>
      <xdr:spPr>
        <a:xfrm>
          <a:off x="2244725" y="57903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164253</xdr:rowOff>
    </xdr:from>
    <xdr:to>
      <xdr:col>15</xdr:col>
      <xdr:colOff>136525</xdr:colOff>
      <xdr:row>31</xdr:row>
      <xdr:rowOff>17992</xdr:rowOff>
    </xdr:to>
    <xdr:cxnSp macro="">
      <xdr:nvCxnSpPr>
        <xdr:cNvPr id="88" name="直線コネクタ 87">
          <a:extLst>
            <a:ext uri="{FF2B5EF4-FFF2-40B4-BE49-F238E27FC236}">
              <a16:creationId xmlns:a16="http://schemas.microsoft.com/office/drawing/2014/main" id="{05C01802-013E-4736-AB24-16FC8A772721}"/>
            </a:ext>
          </a:extLst>
        </xdr:cNvPr>
        <xdr:cNvCxnSpPr/>
      </xdr:nvCxnSpPr>
      <xdr:spPr>
        <a:xfrm>
          <a:off x="2301875" y="5837978"/>
          <a:ext cx="685800" cy="1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63077</xdr:rowOff>
    </xdr:from>
    <xdr:to>
      <xdr:col>7</xdr:col>
      <xdr:colOff>187325</xdr:colOff>
      <xdr:row>30</xdr:row>
      <xdr:rowOff>164677</xdr:rowOff>
    </xdr:to>
    <xdr:sp macro="" textlink="">
      <xdr:nvSpPr>
        <xdr:cNvPr id="89" name="楕円 88">
          <a:extLst>
            <a:ext uri="{FF2B5EF4-FFF2-40B4-BE49-F238E27FC236}">
              <a16:creationId xmlns:a16="http://schemas.microsoft.com/office/drawing/2014/main" id="{B18D69F5-A6A3-4A77-928E-4499A4D954F4}"/>
            </a:ext>
          </a:extLst>
        </xdr:cNvPr>
        <xdr:cNvSpPr/>
      </xdr:nvSpPr>
      <xdr:spPr>
        <a:xfrm>
          <a:off x="1558925" y="5743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113877</xdr:rowOff>
    </xdr:from>
    <xdr:to>
      <xdr:col>11</xdr:col>
      <xdr:colOff>136525</xdr:colOff>
      <xdr:row>30</xdr:row>
      <xdr:rowOff>164253</xdr:rowOff>
    </xdr:to>
    <xdr:cxnSp macro="">
      <xdr:nvCxnSpPr>
        <xdr:cNvPr id="90" name="直線コネクタ 89">
          <a:extLst>
            <a:ext uri="{FF2B5EF4-FFF2-40B4-BE49-F238E27FC236}">
              <a16:creationId xmlns:a16="http://schemas.microsoft.com/office/drawing/2014/main" id="{35DBB509-D10D-4E76-B77A-FDE314142DB7}"/>
            </a:ext>
          </a:extLst>
        </xdr:cNvPr>
        <xdr:cNvCxnSpPr/>
      </xdr:nvCxnSpPr>
      <xdr:spPr>
        <a:xfrm>
          <a:off x="1616075" y="5790777"/>
          <a:ext cx="685800" cy="4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91" name="n_1aveValue有形固定資産減価償却率">
          <a:extLst>
            <a:ext uri="{FF2B5EF4-FFF2-40B4-BE49-F238E27FC236}">
              <a16:creationId xmlns:a16="http://schemas.microsoft.com/office/drawing/2014/main" id="{A961A4C1-FE73-4847-BFB5-68108BEB3059}"/>
            </a:ext>
          </a:extLst>
        </xdr:cNvPr>
        <xdr:cNvSpPr txBox="1"/>
      </xdr:nvSpPr>
      <xdr:spPr>
        <a:xfrm>
          <a:off x="3474094" y="597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92" name="n_2aveValue有形固定資産減価償却率">
          <a:extLst>
            <a:ext uri="{FF2B5EF4-FFF2-40B4-BE49-F238E27FC236}">
              <a16:creationId xmlns:a16="http://schemas.microsoft.com/office/drawing/2014/main" id="{9664F7BB-80DD-4C8F-97AB-38B27147F049}"/>
            </a:ext>
          </a:extLst>
        </xdr:cNvPr>
        <xdr:cNvSpPr txBox="1"/>
      </xdr:nvSpPr>
      <xdr:spPr>
        <a:xfrm>
          <a:off x="2797819" y="592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93" name="n_3aveValue有形固定資産減価償却率">
          <a:extLst>
            <a:ext uri="{FF2B5EF4-FFF2-40B4-BE49-F238E27FC236}">
              <a16:creationId xmlns:a16="http://schemas.microsoft.com/office/drawing/2014/main" id="{399C2E6A-6E93-419A-9C9F-B196ED25FBBA}"/>
            </a:ext>
          </a:extLst>
        </xdr:cNvPr>
        <xdr:cNvSpPr txBox="1"/>
      </xdr:nvSpPr>
      <xdr:spPr>
        <a:xfrm>
          <a:off x="2112019"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49124</xdr:rowOff>
    </xdr:from>
    <xdr:ext cx="405111" cy="259045"/>
    <xdr:sp macro="" textlink="">
      <xdr:nvSpPr>
        <xdr:cNvPr id="94" name="n_4aveValue有形固定資産減価償却率">
          <a:extLst>
            <a:ext uri="{FF2B5EF4-FFF2-40B4-BE49-F238E27FC236}">
              <a16:creationId xmlns:a16="http://schemas.microsoft.com/office/drawing/2014/main" id="{90BFEC45-CEF5-49EC-A0A9-5EF116B89A1C}"/>
            </a:ext>
          </a:extLst>
        </xdr:cNvPr>
        <xdr:cNvSpPr txBox="1"/>
      </xdr:nvSpPr>
      <xdr:spPr>
        <a:xfrm>
          <a:off x="1426219" y="588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142892</xdr:rowOff>
    </xdr:from>
    <xdr:ext cx="405111" cy="259045"/>
    <xdr:sp macro="" textlink="">
      <xdr:nvSpPr>
        <xdr:cNvPr id="95" name="n_1mainValue有形固定資産減価償却率">
          <a:extLst>
            <a:ext uri="{FF2B5EF4-FFF2-40B4-BE49-F238E27FC236}">
              <a16:creationId xmlns:a16="http://schemas.microsoft.com/office/drawing/2014/main" id="{A52C922D-8C55-408D-A889-214E9CBFCB86}"/>
            </a:ext>
          </a:extLst>
        </xdr:cNvPr>
        <xdr:cNvSpPr txBox="1"/>
      </xdr:nvSpPr>
      <xdr:spPr>
        <a:xfrm>
          <a:off x="3474094" y="565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85319</xdr:rowOff>
    </xdr:from>
    <xdr:ext cx="405111" cy="259045"/>
    <xdr:sp macro="" textlink="">
      <xdr:nvSpPr>
        <xdr:cNvPr id="96" name="n_2mainValue有形固定資産減価償却率">
          <a:extLst>
            <a:ext uri="{FF2B5EF4-FFF2-40B4-BE49-F238E27FC236}">
              <a16:creationId xmlns:a16="http://schemas.microsoft.com/office/drawing/2014/main" id="{65DF2225-54C4-496C-BAB0-4ACB17229B20}"/>
            </a:ext>
          </a:extLst>
        </xdr:cNvPr>
        <xdr:cNvSpPr txBox="1"/>
      </xdr:nvSpPr>
      <xdr:spPr>
        <a:xfrm>
          <a:off x="2797819" y="56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60130</xdr:rowOff>
    </xdr:from>
    <xdr:ext cx="405111" cy="259045"/>
    <xdr:sp macro="" textlink="">
      <xdr:nvSpPr>
        <xdr:cNvPr id="97" name="n_3mainValue有形固定資産減価償却率">
          <a:extLst>
            <a:ext uri="{FF2B5EF4-FFF2-40B4-BE49-F238E27FC236}">
              <a16:creationId xmlns:a16="http://schemas.microsoft.com/office/drawing/2014/main" id="{B79D0436-2549-4AC5-ADAF-F9FA5328BFBC}"/>
            </a:ext>
          </a:extLst>
        </xdr:cNvPr>
        <xdr:cNvSpPr txBox="1"/>
      </xdr:nvSpPr>
      <xdr:spPr>
        <a:xfrm>
          <a:off x="2112019" y="5575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9754</xdr:rowOff>
    </xdr:from>
    <xdr:ext cx="405111" cy="259045"/>
    <xdr:sp macro="" textlink="">
      <xdr:nvSpPr>
        <xdr:cNvPr id="98" name="n_4mainValue有形固定資産減価償却率">
          <a:extLst>
            <a:ext uri="{FF2B5EF4-FFF2-40B4-BE49-F238E27FC236}">
              <a16:creationId xmlns:a16="http://schemas.microsoft.com/office/drawing/2014/main" id="{B9255DEF-5689-4D67-975A-198B5AFBDBAF}"/>
            </a:ext>
          </a:extLst>
        </xdr:cNvPr>
        <xdr:cNvSpPr txBox="1"/>
      </xdr:nvSpPr>
      <xdr:spPr>
        <a:xfrm>
          <a:off x="1426219" y="55215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F48EF4C-EA94-44E2-9746-C760C8C0C834}"/>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1C45A61-2342-42BF-ABA3-BE5D1F10CCEA}"/>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C7AADD62-1767-4893-88C6-F28C31DDD82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4E655EC-7D0F-43CF-8DDD-5C8E0DB77C7D}"/>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9957A88-F69D-47B8-853C-7F397BC9A7CD}"/>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6C060AA6-CAD2-453F-8C39-902AD1AE14C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C69F4208-09FB-47F8-B50B-879CE09EDFE5}"/>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B9A15C9-8700-4991-85AA-9CE8A8A2D8D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F37F9D7-75A4-4EC5-8005-8CFC7377147C}"/>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3ECA6F2-4BF1-4020-89F7-FFDD65F45396}"/>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7F7CBC0A-944E-45C1-8062-ADF670B6F1EC}"/>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24FB73AF-2FB7-4D06-8EFE-8387647D0169}"/>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48789AC-7200-47ED-8594-574235A3BFA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平均を上回っており、前年度と比較して増加している。これは、比率を算定する際の分子にあたる数値が増加したためである。これまでに発行した地方債の償還が進み、地方債の新規発行を抑えたことにより将来負担額は減少したものの、充当可能財源の減少がそれを上回ったことが影響している。引き続き、地方債の新規発行額を償還額以内に抑制するなど、残高を圧縮し、将来世代の負担の縮小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2B2D848-4002-4A9F-A250-1E18E1E54EF5}"/>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B0F68C81-426A-4952-8F3C-60ABF0D1FA2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B53728E-868D-4412-BC8B-44FA8ACD9126}"/>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E12281BA-2078-4FA4-A4AB-6F9D3ADBBF99}"/>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67FA62D-1B46-4D0B-913C-DD88CF0450E6}"/>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D0B50D08-650E-4E76-BD2E-74A9F00F627B}"/>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BC1FD1CC-F3B3-49C3-B9EC-14EF44751A22}"/>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DC2914A-3DFB-4786-B5D7-38AED2F6C42F}"/>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CA024E7B-4286-4D47-A7FF-3A2A616EB1E1}"/>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CEE8A76A-9C61-4C75-AC43-FB7415FDBE31}"/>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93388026-EC35-4ECE-AEA4-87DF323A7848}"/>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3DF28930-1F5B-49AB-B646-DD462CD012D6}"/>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a:extLst>
            <a:ext uri="{FF2B5EF4-FFF2-40B4-BE49-F238E27FC236}">
              <a16:creationId xmlns:a16="http://schemas.microsoft.com/office/drawing/2014/main" id="{CC909411-0521-4FA6-80E2-DB94661BF00E}"/>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13B4A1BC-64CC-4FCE-874B-08DCED118CBC}"/>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6" name="テキスト ボックス 125">
          <a:extLst>
            <a:ext uri="{FF2B5EF4-FFF2-40B4-BE49-F238E27FC236}">
              <a16:creationId xmlns:a16="http://schemas.microsoft.com/office/drawing/2014/main" id="{EDF73C3C-BC07-4FBE-A76B-F610742B4A4C}"/>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A154D19F-731D-49AE-AC5B-88232E8125A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49244</xdr:rowOff>
    </xdr:from>
    <xdr:to>
      <xdr:col>76</xdr:col>
      <xdr:colOff>21589</xdr:colOff>
      <xdr:row>33</xdr:row>
      <xdr:rowOff>87640</xdr:rowOff>
    </xdr:to>
    <xdr:cxnSp macro="">
      <xdr:nvCxnSpPr>
        <xdr:cNvPr id="128" name="直線コネクタ 127">
          <a:extLst>
            <a:ext uri="{FF2B5EF4-FFF2-40B4-BE49-F238E27FC236}">
              <a16:creationId xmlns:a16="http://schemas.microsoft.com/office/drawing/2014/main" id="{E86E4B18-B5AF-4B2B-A791-2801DFDF73CF}"/>
            </a:ext>
          </a:extLst>
        </xdr:cNvPr>
        <xdr:cNvCxnSpPr/>
      </xdr:nvCxnSpPr>
      <xdr:spPr>
        <a:xfrm flipV="1">
          <a:off x="13326745" y="5075269"/>
          <a:ext cx="1269" cy="1171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91467</xdr:rowOff>
    </xdr:from>
    <xdr:ext cx="469744" cy="259045"/>
    <xdr:sp macro="" textlink="">
      <xdr:nvSpPr>
        <xdr:cNvPr id="129" name="債務償還比率最小値テキスト">
          <a:extLst>
            <a:ext uri="{FF2B5EF4-FFF2-40B4-BE49-F238E27FC236}">
              <a16:creationId xmlns:a16="http://schemas.microsoft.com/office/drawing/2014/main" id="{A950892E-01DE-4A38-A468-D8C2B025E721}"/>
            </a:ext>
          </a:extLst>
        </xdr:cNvPr>
        <xdr:cNvSpPr txBox="1"/>
      </xdr:nvSpPr>
      <xdr:spPr>
        <a:xfrm>
          <a:off x="13379450" y="625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87640</xdr:rowOff>
    </xdr:from>
    <xdr:to>
      <xdr:col>76</xdr:col>
      <xdr:colOff>111125</xdr:colOff>
      <xdr:row>33</xdr:row>
      <xdr:rowOff>87640</xdr:rowOff>
    </xdr:to>
    <xdr:cxnSp macro="">
      <xdr:nvCxnSpPr>
        <xdr:cNvPr id="130" name="直線コネクタ 129">
          <a:extLst>
            <a:ext uri="{FF2B5EF4-FFF2-40B4-BE49-F238E27FC236}">
              <a16:creationId xmlns:a16="http://schemas.microsoft.com/office/drawing/2014/main" id="{E0F23064-A5E5-465F-B4AB-4A03A33DC839}"/>
            </a:ext>
          </a:extLst>
        </xdr:cNvPr>
        <xdr:cNvCxnSpPr/>
      </xdr:nvCxnSpPr>
      <xdr:spPr>
        <a:xfrm>
          <a:off x="13255625" y="62471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167371</xdr:rowOff>
    </xdr:from>
    <xdr:ext cx="469744" cy="259045"/>
    <xdr:sp macro="" textlink="">
      <xdr:nvSpPr>
        <xdr:cNvPr id="131" name="債務償還比率最大値テキスト">
          <a:extLst>
            <a:ext uri="{FF2B5EF4-FFF2-40B4-BE49-F238E27FC236}">
              <a16:creationId xmlns:a16="http://schemas.microsoft.com/office/drawing/2014/main" id="{3FFBAC95-708B-491A-B45F-34890D64E9AC}"/>
            </a:ext>
          </a:extLst>
        </xdr:cNvPr>
        <xdr:cNvSpPr txBox="1"/>
      </xdr:nvSpPr>
      <xdr:spPr>
        <a:xfrm>
          <a:off x="13379450" y="4869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49244</xdr:rowOff>
    </xdr:from>
    <xdr:to>
      <xdr:col>76</xdr:col>
      <xdr:colOff>111125</xdr:colOff>
      <xdr:row>26</xdr:row>
      <xdr:rowOff>49244</xdr:rowOff>
    </xdr:to>
    <xdr:cxnSp macro="">
      <xdr:nvCxnSpPr>
        <xdr:cNvPr id="132" name="直線コネクタ 131">
          <a:extLst>
            <a:ext uri="{FF2B5EF4-FFF2-40B4-BE49-F238E27FC236}">
              <a16:creationId xmlns:a16="http://schemas.microsoft.com/office/drawing/2014/main" id="{1E28452F-E4E9-4708-9DB2-E6D68903BBCF}"/>
            </a:ext>
          </a:extLst>
        </xdr:cNvPr>
        <xdr:cNvCxnSpPr/>
      </xdr:nvCxnSpPr>
      <xdr:spPr>
        <a:xfrm>
          <a:off x="13255625" y="5075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65073</xdr:rowOff>
    </xdr:from>
    <xdr:ext cx="469744" cy="259045"/>
    <xdr:sp macro="" textlink="">
      <xdr:nvSpPr>
        <xdr:cNvPr id="133" name="債務償還比率平均値テキスト">
          <a:extLst>
            <a:ext uri="{FF2B5EF4-FFF2-40B4-BE49-F238E27FC236}">
              <a16:creationId xmlns:a16="http://schemas.microsoft.com/office/drawing/2014/main" id="{60B7A03B-51FD-4F65-BC23-F85AAFB782D7}"/>
            </a:ext>
          </a:extLst>
        </xdr:cNvPr>
        <xdr:cNvSpPr txBox="1"/>
      </xdr:nvSpPr>
      <xdr:spPr>
        <a:xfrm>
          <a:off x="13379450" y="54212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42196</xdr:rowOff>
    </xdr:from>
    <xdr:to>
      <xdr:col>76</xdr:col>
      <xdr:colOff>73025</xdr:colOff>
      <xdr:row>29</xdr:row>
      <xdr:rowOff>143796</xdr:rowOff>
    </xdr:to>
    <xdr:sp macro="" textlink="">
      <xdr:nvSpPr>
        <xdr:cNvPr id="134" name="フローチャート: 判断 133">
          <a:extLst>
            <a:ext uri="{FF2B5EF4-FFF2-40B4-BE49-F238E27FC236}">
              <a16:creationId xmlns:a16="http://schemas.microsoft.com/office/drawing/2014/main" id="{7A10B547-6B1C-40C2-B3BA-FFBC9EDCAAB2}"/>
            </a:ext>
          </a:extLst>
        </xdr:cNvPr>
        <xdr:cNvSpPr/>
      </xdr:nvSpPr>
      <xdr:spPr>
        <a:xfrm>
          <a:off x="13293725" y="55603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65405</xdr:rowOff>
    </xdr:from>
    <xdr:to>
      <xdr:col>72</xdr:col>
      <xdr:colOff>123825</xdr:colOff>
      <xdr:row>29</xdr:row>
      <xdr:rowOff>167005</xdr:rowOff>
    </xdr:to>
    <xdr:sp macro="" textlink="">
      <xdr:nvSpPr>
        <xdr:cNvPr id="135" name="フローチャート: 判断 134">
          <a:extLst>
            <a:ext uri="{FF2B5EF4-FFF2-40B4-BE49-F238E27FC236}">
              <a16:creationId xmlns:a16="http://schemas.microsoft.com/office/drawing/2014/main" id="{5C3B37FC-1F25-4170-ACB7-BFE02BBD2DFB}"/>
            </a:ext>
          </a:extLst>
        </xdr:cNvPr>
        <xdr:cNvSpPr/>
      </xdr:nvSpPr>
      <xdr:spPr>
        <a:xfrm>
          <a:off x="12646025" y="55835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102288</xdr:rowOff>
    </xdr:from>
    <xdr:to>
      <xdr:col>68</xdr:col>
      <xdr:colOff>123825</xdr:colOff>
      <xdr:row>30</xdr:row>
      <xdr:rowOff>32438</xdr:rowOff>
    </xdr:to>
    <xdr:sp macro="" textlink="">
      <xdr:nvSpPr>
        <xdr:cNvPr id="136" name="フローチャート: 判断 135">
          <a:extLst>
            <a:ext uri="{FF2B5EF4-FFF2-40B4-BE49-F238E27FC236}">
              <a16:creationId xmlns:a16="http://schemas.microsoft.com/office/drawing/2014/main" id="{BDEB861A-919E-4B5F-B1D2-1D638B5074EE}"/>
            </a:ext>
          </a:extLst>
        </xdr:cNvPr>
        <xdr:cNvSpPr/>
      </xdr:nvSpPr>
      <xdr:spPr>
        <a:xfrm>
          <a:off x="11960225" y="56204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48133</xdr:rowOff>
    </xdr:from>
    <xdr:to>
      <xdr:col>64</xdr:col>
      <xdr:colOff>123825</xdr:colOff>
      <xdr:row>29</xdr:row>
      <xdr:rowOff>149733</xdr:rowOff>
    </xdr:to>
    <xdr:sp macro="" textlink="">
      <xdr:nvSpPr>
        <xdr:cNvPr id="137" name="フローチャート: 判断 136">
          <a:extLst>
            <a:ext uri="{FF2B5EF4-FFF2-40B4-BE49-F238E27FC236}">
              <a16:creationId xmlns:a16="http://schemas.microsoft.com/office/drawing/2014/main" id="{5B035110-C1A0-41F9-8564-A4910F485241}"/>
            </a:ext>
          </a:extLst>
        </xdr:cNvPr>
        <xdr:cNvSpPr/>
      </xdr:nvSpPr>
      <xdr:spPr>
        <a:xfrm>
          <a:off x="11274425" y="5559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16669</xdr:rowOff>
    </xdr:from>
    <xdr:to>
      <xdr:col>60</xdr:col>
      <xdr:colOff>123825</xdr:colOff>
      <xdr:row>31</xdr:row>
      <xdr:rowOff>118269</xdr:rowOff>
    </xdr:to>
    <xdr:sp macro="" textlink="">
      <xdr:nvSpPr>
        <xdr:cNvPr id="138" name="フローチャート: 判断 137">
          <a:extLst>
            <a:ext uri="{FF2B5EF4-FFF2-40B4-BE49-F238E27FC236}">
              <a16:creationId xmlns:a16="http://schemas.microsoft.com/office/drawing/2014/main" id="{CF398F21-82A2-4183-B9CC-E7CA83785FAA}"/>
            </a:ext>
          </a:extLst>
        </xdr:cNvPr>
        <xdr:cNvSpPr/>
      </xdr:nvSpPr>
      <xdr:spPr>
        <a:xfrm>
          <a:off x="10588625" y="585549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3650D82-5E51-4966-A096-350A0DC5B6E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6915533-9CDE-4E7F-ACB6-EAAA581C3973}"/>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7DEE6C1-7E94-41E3-82D5-67238B4E0CDF}"/>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2DC7042-ADC0-456E-94D5-EC02360FCA1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865D22C-0272-4545-BDD6-F7A4B3C7871E}"/>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98330</xdr:rowOff>
    </xdr:from>
    <xdr:to>
      <xdr:col>76</xdr:col>
      <xdr:colOff>73025</xdr:colOff>
      <xdr:row>30</xdr:row>
      <xdr:rowOff>28480</xdr:rowOff>
    </xdr:to>
    <xdr:sp macro="" textlink="">
      <xdr:nvSpPr>
        <xdr:cNvPr id="144" name="楕円 143">
          <a:extLst>
            <a:ext uri="{FF2B5EF4-FFF2-40B4-BE49-F238E27FC236}">
              <a16:creationId xmlns:a16="http://schemas.microsoft.com/office/drawing/2014/main" id="{5A8D3328-C2C6-467D-B1EF-713923406FAD}"/>
            </a:ext>
          </a:extLst>
        </xdr:cNvPr>
        <xdr:cNvSpPr/>
      </xdr:nvSpPr>
      <xdr:spPr>
        <a:xfrm>
          <a:off x="13293725" y="56133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76757</xdr:rowOff>
    </xdr:from>
    <xdr:ext cx="469744" cy="259045"/>
    <xdr:sp macro="" textlink="">
      <xdr:nvSpPr>
        <xdr:cNvPr id="145" name="債務償還比率該当値テキスト">
          <a:extLst>
            <a:ext uri="{FF2B5EF4-FFF2-40B4-BE49-F238E27FC236}">
              <a16:creationId xmlns:a16="http://schemas.microsoft.com/office/drawing/2014/main" id="{145172C3-D343-4690-B0FA-EBFB0C55A439}"/>
            </a:ext>
          </a:extLst>
        </xdr:cNvPr>
        <xdr:cNvSpPr txBox="1"/>
      </xdr:nvSpPr>
      <xdr:spPr>
        <a:xfrm>
          <a:off x="13379450" y="559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65225</xdr:rowOff>
    </xdr:from>
    <xdr:to>
      <xdr:col>72</xdr:col>
      <xdr:colOff>123825</xdr:colOff>
      <xdr:row>29</xdr:row>
      <xdr:rowOff>166825</xdr:rowOff>
    </xdr:to>
    <xdr:sp macro="" textlink="">
      <xdr:nvSpPr>
        <xdr:cNvPr id="146" name="楕円 145">
          <a:extLst>
            <a:ext uri="{FF2B5EF4-FFF2-40B4-BE49-F238E27FC236}">
              <a16:creationId xmlns:a16="http://schemas.microsoft.com/office/drawing/2014/main" id="{8024A4E3-C41D-4EC7-95AF-6701D3FC9550}"/>
            </a:ext>
          </a:extLst>
        </xdr:cNvPr>
        <xdr:cNvSpPr/>
      </xdr:nvSpPr>
      <xdr:spPr>
        <a:xfrm>
          <a:off x="12646025" y="55833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116025</xdr:rowOff>
    </xdr:from>
    <xdr:to>
      <xdr:col>76</xdr:col>
      <xdr:colOff>22225</xdr:colOff>
      <xdr:row>29</xdr:row>
      <xdr:rowOff>149130</xdr:rowOff>
    </xdr:to>
    <xdr:cxnSp macro="">
      <xdr:nvCxnSpPr>
        <xdr:cNvPr id="147" name="直線コネクタ 146">
          <a:extLst>
            <a:ext uri="{FF2B5EF4-FFF2-40B4-BE49-F238E27FC236}">
              <a16:creationId xmlns:a16="http://schemas.microsoft.com/office/drawing/2014/main" id="{E6CDDAD0-D15D-4948-BF0E-95B1FE7418C2}"/>
            </a:ext>
          </a:extLst>
        </xdr:cNvPr>
        <xdr:cNvCxnSpPr/>
      </xdr:nvCxnSpPr>
      <xdr:spPr>
        <a:xfrm>
          <a:off x="12693650" y="5631000"/>
          <a:ext cx="638175" cy="29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67204</xdr:rowOff>
    </xdr:from>
    <xdr:to>
      <xdr:col>68</xdr:col>
      <xdr:colOff>123825</xdr:colOff>
      <xdr:row>29</xdr:row>
      <xdr:rowOff>168804</xdr:rowOff>
    </xdr:to>
    <xdr:sp macro="" textlink="">
      <xdr:nvSpPr>
        <xdr:cNvPr id="148" name="楕円 147">
          <a:extLst>
            <a:ext uri="{FF2B5EF4-FFF2-40B4-BE49-F238E27FC236}">
              <a16:creationId xmlns:a16="http://schemas.microsoft.com/office/drawing/2014/main" id="{5E4CE428-3F2C-409F-A62B-03398A4230E2}"/>
            </a:ext>
          </a:extLst>
        </xdr:cNvPr>
        <xdr:cNvSpPr/>
      </xdr:nvSpPr>
      <xdr:spPr>
        <a:xfrm>
          <a:off x="11960225" y="55790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116025</xdr:rowOff>
    </xdr:from>
    <xdr:to>
      <xdr:col>72</xdr:col>
      <xdr:colOff>73025</xdr:colOff>
      <xdr:row>29</xdr:row>
      <xdr:rowOff>118004</xdr:rowOff>
    </xdr:to>
    <xdr:cxnSp macro="">
      <xdr:nvCxnSpPr>
        <xdr:cNvPr id="149" name="直線コネクタ 148">
          <a:extLst>
            <a:ext uri="{FF2B5EF4-FFF2-40B4-BE49-F238E27FC236}">
              <a16:creationId xmlns:a16="http://schemas.microsoft.com/office/drawing/2014/main" id="{B9AEB1A3-F5F7-4CFE-8CBC-81E3E160B0E2}"/>
            </a:ext>
          </a:extLst>
        </xdr:cNvPr>
        <xdr:cNvCxnSpPr/>
      </xdr:nvCxnSpPr>
      <xdr:spPr>
        <a:xfrm flipV="1">
          <a:off x="12007850" y="5631000"/>
          <a:ext cx="685800" cy="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60008</xdr:rowOff>
    </xdr:from>
    <xdr:to>
      <xdr:col>64</xdr:col>
      <xdr:colOff>123825</xdr:colOff>
      <xdr:row>29</xdr:row>
      <xdr:rowOff>161608</xdr:rowOff>
    </xdr:to>
    <xdr:sp macro="" textlink="">
      <xdr:nvSpPr>
        <xdr:cNvPr id="150" name="楕円 149">
          <a:extLst>
            <a:ext uri="{FF2B5EF4-FFF2-40B4-BE49-F238E27FC236}">
              <a16:creationId xmlns:a16="http://schemas.microsoft.com/office/drawing/2014/main" id="{300E0436-780B-4E1B-B51F-8A272B3F5862}"/>
            </a:ext>
          </a:extLst>
        </xdr:cNvPr>
        <xdr:cNvSpPr/>
      </xdr:nvSpPr>
      <xdr:spPr>
        <a:xfrm>
          <a:off x="11274425" y="55749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110808</xdr:rowOff>
    </xdr:from>
    <xdr:to>
      <xdr:col>68</xdr:col>
      <xdr:colOff>73025</xdr:colOff>
      <xdr:row>29</xdr:row>
      <xdr:rowOff>118004</xdr:rowOff>
    </xdr:to>
    <xdr:cxnSp macro="">
      <xdr:nvCxnSpPr>
        <xdr:cNvPr id="151" name="直線コネクタ 150">
          <a:extLst>
            <a:ext uri="{FF2B5EF4-FFF2-40B4-BE49-F238E27FC236}">
              <a16:creationId xmlns:a16="http://schemas.microsoft.com/office/drawing/2014/main" id="{84DD2AB0-5EAE-44B3-8C6E-D84B8DBB578C}"/>
            </a:ext>
          </a:extLst>
        </xdr:cNvPr>
        <xdr:cNvCxnSpPr/>
      </xdr:nvCxnSpPr>
      <xdr:spPr>
        <a:xfrm>
          <a:off x="11322050" y="5622608"/>
          <a:ext cx="685800" cy="1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122640</xdr:rowOff>
    </xdr:from>
    <xdr:to>
      <xdr:col>60</xdr:col>
      <xdr:colOff>123825</xdr:colOff>
      <xdr:row>32</xdr:row>
      <xdr:rowOff>52790</xdr:rowOff>
    </xdr:to>
    <xdr:sp macro="" textlink="">
      <xdr:nvSpPr>
        <xdr:cNvPr id="152" name="楕円 151">
          <a:extLst>
            <a:ext uri="{FF2B5EF4-FFF2-40B4-BE49-F238E27FC236}">
              <a16:creationId xmlns:a16="http://schemas.microsoft.com/office/drawing/2014/main" id="{2F58CDC4-AF9A-478B-9A4E-C5EFA0687AD6}"/>
            </a:ext>
          </a:extLst>
        </xdr:cNvPr>
        <xdr:cNvSpPr/>
      </xdr:nvSpPr>
      <xdr:spPr>
        <a:xfrm>
          <a:off x="10588625" y="596464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110808</xdr:rowOff>
    </xdr:from>
    <xdr:to>
      <xdr:col>64</xdr:col>
      <xdr:colOff>73025</xdr:colOff>
      <xdr:row>32</xdr:row>
      <xdr:rowOff>1990</xdr:rowOff>
    </xdr:to>
    <xdr:cxnSp macro="">
      <xdr:nvCxnSpPr>
        <xdr:cNvPr id="153" name="直線コネクタ 152">
          <a:extLst>
            <a:ext uri="{FF2B5EF4-FFF2-40B4-BE49-F238E27FC236}">
              <a16:creationId xmlns:a16="http://schemas.microsoft.com/office/drawing/2014/main" id="{9687799D-8E79-4F8A-ACF9-F7C5C83153D6}"/>
            </a:ext>
          </a:extLst>
        </xdr:cNvPr>
        <xdr:cNvCxnSpPr/>
      </xdr:nvCxnSpPr>
      <xdr:spPr>
        <a:xfrm flipV="1">
          <a:off x="10636250" y="5622608"/>
          <a:ext cx="685800" cy="38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158132</xdr:rowOff>
    </xdr:from>
    <xdr:ext cx="469744" cy="259045"/>
    <xdr:sp macro="" textlink="">
      <xdr:nvSpPr>
        <xdr:cNvPr id="154" name="n_1aveValue債務償還比率">
          <a:extLst>
            <a:ext uri="{FF2B5EF4-FFF2-40B4-BE49-F238E27FC236}">
              <a16:creationId xmlns:a16="http://schemas.microsoft.com/office/drawing/2014/main" id="{915A3994-5417-4B11-B151-55B713A3D368}"/>
            </a:ext>
          </a:extLst>
        </xdr:cNvPr>
        <xdr:cNvSpPr txBox="1"/>
      </xdr:nvSpPr>
      <xdr:spPr>
        <a:xfrm>
          <a:off x="12465127" y="567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23565</xdr:rowOff>
    </xdr:from>
    <xdr:ext cx="469744" cy="259045"/>
    <xdr:sp macro="" textlink="">
      <xdr:nvSpPr>
        <xdr:cNvPr id="155" name="n_2aveValue債務償還比率">
          <a:extLst>
            <a:ext uri="{FF2B5EF4-FFF2-40B4-BE49-F238E27FC236}">
              <a16:creationId xmlns:a16="http://schemas.microsoft.com/office/drawing/2014/main" id="{E8D9B357-3E52-47C3-ABD2-C02AE7C8C96F}"/>
            </a:ext>
          </a:extLst>
        </xdr:cNvPr>
        <xdr:cNvSpPr txBox="1"/>
      </xdr:nvSpPr>
      <xdr:spPr>
        <a:xfrm>
          <a:off x="11788852" y="570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166260</xdr:rowOff>
    </xdr:from>
    <xdr:ext cx="469744" cy="259045"/>
    <xdr:sp macro="" textlink="">
      <xdr:nvSpPr>
        <xdr:cNvPr id="156" name="n_3aveValue債務償還比率">
          <a:extLst>
            <a:ext uri="{FF2B5EF4-FFF2-40B4-BE49-F238E27FC236}">
              <a16:creationId xmlns:a16="http://schemas.microsoft.com/office/drawing/2014/main" id="{F42269AF-8223-42D0-A39E-4BBF067BC1A9}"/>
            </a:ext>
          </a:extLst>
        </xdr:cNvPr>
        <xdr:cNvSpPr txBox="1"/>
      </xdr:nvSpPr>
      <xdr:spPr>
        <a:xfrm>
          <a:off x="11103052" y="5354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134796</xdr:rowOff>
    </xdr:from>
    <xdr:ext cx="469744" cy="259045"/>
    <xdr:sp macro="" textlink="">
      <xdr:nvSpPr>
        <xdr:cNvPr id="157" name="n_4aveValue債務償還比率">
          <a:extLst>
            <a:ext uri="{FF2B5EF4-FFF2-40B4-BE49-F238E27FC236}">
              <a16:creationId xmlns:a16="http://schemas.microsoft.com/office/drawing/2014/main" id="{3565B812-72A2-4255-8546-51252C9D618C}"/>
            </a:ext>
          </a:extLst>
        </xdr:cNvPr>
        <xdr:cNvSpPr txBox="1"/>
      </xdr:nvSpPr>
      <xdr:spPr>
        <a:xfrm>
          <a:off x="10417252" y="5649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11902</xdr:rowOff>
    </xdr:from>
    <xdr:ext cx="469744" cy="259045"/>
    <xdr:sp macro="" textlink="">
      <xdr:nvSpPr>
        <xdr:cNvPr id="158" name="n_1mainValue債務償還比率">
          <a:extLst>
            <a:ext uri="{FF2B5EF4-FFF2-40B4-BE49-F238E27FC236}">
              <a16:creationId xmlns:a16="http://schemas.microsoft.com/office/drawing/2014/main" id="{D987A36D-E206-455D-9AEF-AE578FA1DB7B}"/>
            </a:ext>
          </a:extLst>
        </xdr:cNvPr>
        <xdr:cNvSpPr txBox="1"/>
      </xdr:nvSpPr>
      <xdr:spPr>
        <a:xfrm>
          <a:off x="12465127" y="536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13881</xdr:rowOff>
    </xdr:from>
    <xdr:ext cx="469744" cy="259045"/>
    <xdr:sp macro="" textlink="">
      <xdr:nvSpPr>
        <xdr:cNvPr id="159" name="n_2mainValue債務償還比率">
          <a:extLst>
            <a:ext uri="{FF2B5EF4-FFF2-40B4-BE49-F238E27FC236}">
              <a16:creationId xmlns:a16="http://schemas.microsoft.com/office/drawing/2014/main" id="{68DBF388-2A70-4B67-87F0-69446623070A}"/>
            </a:ext>
          </a:extLst>
        </xdr:cNvPr>
        <xdr:cNvSpPr txBox="1"/>
      </xdr:nvSpPr>
      <xdr:spPr>
        <a:xfrm>
          <a:off x="11788852" y="5363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152735</xdr:rowOff>
    </xdr:from>
    <xdr:ext cx="469744" cy="259045"/>
    <xdr:sp macro="" textlink="">
      <xdr:nvSpPr>
        <xdr:cNvPr id="160" name="n_3mainValue債務償還比率">
          <a:extLst>
            <a:ext uri="{FF2B5EF4-FFF2-40B4-BE49-F238E27FC236}">
              <a16:creationId xmlns:a16="http://schemas.microsoft.com/office/drawing/2014/main" id="{9836AEAE-4731-4C2D-8B81-87B9781CE581}"/>
            </a:ext>
          </a:extLst>
        </xdr:cNvPr>
        <xdr:cNvSpPr txBox="1"/>
      </xdr:nvSpPr>
      <xdr:spPr>
        <a:xfrm>
          <a:off x="11103052" y="566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43917</xdr:rowOff>
    </xdr:from>
    <xdr:ext cx="469744" cy="259045"/>
    <xdr:sp macro="" textlink="">
      <xdr:nvSpPr>
        <xdr:cNvPr id="161" name="n_4mainValue債務償還比率">
          <a:extLst>
            <a:ext uri="{FF2B5EF4-FFF2-40B4-BE49-F238E27FC236}">
              <a16:creationId xmlns:a16="http://schemas.microsoft.com/office/drawing/2014/main" id="{70DA7B18-D958-48F3-A151-E478EE206121}"/>
            </a:ext>
          </a:extLst>
        </xdr:cNvPr>
        <xdr:cNvSpPr txBox="1"/>
      </xdr:nvSpPr>
      <xdr:spPr>
        <a:xfrm>
          <a:off x="10417252" y="6047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a:extLst>
            <a:ext uri="{FF2B5EF4-FFF2-40B4-BE49-F238E27FC236}">
              <a16:creationId xmlns:a16="http://schemas.microsoft.com/office/drawing/2014/main" id="{B4704270-F52E-4C2E-BE60-025BF195C857}"/>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a:extLst>
            <a:ext uri="{FF2B5EF4-FFF2-40B4-BE49-F238E27FC236}">
              <a16:creationId xmlns:a16="http://schemas.microsoft.com/office/drawing/2014/main" id="{D40D43F1-AD32-4D91-BD7C-98639A87E8F5}"/>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a:extLst>
            <a:ext uri="{FF2B5EF4-FFF2-40B4-BE49-F238E27FC236}">
              <a16:creationId xmlns:a16="http://schemas.microsoft.com/office/drawing/2014/main" id="{CAFEDC13-436E-456C-ADCD-DD0620A2E2B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a:extLst>
            <a:ext uri="{FF2B5EF4-FFF2-40B4-BE49-F238E27FC236}">
              <a16:creationId xmlns:a16="http://schemas.microsoft.com/office/drawing/2014/main" id="{D3F5CCAD-562E-493C-93A9-B764CE55003C}"/>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a:extLst>
            <a:ext uri="{FF2B5EF4-FFF2-40B4-BE49-F238E27FC236}">
              <a16:creationId xmlns:a16="http://schemas.microsoft.com/office/drawing/2014/main" id="{E9F88615-3137-4EB0-88C1-8EA71D665176}"/>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a:extLst>
            <a:ext uri="{FF2B5EF4-FFF2-40B4-BE49-F238E27FC236}">
              <a16:creationId xmlns:a16="http://schemas.microsoft.com/office/drawing/2014/main" id="{CA509532-29AA-4B36-955D-ACF4A9141207}"/>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12328E8-55C8-48BF-872A-8A41A1217D5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5A70BA9-7FB1-4AE9-BD1B-A484627B4E5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84ED5A-3AF8-439A-AEE4-BC7A2596D8B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482E42-9E6B-4077-BB7E-AF11D0CEFB4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9715701-3E5A-4A6D-B124-A9EA4D407F3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604A593-DD39-456A-BA20-0B5344C71571}"/>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18F26F-8D14-4D9A-AD57-771B8B4465C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2D88DD-97AA-4BC7-A7DB-C9E6EFC4EEC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5C25D1-6831-4BEF-8A4A-2710BE959F8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26A3D4D-BEF3-4F49-8F00-3D43F625526E}"/>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F15AA1-F941-4B20-9F48-C597615E352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123CECD-72CD-4146-9727-A246C22CEA5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B45AB04-4EBB-424B-B27F-5FC8DFFE486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DDB88E-B3C0-477F-B21A-7981B1634D5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0BACA77-9A44-4A21-92C4-9D600679D6E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488932-1C14-4EDB-A5D2-CA952C216BA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4C18AF-29A5-4D7E-838C-43913A995B4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E89F632-D0C7-4DD0-A0A2-5C31E4EB06C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D2F0EF-AE8D-40B1-B353-480DABD1CCC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8A4550-707C-48EF-B756-A712208A866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5B3EA41-1BDF-4BA8-9220-500BB8DC508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8DF87B0-A7FD-4C30-A4C4-C72DAEF1350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1971480-1299-4B5F-B541-2893880E5847}"/>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159EFB6-43C5-43BD-8AC7-462837D5F9EA}"/>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163FB5-D0D6-4EF7-8ADF-B4836D3EB7E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B475CA7-1432-488D-8B6F-E3E46881A56C}"/>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D3C7E75-6A77-464F-9B3F-6D63F0C139D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D05CA2D-D9FC-407A-8637-FCF626A29DC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6D801A3-42AC-4389-B29C-461A0AC19BC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8B22BC-529C-4D48-B76A-B6103BEA4B1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0FD7F7-EE5C-418A-8B26-DEF7B228B66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31F1C46-62E6-4F51-A07F-0F4BDF01B63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7C8F34-337C-4B68-BDAD-1B12CEA7B1F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3AE1C2-8952-4835-BDAE-4312A95650A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E914999-1E36-4DB6-82FA-08AC4BE2A40B}"/>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4EC7902-BCBE-4E37-8245-1244D95311C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8EDD28C-430D-45ED-A8EE-FDA23978A011}"/>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4A12EC1-22C0-467D-97ED-1DC80739F58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9E8C2BD-F820-4023-8F09-EF6ADA260C05}"/>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CA3E64A-C092-4F36-9F3F-F8252190ECA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0AC8B96-AF27-4A7E-A92F-EE362333A7CF}"/>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A1949178-41BE-4193-9487-C38A9BD06F7B}"/>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4B07369-1397-4E18-AE5D-7A6179B9773C}"/>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5D3B5379-6517-4439-8C18-27E546516663}"/>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EA23573-01AF-40E4-A0DC-4A3BB77BD40D}"/>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45BDA62-5D15-4CC3-840E-21AA3B4ECAF9}"/>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0D4C82F-2629-4E64-B4CF-26A234434811}"/>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FBB498B-57F1-4471-89CB-5BB59E3A8FCE}"/>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4FF5674-D5CE-4425-A0C0-0CAB76D4931F}"/>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79B8CF7-E6D1-46DA-8D5C-0DE6133A894C}"/>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322C5B2-5FD7-4722-BC73-792B083792D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F5280EF-94A1-4234-8108-D743F4531E2D}"/>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B89F83D-90B3-4D15-9A3F-CDE382361C6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7D6B3962-9D68-40CC-974C-FD4044B5B12F}"/>
            </a:ext>
          </a:extLst>
        </xdr:cNvPr>
        <xdr:cNvCxnSpPr/>
      </xdr:nvCxnSpPr>
      <xdr:spPr>
        <a:xfrm flipV="1">
          <a:off x="4180840" y="5353812"/>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9E8CA508-8981-4D5C-8EA8-6045726DE90F}"/>
            </a:ext>
          </a:extLst>
        </xdr:cNvPr>
        <xdr:cNvSpPr txBox="1"/>
      </xdr:nvSpPr>
      <xdr:spPr>
        <a:xfrm>
          <a:off x="4219575" y="6629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E7C6FCEB-041D-40DE-80FD-708F286847A1}"/>
            </a:ext>
          </a:extLst>
        </xdr:cNvPr>
        <xdr:cNvCxnSpPr/>
      </xdr:nvCxnSpPr>
      <xdr:spPr>
        <a:xfrm>
          <a:off x="4105275" y="66221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DD4EB88B-3815-440B-AB98-09B890897A85}"/>
            </a:ext>
          </a:extLst>
        </xdr:cNvPr>
        <xdr:cNvSpPr txBox="1"/>
      </xdr:nvSpPr>
      <xdr:spPr>
        <a:xfrm>
          <a:off x="4219575" y="515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9AF4A09A-C1A1-4D65-8840-6B64A9D44FAB}"/>
            </a:ext>
          </a:extLst>
        </xdr:cNvPr>
        <xdr:cNvCxnSpPr/>
      </xdr:nvCxnSpPr>
      <xdr:spPr>
        <a:xfrm>
          <a:off x="4105275" y="53538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132859</xdr:rowOff>
    </xdr:from>
    <xdr:ext cx="405111" cy="259045"/>
    <xdr:sp macro="" textlink="">
      <xdr:nvSpPr>
        <xdr:cNvPr id="60" name="【道路】&#10;有形固定資産減価償却率平均値テキスト">
          <a:extLst>
            <a:ext uri="{FF2B5EF4-FFF2-40B4-BE49-F238E27FC236}">
              <a16:creationId xmlns:a16="http://schemas.microsoft.com/office/drawing/2014/main" id="{70E999E6-D468-4D2A-92BF-221446B0CB20}"/>
            </a:ext>
          </a:extLst>
        </xdr:cNvPr>
        <xdr:cNvSpPr txBox="1"/>
      </xdr:nvSpPr>
      <xdr:spPr>
        <a:xfrm>
          <a:off x="4219575" y="59716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A85308F1-9ED3-4B40-ADA4-1C3CB1CD95AE}"/>
            </a:ext>
          </a:extLst>
        </xdr:cNvPr>
        <xdr:cNvSpPr/>
      </xdr:nvSpPr>
      <xdr:spPr>
        <a:xfrm>
          <a:off x="4124325" y="61075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D9A6FA24-3673-4C0E-B723-D70AE820BFF5}"/>
            </a:ext>
          </a:extLst>
        </xdr:cNvPr>
        <xdr:cNvSpPr/>
      </xdr:nvSpPr>
      <xdr:spPr>
        <a:xfrm>
          <a:off x="3381375" y="60741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E3F66B14-9F32-4A67-893B-D84CB7A13904}"/>
            </a:ext>
          </a:extLst>
        </xdr:cNvPr>
        <xdr:cNvSpPr/>
      </xdr:nvSpPr>
      <xdr:spPr>
        <a:xfrm>
          <a:off x="2571750" y="600100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E1A66F35-33A6-4E63-82D9-F03CAAA80FE1}"/>
            </a:ext>
          </a:extLst>
        </xdr:cNvPr>
        <xdr:cNvSpPr/>
      </xdr:nvSpPr>
      <xdr:spPr>
        <a:xfrm>
          <a:off x="1781175" y="5906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148844</xdr:rowOff>
    </xdr:from>
    <xdr:to>
      <xdr:col>6</xdr:col>
      <xdr:colOff>38100</xdr:colOff>
      <xdr:row>37</xdr:row>
      <xdr:rowOff>78994</xdr:rowOff>
    </xdr:to>
    <xdr:sp macro="" textlink="">
      <xdr:nvSpPr>
        <xdr:cNvPr id="65" name="フローチャート: 判断 64">
          <a:extLst>
            <a:ext uri="{FF2B5EF4-FFF2-40B4-BE49-F238E27FC236}">
              <a16:creationId xmlns:a16="http://schemas.microsoft.com/office/drawing/2014/main" id="{C85F3EB8-BAFB-4162-A4D3-A894304D423B}"/>
            </a:ext>
          </a:extLst>
        </xdr:cNvPr>
        <xdr:cNvSpPr/>
      </xdr:nvSpPr>
      <xdr:spPr>
        <a:xfrm>
          <a:off x="981075" y="598449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2BD8DC3-53BF-4129-9EB5-16FE397E40A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61992B3-3BAB-42CA-BB2C-0385404B84F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A305F13-6A4F-4BB8-B7CC-EED38FB7940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ACE9A50-22CC-4CB9-9450-CC933BBB1E30}"/>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A52CF70-C657-49EF-9723-60E17A7522E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135128</xdr:rowOff>
    </xdr:from>
    <xdr:to>
      <xdr:col>24</xdr:col>
      <xdr:colOff>114300</xdr:colOff>
      <xdr:row>39</xdr:row>
      <xdr:rowOff>65278</xdr:rowOff>
    </xdr:to>
    <xdr:sp macro="" textlink="">
      <xdr:nvSpPr>
        <xdr:cNvPr id="71" name="楕円 70">
          <a:extLst>
            <a:ext uri="{FF2B5EF4-FFF2-40B4-BE49-F238E27FC236}">
              <a16:creationId xmlns:a16="http://schemas.microsoft.com/office/drawing/2014/main" id="{67A3B6DA-C4E4-4522-BCE4-D8325C0ACD89}"/>
            </a:ext>
          </a:extLst>
        </xdr:cNvPr>
        <xdr:cNvSpPr/>
      </xdr:nvSpPr>
      <xdr:spPr>
        <a:xfrm>
          <a:off x="4124325" y="62978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113555</xdr:rowOff>
    </xdr:from>
    <xdr:ext cx="405111" cy="259045"/>
    <xdr:sp macro="" textlink="">
      <xdr:nvSpPr>
        <xdr:cNvPr id="72" name="【道路】&#10;有形固定資産減価償却率該当値テキスト">
          <a:extLst>
            <a:ext uri="{FF2B5EF4-FFF2-40B4-BE49-F238E27FC236}">
              <a16:creationId xmlns:a16="http://schemas.microsoft.com/office/drawing/2014/main" id="{7F1156BB-C2D9-4B0A-8DB5-18AE886DBEC8}"/>
            </a:ext>
          </a:extLst>
        </xdr:cNvPr>
        <xdr:cNvSpPr txBox="1"/>
      </xdr:nvSpPr>
      <xdr:spPr>
        <a:xfrm>
          <a:off x="4219575" y="6276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114554</xdr:rowOff>
    </xdr:from>
    <xdr:to>
      <xdr:col>20</xdr:col>
      <xdr:colOff>38100</xdr:colOff>
      <xdr:row>38</xdr:row>
      <xdr:rowOff>44704</xdr:rowOff>
    </xdr:to>
    <xdr:sp macro="" textlink="">
      <xdr:nvSpPr>
        <xdr:cNvPr id="73" name="楕円 72">
          <a:extLst>
            <a:ext uri="{FF2B5EF4-FFF2-40B4-BE49-F238E27FC236}">
              <a16:creationId xmlns:a16="http://schemas.microsoft.com/office/drawing/2014/main" id="{90CBA540-F9D7-418D-A8A2-DD6DB01E1EF3}"/>
            </a:ext>
          </a:extLst>
        </xdr:cNvPr>
        <xdr:cNvSpPr/>
      </xdr:nvSpPr>
      <xdr:spPr>
        <a:xfrm>
          <a:off x="3381375" y="61153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165354</xdr:rowOff>
    </xdr:from>
    <xdr:to>
      <xdr:col>24</xdr:col>
      <xdr:colOff>63500</xdr:colOff>
      <xdr:row>39</xdr:row>
      <xdr:rowOff>14478</xdr:rowOff>
    </xdr:to>
    <xdr:cxnSp macro="">
      <xdr:nvCxnSpPr>
        <xdr:cNvPr id="74" name="直線コネクタ 73">
          <a:extLst>
            <a:ext uri="{FF2B5EF4-FFF2-40B4-BE49-F238E27FC236}">
              <a16:creationId xmlns:a16="http://schemas.microsoft.com/office/drawing/2014/main" id="{1CD03811-3E0E-46CA-8C80-1668471E51E0}"/>
            </a:ext>
          </a:extLst>
        </xdr:cNvPr>
        <xdr:cNvCxnSpPr/>
      </xdr:nvCxnSpPr>
      <xdr:spPr>
        <a:xfrm>
          <a:off x="3429000" y="6162929"/>
          <a:ext cx="752475" cy="17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41402</xdr:rowOff>
    </xdr:from>
    <xdr:to>
      <xdr:col>15</xdr:col>
      <xdr:colOff>101600</xdr:colOff>
      <xdr:row>37</xdr:row>
      <xdr:rowOff>143002</xdr:rowOff>
    </xdr:to>
    <xdr:sp macro="" textlink="">
      <xdr:nvSpPr>
        <xdr:cNvPr id="75" name="楕円 74">
          <a:extLst>
            <a:ext uri="{FF2B5EF4-FFF2-40B4-BE49-F238E27FC236}">
              <a16:creationId xmlns:a16="http://schemas.microsoft.com/office/drawing/2014/main" id="{205CB6A5-99CA-4078-A767-03D3EFBB6CB3}"/>
            </a:ext>
          </a:extLst>
        </xdr:cNvPr>
        <xdr:cNvSpPr/>
      </xdr:nvSpPr>
      <xdr:spPr>
        <a:xfrm>
          <a:off x="2571750" y="60453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92202</xdr:rowOff>
    </xdr:from>
    <xdr:to>
      <xdr:col>19</xdr:col>
      <xdr:colOff>177800</xdr:colOff>
      <xdr:row>37</xdr:row>
      <xdr:rowOff>165354</xdr:rowOff>
    </xdr:to>
    <xdr:cxnSp macro="">
      <xdr:nvCxnSpPr>
        <xdr:cNvPr id="76" name="直線コネクタ 75">
          <a:extLst>
            <a:ext uri="{FF2B5EF4-FFF2-40B4-BE49-F238E27FC236}">
              <a16:creationId xmlns:a16="http://schemas.microsoft.com/office/drawing/2014/main" id="{325F133D-94DB-48C9-AE04-49B382F98113}"/>
            </a:ext>
          </a:extLst>
        </xdr:cNvPr>
        <xdr:cNvCxnSpPr/>
      </xdr:nvCxnSpPr>
      <xdr:spPr>
        <a:xfrm>
          <a:off x="2619375" y="6092952"/>
          <a:ext cx="809625"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135128</xdr:rowOff>
    </xdr:from>
    <xdr:to>
      <xdr:col>10</xdr:col>
      <xdr:colOff>165100</xdr:colOff>
      <xdr:row>37</xdr:row>
      <xdr:rowOff>65278</xdr:rowOff>
    </xdr:to>
    <xdr:sp macro="" textlink="">
      <xdr:nvSpPr>
        <xdr:cNvPr id="77" name="楕円 76">
          <a:extLst>
            <a:ext uri="{FF2B5EF4-FFF2-40B4-BE49-F238E27FC236}">
              <a16:creationId xmlns:a16="http://schemas.microsoft.com/office/drawing/2014/main" id="{5A34DBB7-752F-4E95-878B-AB672E4344A0}"/>
            </a:ext>
          </a:extLst>
        </xdr:cNvPr>
        <xdr:cNvSpPr/>
      </xdr:nvSpPr>
      <xdr:spPr>
        <a:xfrm>
          <a:off x="1781175" y="59739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xdr:rowOff>
    </xdr:from>
    <xdr:to>
      <xdr:col>15</xdr:col>
      <xdr:colOff>50800</xdr:colOff>
      <xdr:row>37</xdr:row>
      <xdr:rowOff>92202</xdr:rowOff>
    </xdr:to>
    <xdr:cxnSp macro="">
      <xdr:nvCxnSpPr>
        <xdr:cNvPr id="78" name="直線コネクタ 77">
          <a:extLst>
            <a:ext uri="{FF2B5EF4-FFF2-40B4-BE49-F238E27FC236}">
              <a16:creationId xmlns:a16="http://schemas.microsoft.com/office/drawing/2014/main" id="{2E597650-C777-4057-8FFE-D6084279C791}"/>
            </a:ext>
          </a:extLst>
        </xdr:cNvPr>
        <xdr:cNvCxnSpPr/>
      </xdr:nvCxnSpPr>
      <xdr:spPr>
        <a:xfrm>
          <a:off x="1828800" y="6012053"/>
          <a:ext cx="790575" cy="8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43688</xdr:rowOff>
    </xdr:from>
    <xdr:to>
      <xdr:col>6</xdr:col>
      <xdr:colOff>38100</xdr:colOff>
      <xdr:row>36</xdr:row>
      <xdr:rowOff>145288</xdr:rowOff>
    </xdr:to>
    <xdr:sp macro="" textlink="">
      <xdr:nvSpPr>
        <xdr:cNvPr id="79" name="楕円 78">
          <a:extLst>
            <a:ext uri="{FF2B5EF4-FFF2-40B4-BE49-F238E27FC236}">
              <a16:creationId xmlns:a16="http://schemas.microsoft.com/office/drawing/2014/main" id="{00F9D1DB-EA99-4BF5-9DB8-4E32ABDF88A5}"/>
            </a:ext>
          </a:extLst>
        </xdr:cNvPr>
        <xdr:cNvSpPr/>
      </xdr:nvSpPr>
      <xdr:spPr>
        <a:xfrm>
          <a:off x="981075" y="58856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94488</xdr:rowOff>
    </xdr:from>
    <xdr:to>
      <xdr:col>10</xdr:col>
      <xdr:colOff>114300</xdr:colOff>
      <xdr:row>37</xdr:row>
      <xdr:rowOff>14478</xdr:rowOff>
    </xdr:to>
    <xdr:cxnSp macro="">
      <xdr:nvCxnSpPr>
        <xdr:cNvPr id="80" name="直線コネクタ 79">
          <a:extLst>
            <a:ext uri="{FF2B5EF4-FFF2-40B4-BE49-F238E27FC236}">
              <a16:creationId xmlns:a16="http://schemas.microsoft.com/office/drawing/2014/main" id="{3202AA69-D6B1-44C2-99F8-37D3E75421F1}"/>
            </a:ext>
          </a:extLst>
        </xdr:cNvPr>
        <xdr:cNvCxnSpPr/>
      </xdr:nvCxnSpPr>
      <xdr:spPr>
        <a:xfrm>
          <a:off x="1028700" y="5933313"/>
          <a:ext cx="8001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20083</xdr:rowOff>
    </xdr:from>
    <xdr:ext cx="405111" cy="259045"/>
    <xdr:sp macro="" textlink="">
      <xdr:nvSpPr>
        <xdr:cNvPr id="81" name="n_1aveValue【道路】&#10;有形固定資産減価償却率">
          <a:extLst>
            <a:ext uri="{FF2B5EF4-FFF2-40B4-BE49-F238E27FC236}">
              <a16:creationId xmlns:a16="http://schemas.microsoft.com/office/drawing/2014/main" id="{D03BB91F-8883-438F-82C2-5677C66666A1}"/>
            </a:ext>
          </a:extLst>
        </xdr:cNvPr>
        <xdr:cNvSpPr txBox="1"/>
      </xdr:nvSpPr>
      <xdr:spPr>
        <a:xfrm>
          <a:off x="3239144" y="585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2" name="n_2aveValue【道路】&#10;有形固定資産減価償却率">
          <a:extLst>
            <a:ext uri="{FF2B5EF4-FFF2-40B4-BE49-F238E27FC236}">
              <a16:creationId xmlns:a16="http://schemas.microsoft.com/office/drawing/2014/main" id="{D717597D-7B9C-4DB0-ABDE-E5B19C06AD04}"/>
            </a:ext>
          </a:extLst>
        </xdr:cNvPr>
        <xdr:cNvSpPr txBox="1"/>
      </xdr:nvSpPr>
      <xdr:spPr>
        <a:xfrm>
          <a:off x="2439044" y="579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3" name="n_3aveValue【道路】&#10;有形固定資産減価償却率">
          <a:extLst>
            <a:ext uri="{FF2B5EF4-FFF2-40B4-BE49-F238E27FC236}">
              <a16:creationId xmlns:a16="http://schemas.microsoft.com/office/drawing/2014/main" id="{E491AADF-07F4-4F46-9359-D9EAD0D08871}"/>
            </a:ext>
          </a:extLst>
        </xdr:cNvPr>
        <xdr:cNvSpPr txBox="1"/>
      </xdr:nvSpPr>
      <xdr:spPr>
        <a:xfrm>
          <a:off x="1648469"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70121</xdr:rowOff>
    </xdr:from>
    <xdr:ext cx="405111" cy="259045"/>
    <xdr:sp macro="" textlink="">
      <xdr:nvSpPr>
        <xdr:cNvPr id="84" name="n_4aveValue【道路】&#10;有形固定資産減価償却率">
          <a:extLst>
            <a:ext uri="{FF2B5EF4-FFF2-40B4-BE49-F238E27FC236}">
              <a16:creationId xmlns:a16="http://schemas.microsoft.com/office/drawing/2014/main" id="{7F8FD9D2-E1D8-48A9-B7DE-5EE25A97289F}"/>
            </a:ext>
          </a:extLst>
        </xdr:cNvPr>
        <xdr:cNvSpPr txBox="1"/>
      </xdr:nvSpPr>
      <xdr:spPr>
        <a:xfrm>
          <a:off x="848369" y="606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35831</xdr:rowOff>
    </xdr:from>
    <xdr:ext cx="405111" cy="259045"/>
    <xdr:sp macro="" textlink="">
      <xdr:nvSpPr>
        <xdr:cNvPr id="85" name="n_1mainValue【道路】&#10;有形固定資産減価償却率">
          <a:extLst>
            <a:ext uri="{FF2B5EF4-FFF2-40B4-BE49-F238E27FC236}">
              <a16:creationId xmlns:a16="http://schemas.microsoft.com/office/drawing/2014/main" id="{A7109325-C6FD-49BF-8A8F-CA919272CA43}"/>
            </a:ext>
          </a:extLst>
        </xdr:cNvPr>
        <xdr:cNvSpPr txBox="1"/>
      </xdr:nvSpPr>
      <xdr:spPr>
        <a:xfrm>
          <a:off x="3239144" y="6198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6" name="n_2mainValue【道路】&#10;有形固定資産減価償却率">
          <a:extLst>
            <a:ext uri="{FF2B5EF4-FFF2-40B4-BE49-F238E27FC236}">
              <a16:creationId xmlns:a16="http://schemas.microsoft.com/office/drawing/2014/main" id="{2B6D85C6-7BA8-4025-80D9-05900D621488}"/>
            </a:ext>
          </a:extLst>
        </xdr:cNvPr>
        <xdr:cNvSpPr txBox="1"/>
      </xdr:nvSpPr>
      <xdr:spPr>
        <a:xfrm>
          <a:off x="2439044" y="613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56405</xdr:rowOff>
    </xdr:from>
    <xdr:ext cx="405111" cy="259045"/>
    <xdr:sp macro="" textlink="">
      <xdr:nvSpPr>
        <xdr:cNvPr id="87" name="n_3mainValue【道路】&#10;有形固定資産減価償却率">
          <a:extLst>
            <a:ext uri="{FF2B5EF4-FFF2-40B4-BE49-F238E27FC236}">
              <a16:creationId xmlns:a16="http://schemas.microsoft.com/office/drawing/2014/main" id="{A0A458DC-BD44-47FA-AB90-10EB62E6CBEB}"/>
            </a:ext>
          </a:extLst>
        </xdr:cNvPr>
        <xdr:cNvSpPr txBox="1"/>
      </xdr:nvSpPr>
      <xdr:spPr>
        <a:xfrm>
          <a:off x="1648469"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55DF6B65-C722-48C6-9836-BE247C4A68EB}"/>
            </a:ext>
          </a:extLst>
        </xdr:cNvPr>
        <xdr:cNvSpPr txBox="1"/>
      </xdr:nvSpPr>
      <xdr:spPr>
        <a:xfrm>
          <a:off x="848369" y="567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C231FB48-B09D-4743-A01D-0D4ADE621F77}"/>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85D206E-886F-4A7E-872E-5607579BDFFA}"/>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06AA352-194A-4D30-97EA-3DB9D8A4FE6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016A7D1-323A-471A-80A2-A61A7112B82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D6C02B0-A4C1-4843-826B-F0EFBDF2D43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A5491F4-4887-43F4-AAB9-BEE6520FB08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5A9BAB4B-841F-420E-AA89-C0F871BE513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B65C1F8-6A24-4A50-8A6D-8F47AB526C50}"/>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C5C928F-3314-450F-AF6C-D3532384321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2C785DE-3F3F-429D-9A65-BEDA83E6FFCE}"/>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7C36AFC-A89B-4FF8-A86A-A7B689FDE5B4}"/>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12BA6F1C-A135-4407-BF89-B47D1E7EE7A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096957E-DF2C-42E9-B2B8-CF0B88B54D19}"/>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DCD1C01-E8AB-45A1-BEC1-CA9093611EB8}"/>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6A784CD-F96C-4D43-A6AF-0E9CF53AABF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5DFEAAC-0165-492E-B457-971C0C52466C}"/>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B7C9B8A2-185B-4553-9F33-EFCBD2089C2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972276A-D023-4D94-BF53-0E45B64E1151}"/>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14F001B5-CD4B-4CD6-A648-83C05DFC5F5C}"/>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ABF7EF4-3C53-4AF1-B9ED-975BDAB9A149}"/>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57224DF-619E-41BD-8862-8A2E8658908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7A8E149-B190-4363-9DD7-1308266C948C}"/>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D927931-99E7-43F5-8276-FA055A53278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D8D16B8B-311F-4B1F-844E-4B38CBC16918}"/>
            </a:ext>
          </a:extLst>
        </xdr:cNvPr>
        <xdr:cNvCxnSpPr/>
      </xdr:nvCxnSpPr>
      <xdr:spPr>
        <a:xfrm flipV="1">
          <a:off x="9429115" y="5609711"/>
          <a:ext cx="0" cy="1094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4EAD3A05-76EE-4800-8CAB-98A68FF1DE4B}"/>
            </a:ext>
          </a:extLst>
        </xdr:cNvPr>
        <xdr:cNvSpPr txBox="1"/>
      </xdr:nvSpPr>
      <xdr:spPr>
        <a:xfrm>
          <a:off x="9467850" y="6708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87CA39B6-5A6F-46AC-A534-7871D5A0BB45}"/>
            </a:ext>
          </a:extLst>
        </xdr:cNvPr>
        <xdr:cNvCxnSpPr/>
      </xdr:nvCxnSpPr>
      <xdr:spPr>
        <a:xfrm>
          <a:off x="9363075" y="67045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8F18C528-2627-4A2C-83D3-C8399AB801A4}"/>
            </a:ext>
          </a:extLst>
        </xdr:cNvPr>
        <xdr:cNvSpPr txBox="1"/>
      </xdr:nvSpPr>
      <xdr:spPr>
        <a:xfrm>
          <a:off x="9467850" y="5397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02FE1B96-7710-41D6-A431-709BAD171AA9}"/>
            </a:ext>
          </a:extLst>
        </xdr:cNvPr>
        <xdr:cNvCxnSpPr/>
      </xdr:nvCxnSpPr>
      <xdr:spPr>
        <a:xfrm>
          <a:off x="9363075" y="56097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1EFE995F-73BD-4658-BF3F-173C077FCDA3}"/>
            </a:ext>
          </a:extLst>
        </xdr:cNvPr>
        <xdr:cNvSpPr txBox="1"/>
      </xdr:nvSpPr>
      <xdr:spPr>
        <a:xfrm>
          <a:off x="9467850" y="6028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F669995D-AF65-4C7D-9901-65DD7C7964B3}"/>
            </a:ext>
          </a:extLst>
        </xdr:cNvPr>
        <xdr:cNvSpPr/>
      </xdr:nvSpPr>
      <xdr:spPr>
        <a:xfrm>
          <a:off x="9401175" y="617341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7965B95A-FE5E-4694-8711-0D591D0607D5}"/>
            </a:ext>
          </a:extLst>
        </xdr:cNvPr>
        <xdr:cNvSpPr/>
      </xdr:nvSpPr>
      <xdr:spPr>
        <a:xfrm>
          <a:off x="8639175" y="619391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D5E51884-D64F-410A-B7B3-20068D085467}"/>
            </a:ext>
          </a:extLst>
        </xdr:cNvPr>
        <xdr:cNvSpPr/>
      </xdr:nvSpPr>
      <xdr:spPr>
        <a:xfrm>
          <a:off x="7839075" y="62189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6A42EE95-9739-484E-8AAE-0A2D59E67B82}"/>
            </a:ext>
          </a:extLst>
        </xdr:cNvPr>
        <xdr:cNvSpPr/>
      </xdr:nvSpPr>
      <xdr:spPr>
        <a:xfrm>
          <a:off x="7029450" y="62104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2" name="フローチャート: 判断 121">
          <a:extLst>
            <a:ext uri="{FF2B5EF4-FFF2-40B4-BE49-F238E27FC236}">
              <a16:creationId xmlns:a16="http://schemas.microsoft.com/office/drawing/2014/main" id="{9951189B-1939-40F7-8C6D-E0E1A2C06249}"/>
            </a:ext>
          </a:extLst>
        </xdr:cNvPr>
        <xdr:cNvSpPr/>
      </xdr:nvSpPr>
      <xdr:spPr>
        <a:xfrm>
          <a:off x="6238875" y="63460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7315303-A4C2-4F04-B466-A22A7645BD22}"/>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4EC6D4E-DD29-4C0A-A478-A8073DCCD9A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597D170-7E36-48F3-A0C2-78488D5A759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8791635-6C08-43CB-8880-147FA730ED5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7C67D54-93D2-4668-8C3F-8DC6D26C88F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60414</xdr:rowOff>
    </xdr:from>
    <xdr:to>
      <xdr:col>55</xdr:col>
      <xdr:colOff>50800</xdr:colOff>
      <xdr:row>39</xdr:row>
      <xdr:rowOff>162014</xdr:rowOff>
    </xdr:to>
    <xdr:sp macro="" textlink="">
      <xdr:nvSpPr>
        <xdr:cNvPr id="128" name="楕円 127">
          <a:extLst>
            <a:ext uri="{FF2B5EF4-FFF2-40B4-BE49-F238E27FC236}">
              <a16:creationId xmlns:a16="http://schemas.microsoft.com/office/drawing/2014/main" id="{5DB58626-7A95-4DE9-A81E-7B2BB9D8255D}"/>
            </a:ext>
          </a:extLst>
        </xdr:cNvPr>
        <xdr:cNvSpPr/>
      </xdr:nvSpPr>
      <xdr:spPr>
        <a:xfrm>
          <a:off x="9401175" y="638818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38841</xdr:rowOff>
    </xdr:from>
    <xdr:ext cx="534377" cy="259045"/>
    <xdr:sp macro="" textlink="">
      <xdr:nvSpPr>
        <xdr:cNvPr id="129" name="【道路】&#10;一人当たり延長該当値テキスト">
          <a:extLst>
            <a:ext uri="{FF2B5EF4-FFF2-40B4-BE49-F238E27FC236}">
              <a16:creationId xmlns:a16="http://schemas.microsoft.com/office/drawing/2014/main" id="{360AD095-A739-4B60-82FA-FCFD82FFC328}"/>
            </a:ext>
          </a:extLst>
        </xdr:cNvPr>
        <xdr:cNvSpPr txBox="1"/>
      </xdr:nvSpPr>
      <xdr:spPr>
        <a:xfrm>
          <a:off x="9467850" y="6363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62452</xdr:rowOff>
    </xdr:from>
    <xdr:to>
      <xdr:col>50</xdr:col>
      <xdr:colOff>165100</xdr:colOff>
      <xdr:row>39</xdr:row>
      <xdr:rowOff>164052</xdr:rowOff>
    </xdr:to>
    <xdr:sp macro="" textlink="">
      <xdr:nvSpPr>
        <xdr:cNvPr id="130" name="楕円 129">
          <a:extLst>
            <a:ext uri="{FF2B5EF4-FFF2-40B4-BE49-F238E27FC236}">
              <a16:creationId xmlns:a16="http://schemas.microsoft.com/office/drawing/2014/main" id="{E89C3143-FC1F-4AA4-8106-4F8E62AA06D7}"/>
            </a:ext>
          </a:extLst>
        </xdr:cNvPr>
        <xdr:cNvSpPr/>
      </xdr:nvSpPr>
      <xdr:spPr>
        <a:xfrm>
          <a:off x="8639175" y="63902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111214</xdr:rowOff>
    </xdr:from>
    <xdr:to>
      <xdr:col>55</xdr:col>
      <xdr:colOff>0</xdr:colOff>
      <xdr:row>39</xdr:row>
      <xdr:rowOff>113252</xdr:rowOff>
    </xdr:to>
    <xdr:cxnSp macro="">
      <xdr:nvCxnSpPr>
        <xdr:cNvPr id="131" name="直線コネクタ 130">
          <a:extLst>
            <a:ext uri="{FF2B5EF4-FFF2-40B4-BE49-F238E27FC236}">
              <a16:creationId xmlns:a16="http://schemas.microsoft.com/office/drawing/2014/main" id="{1CF0CB6C-F419-406E-A57F-A3CEA6195201}"/>
            </a:ext>
          </a:extLst>
        </xdr:cNvPr>
        <xdr:cNvCxnSpPr/>
      </xdr:nvCxnSpPr>
      <xdr:spPr>
        <a:xfrm flipV="1">
          <a:off x="8686800" y="6435814"/>
          <a:ext cx="742950" cy="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65139</xdr:rowOff>
    </xdr:from>
    <xdr:to>
      <xdr:col>46</xdr:col>
      <xdr:colOff>38100</xdr:colOff>
      <xdr:row>39</xdr:row>
      <xdr:rowOff>166739</xdr:rowOff>
    </xdr:to>
    <xdr:sp macro="" textlink="">
      <xdr:nvSpPr>
        <xdr:cNvPr id="132" name="楕円 131">
          <a:extLst>
            <a:ext uri="{FF2B5EF4-FFF2-40B4-BE49-F238E27FC236}">
              <a16:creationId xmlns:a16="http://schemas.microsoft.com/office/drawing/2014/main" id="{D51A5487-4739-4B66-9D96-8B91C73E8C6C}"/>
            </a:ext>
          </a:extLst>
        </xdr:cNvPr>
        <xdr:cNvSpPr/>
      </xdr:nvSpPr>
      <xdr:spPr>
        <a:xfrm>
          <a:off x="7839075" y="63929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113252</xdr:rowOff>
    </xdr:from>
    <xdr:to>
      <xdr:col>50</xdr:col>
      <xdr:colOff>114300</xdr:colOff>
      <xdr:row>39</xdr:row>
      <xdr:rowOff>115939</xdr:rowOff>
    </xdr:to>
    <xdr:cxnSp macro="">
      <xdr:nvCxnSpPr>
        <xdr:cNvPr id="133" name="直線コネクタ 132">
          <a:extLst>
            <a:ext uri="{FF2B5EF4-FFF2-40B4-BE49-F238E27FC236}">
              <a16:creationId xmlns:a16="http://schemas.microsoft.com/office/drawing/2014/main" id="{EE4EA3C1-48D7-45F7-95CD-83961F83BB33}"/>
            </a:ext>
          </a:extLst>
        </xdr:cNvPr>
        <xdr:cNvCxnSpPr/>
      </xdr:nvCxnSpPr>
      <xdr:spPr>
        <a:xfrm flipV="1">
          <a:off x="7886700" y="6437852"/>
          <a:ext cx="800100" cy="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67996</xdr:rowOff>
    </xdr:from>
    <xdr:to>
      <xdr:col>41</xdr:col>
      <xdr:colOff>101600</xdr:colOff>
      <xdr:row>39</xdr:row>
      <xdr:rowOff>169596</xdr:rowOff>
    </xdr:to>
    <xdr:sp macro="" textlink="">
      <xdr:nvSpPr>
        <xdr:cNvPr id="134" name="楕円 133">
          <a:extLst>
            <a:ext uri="{FF2B5EF4-FFF2-40B4-BE49-F238E27FC236}">
              <a16:creationId xmlns:a16="http://schemas.microsoft.com/office/drawing/2014/main" id="{69CEADE6-884A-4146-958E-AC6448418164}"/>
            </a:ext>
          </a:extLst>
        </xdr:cNvPr>
        <xdr:cNvSpPr/>
      </xdr:nvSpPr>
      <xdr:spPr>
        <a:xfrm>
          <a:off x="7029450" y="63894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115939</xdr:rowOff>
    </xdr:from>
    <xdr:to>
      <xdr:col>45</xdr:col>
      <xdr:colOff>177800</xdr:colOff>
      <xdr:row>39</xdr:row>
      <xdr:rowOff>118796</xdr:rowOff>
    </xdr:to>
    <xdr:cxnSp macro="">
      <xdr:nvCxnSpPr>
        <xdr:cNvPr id="135" name="直線コネクタ 134">
          <a:extLst>
            <a:ext uri="{FF2B5EF4-FFF2-40B4-BE49-F238E27FC236}">
              <a16:creationId xmlns:a16="http://schemas.microsoft.com/office/drawing/2014/main" id="{BD30BB61-3553-4C21-A46B-4FBD92C78EEA}"/>
            </a:ext>
          </a:extLst>
        </xdr:cNvPr>
        <xdr:cNvCxnSpPr/>
      </xdr:nvCxnSpPr>
      <xdr:spPr>
        <a:xfrm flipV="1">
          <a:off x="7077075" y="6440539"/>
          <a:ext cx="809625"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73216</xdr:rowOff>
    </xdr:from>
    <xdr:to>
      <xdr:col>36</xdr:col>
      <xdr:colOff>165100</xdr:colOff>
      <xdr:row>40</xdr:row>
      <xdr:rowOff>3366</xdr:rowOff>
    </xdr:to>
    <xdr:sp macro="" textlink="">
      <xdr:nvSpPr>
        <xdr:cNvPr id="136" name="楕円 135">
          <a:extLst>
            <a:ext uri="{FF2B5EF4-FFF2-40B4-BE49-F238E27FC236}">
              <a16:creationId xmlns:a16="http://schemas.microsoft.com/office/drawing/2014/main" id="{2FDD48B9-BAF2-4CE2-892A-8A3E05EC23AD}"/>
            </a:ext>
          </a:extLst>
        </xdr:cNvPr>
        <xdr:cNvSpPr/>
      </xdr:nvSpPr>
      <xdr:spPr>
        <a:xfrm>
          <a:off x="6238875" y="63978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118796</xdr:rowOff>
    </xdr:from>
    <xdr:to>
      <xdr:col>41</xdr:col>
      <xdr:colOff>50800</xdr:colOff>
      <xdr:row>39</xdr:row>
      <xdr:rowOff>124016</xdr:rowOff>
    </xdr:to>
    <xdr:cxnSp macro="">
      <xdr:nvCxnSpPr>
        <xdr:cNvPr id="137" name="直線コネクタ 136">
          <a:extLst>
            <a:ext uri="{FF2B5EF4-FFF2-40B4-BE49-F238E27FC236}">
              <a16:creationId xmlns:a16="http://schemas.microsoft.com/office/drawing/2014/main" id="{4C3AE68B-C50C-4A49-A4FB-F9A4BA4278A0}"/>
            </a:ext>
          </a:extLst>
        </xdr:cNvPr>
        <xdr:cNvCxnSpPr/>
      </xdr:nvCxnSpPr>
      <xdr:spPr>
        <a:xfrm flipV="1">
          <a:off x="6286500" y="644657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72389C8F-06AE-4753-8023-46B6C3A0A955}"/>
            </a:ext>
          </a:extLst>
        </xdr:cNvPr>
        <xdr:cNvSpPr txBox="1"/>
      </xdr:nvSpPr>
      <xdr:spPr>
        <a:xfrm>
          <a:off x="8429136" y="598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E239393C-F6B1-4114-8899-3F784C98F3DE}"/>
            </a:ext>
          </a:extLst>
        </xdr:cNvPr>
        <xdr:cNvSpPr txBox="1"/>
      </xdr:nvSpPr>
      <xdr:spPr>
        <a:xfrm>
          <a:off x="7648086" y="600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6AF997C8-CFFB-4377-8FA7-32C8E1899FCB}"/>
            </a:ext>
          </a:extLst>
        </xdr:cNvPr>
        <xdr:cNvSpPr txBox="1"/>
      </xdr:nvSpPr>
      <xdr:spPr>
        <a:xfrm>
          <a:off x="6847986" y="599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1" name="n_4aveValue【道路】&#10;一人当たり延長">
          <a:extLst>
            <a:ext uri="{FF2B5EF4-FFF2-40B4-BE49-F238E27FC236}">
              <a16:creationId xmlns:a16="http://schemas.microsoft.com/office/drawing/2014/main" id="{005AAE39-7E94-4DCF-B2B9-93E5BC19887D}"/>
            </a:ext>
          </a:extLst>
        </xdr:cNvPr>
        <xdr:cNvSpPr txBox="1"/>
      </xdr:nvSpPr>
      <xdr:spPr>
        <a:xfrm>
          <a:off x="6038361" y="614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155179</xdr:rowOff>
    </xdr:from>
    <xdr:ext cx="534377" cy="259045"/>
    <xdr:sp macro="" textlink="">
      <xdr:nvSpPr>
        <xdr:cNvPr id="142" name="n_1mainValue【道路】&#10;一人当たり延長">
          <a:extLst>
            <a:ext uri="{FF2B5EF4-FFF2-40B4-BE49-F238E27FC236}">
              <a16:creationId xmlns:a16="http://schemas.microsoft.com/office/drawing/2014/main" id="{07A77A36-F9DA-446F-9ECF-B363F6133A21}"/>
            </a:ext>
          </a:extLst>
        </xdr:cNvPr>
        <xdr:cNvSpPr txBox="1"/>
      </xdr:nvSpPr>
      <xdr:spPr>
        <a:xfrm>
          <a:off x="8429136" y="647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157866</xdr:rowOff>
    </xdr:from>
    <xdr:ext cx="534377" cy="259045"/>
    <xdr:sp macro="" textlink="">
      <xdr:nvSpPr>
        <xdr:cNvPr id="143" name="n_2mainValue【道路】&#10;一人当たり延長">
          <a:extLst>
            <a:ext uri="{FF2B5EF4-FFF2-40B4-BE49-F238E27FC236}">
              <a16:creationId xmlns:a16="http://schemas.microsoft.com/office/drawing/2014/main" id="{7EB9C8BA-1BA8-4278-802B-BF8A4284EFC0}"/>
            </a:ext>
          </a:extLst>
        </xdr:cNvPr>
        <xdr:cNvSpPr txBox="1"/>
      </xdr:nvSpPr>
      <xdr:spPr>
        <a:xfrm>
          <a:off x="7648086" y="648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160723</xdr:rowOff>
    </xdr:from>
    <xdr:ext cx="534377" cy="259045"/>
    <xdr:sp macro="" textlink="">
      <xdr:nvSpPr>
        <xdr:cNvPr id="144" name="n_3mainValue【道路】&#10;一人当たり延長">
          <a:extLst>
            <a:ext uri="{FF2B5EF4-FFF2-40B4-BE49-F238E27FC236}">
              <a16:creationId xmlns:a16="http://schemas.microsoft.com/office/drawing/2014/main" id="{8A3EE540-804E-401E-A7CB-5AFB36B012DC}"/>
            </a:ext>
          </a:extLst>
        </xdr:cNvPr>
        <xdr:cNvSpPr txBox="1"/>
      </xdr:nvSpPr>
      <xdr:spPr>
        <a:xfrm>
          <a:off x="6847986" y="6488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165943</xdr:rowOff>
    </xdr:from>
    <xdr:ext cx="534377" cy="259045"/>
    <xdr:sp macro="" textlink="">
      <xdr:nvSpPr>
        <xdr:cNvPr id="145" name="n_4mainValue【道路】&#10;一人当たり延長">
          <a:extLst>
            <a:ext uri="{FF2B5EF4-FFF2-40B4-BE49-F238E27FC236}">
              <a16:creationId xmlns:a16="http://schemas.microsoft.com/office/drawing/2014/main" id="{F6653D7C-B2AF-4A75-9337-A7CB188A69E2}"/>
            </a:ext>
          </a:extLst>
        </xdr:cNvPr>
        <xdr:cNvSpPr txBox="1"/>
      </xdr:nvSpPr>
      <xdr:spPr>
        <a:xfrm>
          <a:off x="6038361" y="648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AE25A7B-1158-4C85-A2C9-961B96B29B5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974C3E6F-9BA2-4024-B2F8-2F8180703FD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5F693E5-9662-45A9-A772-4EF4676EF75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AE5E6F9-AC06-4B4E-AA11-0F9B85AC07F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D91FF53-CD3D-4B89-86DF-A9A6A85269A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28EFB47-CE2E-4EB0-844C-72CC798E33A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3789E46-59F3-442D-813F-5A84B53BF5D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5924C80-0171-4E0A-97EE-ED3777995EB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DE850B0-72BB-4041-ABE9-BE1F1690D56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15C00C7-278D-4D4C-AE39-6139CFFF8B6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D3E0113A-E096-4586-B5EC-A65A7768A42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83401B23-FF2F-4939-8416-6C5938E977C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A932E2B8-B64E-4536-A58D-F957278BCED9}"/>
            </a:ext>
          </a:extLst>
        </xdr:cNvPr>
        <xdr:cNvSpPr txBox="1"/>
      </xdr:nvSpPr>
      <xdr:spPr>
        <a:xfrm>
          <a:off x="339891"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CB459CE3-AA98-46BE-9FE5-409AD12618B6}"/>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7FB28B91-4A8E-476E-997A-9FEF6ABDB249}"/>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716AC205-FADE-4B9D-9ADB-64066B099A4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7FDD89E-FE96-41D6-AC9D-89318E2DABDD}"/>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749E8D0-4616-450B-A492-8227FB551A14}"/>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1CFE9B2-F968-42AC-991D-27B3A6C68F4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F65378C5-59F2-4D63-9081-277DA9058C74}"/>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23931BA-C7A4-47E8-BC1F-95EB0689E2F1}"/>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CED673F-C268-407D-A82D-27A13BA07B2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93C41F77-AEFD-4F72-B743-9B67C6C51DB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721B9A05-185F-4540-8042-26E1D5B4CED1}"/>
            </a:ext>
          </a:extLst>
        </xdr:cNvPr>
        <xdr:cNvCxnSpPr/>
      </xdr:nvCxnSpPr>
      <xdr:spPr>
        <a:xfrm flipV="1">
          <a:off x="4180840" y="914527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D8A2E22A-7A15-4635-8AB6-8C28EEA4DEEE}"/>
            </a:ext>
          </a:extLst>
        </xdr:cNvPr>
        <xdr:cNvSpPr txBox="1"/>
      </xdr:nvSpPr>
      <xdr:spPr>
        <a:xfrm>
          <a:off x="4219575"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B7AE489A-D77C-46B6-B1A1-A523BB8A1E85}"/>
            </a:ext>
          </a:extLst>
        </xdr:cNvPr>
        <xdr:cNvCxnSpPr/>
      </xdr:nvCxnSpPr>
      <xdr:spPr>
        <a:xfrm>
          <a:off x="4105275" y="10474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DCC8A648-7CF6-468E-86D8-78E321D21C43}"/>
            </a:ext>
          </a:extLst>
        </xdr:cNvPr>
        <xdr:cNvSpPr txBox="1"/>
      </xdr:nvSpPr>
      <xdr:spPr>
        <a:xfrm>
          <a:off x="4219575" y="89236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2BF81155-4D0E-41AC-A60E-5CA00D14C467}"/>
            </a:ext>
          </a:extLst>
        </xdr:cNvPr>
        <xdr:cNvCxnSpPr/>
      </xdr:nvCxnSpPr>
      <xdr:spPr>
        <a:xfrm>
          <a:off x="4105275" y="91452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A9D593D7-5B13-40A8-BA0C-5DD5A21138C8}"/>
            </a:ext>
          </a:extLst>
        </xdr:cNvPr>
        <xdr:cNvSpPr txBox="1"/>
      </xdr:nvSpPr>
      <xdr:spPr>
        <a:xfrm>
          <a:off x="4219575" y="1017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CBBB9712-7F72-4331-A49D-C3F0DC9AF6FA}"/>
            </a:ext>
          </a:extLst>
        </xdr:cNvPr>
        <xdr:cNvSpPr/>
      </xdr:nvSpPr>
      <xdr:spPr>
        <a:xfrm>
          <a:off x="4124325" y="101917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0D03F6B8-34B7-4832-B620-11A8B9297499}"/>
            </a:ext>
          </a:extLst>
        </xdr:cNvPr>
        <xdr:cNvSpPr/>
      </xdr:nvSpPr>
      <xdr:spPr>
        <a:xfrm>
          <a:off x="33813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D31EB900-0580-4A28-883E-4BB597510DA5}"/>
            </a:ext>
          </a:extLst>
        </xdr:cNvPr>
        <xdr:cNvSpPr/>
      </xdr:nvSpPr>
      <xdr:spPr>
        <a:xfrm>
          <a:off x="2571750" y="101555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E2785899-4BC2-4580-896E-B7AD106C9297}"/>
            </a:ext>
          </a:extLst>
        </xdr:cNvPr>
        <xdr:cNvSpPr/>
      </xdr:nvSpPr>
      <xdr:spPr>
        <a:xfrm>
          <a:off x="1781175" y="101409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162560</xdr:rowOff>
    </xdr:from>
    <xdr:to>
      <xdr:col>6</xdr:col>
      <xdr:colOff>38100</xdr:colOff>
      <xdr:row>62</xdr:row>
      <xdr:rowOff>92710</xdr:rowOff>
    </xdr:to>
    <xdr:sp macro="" textlink="">
      <xdr:nvSpPr>
        <xdr:cNvPr id="179" name="フローチャート: 判断 178">
          <a:extLst>
            <a:ext uri="{FF2B5EF4-FFF2-40B4-BE49-F238E27FC236}">
              <a16:creationId xmlns:a16="http://schemas.microsoft.com/office/drawing/2014/main" id="{74272E92-2576-44C9-8BE6-A9F7023CF058}"/>
            </a:ext>
          </a:extLst>
        </xdr:cNvPr>
        <xdr:cNvSpPr/>
      </xdr:nvSpPr>
      <xdr:spPr>
        <a:xfrm>
          <a:off x="981075" y="100463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F619396-62C4-49A4-9653-39662041080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55E5895-222A-4E05-9D1C-195810EC126D}"/>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8F955C5-8AD9-4B76-AC1C-A7319C7E7EA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28B0832-78D9-4DA5-8E9D-ADD1FDF8EBD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B57AF26-5CB4-40B9-A4FC-38C78B42372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8255</xdr:rowOff>
    </xdr:from>
    <xdr:to>
      <xdr:col>24</xdr:col>
      <xdr:colOff>114300</xdr:colOff>
      <xdr:row>62</xdr:row>
      <xdr:rowOff>109855</xdr:rowOff>
    </xdr:to>
    <xdr:sp macro="" textlink="">
      <xdr:nvSpPr>
        <xdr:cNvPr id="185" name="楕円 184">
          <a:extLst>
            <a:ext uri="{FF2B5EF4-FFF2-40B4-BE49-F238E27FC236}">
              <a16:creationId xmlns:a16="http://schemas.microsoft.com/office/drawing/2014/main" id="{0A8690A7-297E-469B-AB55-12A43819108A}"/>
            </a:ext>
          </a:extLst>
        </xdr:cNvPr>
        <xdr:cNvSpPr/>
      </xdr:nvSpPr>
      <xdr:spPr>
        <a:xfrm>
          <a:off x="4124325" y="10060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31132</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F3CC7F12-D7FB-4A53-8CBE-1C08FB82B3C9}"/>
            </a:ext>
          </a:extLst>
        </xdr:cNvPr>
        <xdr:cNvSpPr txBox="1"/>
      </xdr:nvSpPr>
      <xdr:spPr>
        <a:xfrm>
          <a:off x="4219575" y="991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156845</xdr:rowOff>
    </xdr:from>
    <xdr:to>
      <xdr:col>20</xdr:col>
      <xdr:colOff>38100</xdr:colOff>
      <xdr:row>62</xdr:row>
      <xdr:rowOff>86995</xdr:rowOff>
    </xdr:to>
    <xdr:sp macro="" textlink="">
      <xdr:nvSpPr>
        <xdr:cNvPr id="187" name="楕円 186">
          <a:extLst>
            <a:ext uri="{FF2B5EF4-FFF2-40B4-BE49-F238E27FC236}">
              <a16:creationId xmlns:a16="http://schemas.microsoft.com/office/drawing/2014/main" id="{9C8F4194-BE63-4A3B-A23D-CFC38E864EB3}"/>
            </a:ext>
          </a:extLst>
        </xdr:cNvPr>
        <xdr:cNvSpPr/>
      </xdr:nvSpPr>
      <xdr:spPr>
        <a:xfrm>
          <a:off x="3381375" y="100469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36195</xdr:rowOff>
    </xdr:from>
    <xdr:to>
      <xdr:col>24</xdr:col>
      <xdr:colOff>63500</xdr:colOff>
      <xdr:row>62</xdr:row>
      <xdr:rowOff>59055</xdr:rowOff>
    </xdr:to>
    <xdr:cxnSp macro="">
      <xdr:nvCxnSpPr>
        <xdr:cNvPr id="188" name="直線コネクタ 187">
          <a:extLst>
            <a:ext uri="{FF2B5EF4-FFF2-40B4-BE49-F238E27FC236}">
              <a16:creationId xmlns:a16="http://schemas.microsoft.com/office/drawing/2014/main" id="{5755BA2B-6EA3-4829-8A29-0A0E1FE520DE}"/>
            </a:ext>
          </a:extLst>
        </xdr:cNvPr>
        <xdr:cNvCxnSpPr/>
      </xdr:nvCxnSpPr>
      <xdr:spPr>
        <a:xfrm>
          <a:off x="3429000" y="10085070"/>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133985</xdr:rowOff>
    </xdr:from>
    <xdr:to>
      <xdr:col>15</xdr:col>
      <xdr:colOff>101600</xdr:colOff>
      <xdr:row>62</xdr:row>
      <xdr:rowOff>64135</xdr:rowOff>
    </xdr:to>
    <xdr:sp macro="" textlink="">
      <xdr:nvSpPr>
        <xdr:cNvPr id="189" name="楕円 188">
          <a:extLst>
            <a:ext uri="{FF2B5EF4-FFF2-40B4-BE49-F238E27FC236}">
              <a16:creationId xmlns:a16="http://schemas.microsoft.com/office/drawing/2014/main" id="{ED6EF30B-C1EE-4280-9795-5FF7A20C6350}"/>
            </a:ext>
          </a:extLst>
        </xdr:cNvPr>
        <xdr:cNvSpPr/>
      </xdr:nvSpPr>
      <xdr:spPr>
        <a:xfrm>
          <a:off x="2571750" y="10020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13335</xdr:rowOff>
    </xdr:from>
    <xdr:to>
      <xdr:col>19</xdr:col>
      <xdr:colOff>177800</xdr:colOff>
      <xdr:row>62</xdr:row>
      <xdr:rowOff>36195</xdr:rowOff>
    </xdr:to>
    <xdr:cxnSp macro="">
      <xdr:nvCxnSpPr>
        <xdr:cNvPr id="190" name="直線コネクタ 189">
          <a:extLst>
            <a:ext uri="{FF2B5EF4-FFF2-40B4-BE49-F238E27FC236}">
              <a16:creationId xmlns:a16="http://schemas.microsoft.com/office/drawing/2014/main" id="{FEEAA8ED-F45F-4B31-B853-A9D1666FF18B}"/>
            </a:ext>
          </a:extLst>
        </xdr:cNvPr>
        <xdr:cNvCxnSpPr/>
      </xdr:nvCxnSpPr>
      <xdr:spPr>
        <a:xfrm>
          <a:off x="2619375" y="10059035"/>
          <a:ext cx="80962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109220</xdr:rowOff>
    </xdr:from>
    <xdr:to>
      <xdr:col>10</xdr:col>
      <xdr:colOff>165100</xdr:colOff>
      <xdr:row>62</xdr:row>
      <xdr:rowOff>39370</xdr:rowOff>
    </xdr:to>
    <xdr:sp macro="" textlink="">
      <xdr:nvSpPr>
        <xdr:cNvPr id="191" name="楕円 190">
          <a:extLst>
            <a:ext uri="{FF2B5EF4-FFF2-40B4-BE49-F238E27FC236}">
              <a16:creationId xmlns:a16="http://schemas.microsoft.com/office/drawing/2014/main" id="{AA3261BE-41C0-4198-8690-CCBBC260E184}"/>
            </a:ext>
          </a:extLst>
        </xdr:cNvPr>
        <xdr:cNvSpPr/>
      </xdr:nvSpPr>
      <xdr:spPr>
        <a:xfrm>
          <a:off x="1781175" y="99929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160020</xdr:rowOff>
    </xdr:from>
    <xdr:to>
      <xdr:col>15</xdr:col>
      <xdr:colOff>50800</xdr:colOff>
      <xdr:row>62</xdr:row>
      <xdr:rowOff>13335</xdr:rowOff>
    </xdr:to>
    <xdr:cxnSp macro="">
      <xdr:nvCxnSpPr>
        <xdr:cNvPr id="192" name="直線コネクタ 191">
          <a:extLst>
            <a:ext uri="{FF2B5EF4-FFF2-40B4-BE49-F238E27FC236}">
              <a16:creationId xmlns:a16="http://schemas.microsoft.com/office/drawing/2014/main" id="{6626401B-8855-4B7C-8ADE-BF1F4E0DFEFD}"/>
            </a:ext>
          </a:extLst>
        </xdr:cNvPr>
        <xdr:cNvCxnSpPr/>
      </xdr:nvCxnSpPr>
      <xdr:spPr>
        <a:xfrm>
          <a:off x="1828800" y="10050145"/>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86360</xdr:rowOff>
    </xdr:from>
    <xdr:to>
      <xdr:col>6</xdr:col>
      <xdr:colOff>38100</xdr:colOff>
      <xdr:row>62</xdr:row>
      <xdr:rowOff>16510</xdr:rowOff>
    </xdr:to>
    <xdr:sp macro="" textlink="">
      <xdr:nvSpPr>
        <xdr:cNvPr id="193" name="楕円 192">
          <a:extLst>
            <a:ext uri="{FF2B5EF4-FFF2-40B4-BE49-F238E27FC236}">
              <a16:creationId xmlns:a16="http://schemas.microsoft.com/office/drawing/2014/main" id="{6042A1EA-2DA8-4CA8-BE62-7DACAEE6207D}"/>
            </a:ext>
          </a:extLst>
        </xdr:cNvPr>
        <xdr:cNvSpPr/>
      </xdr:nvSpPr>
      <xdr:spPr>
        <a:xfrm>
          <a:off x="981075" y="9970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137160</xdr:rowOff>
    </xdr:from>
    <xdr:to>
      <xdr:col>10</xdr:col>
      <xdr:colOff>114300</xdr:colOff>
      <xdr:row>61</xdr:row>
      <xdr:rowOff>160020</xdr:rowOff>
    </xdr:to>
    <xdr:cxnSp macro="">
      <xdr:nvCxnSpPr>
        <xdr:cNvPr id="194" name="直線コネクタ 193">
          <a:extLst>
            <a:ext uri="{FF2B5EF4-FFF2-40B4-BE49-F238E27FC236}">
              <a16:creationId xmlns:a16="http://schemas.microsoft.com/office/drawing/2014/main" id="{71F221E4-31FB-4261-A3E1-8908CACA5DA5}"/>
            </a:ext>
          </a:extLst>
        </xdr:cNvPr>
        <xdr:cNvCxnSpPr/>
      </xdr:nvCxnSpPr>
      <xdr:spPr>
        <a:xfrm>
          <a:off x="1028700" y="10027285"/>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36180EE-6723-4A52-81E1-83D6E5974B87}"/>
            </a:ext>
          </a:extLst>
        </xdr:cNvPr>
        <xdr:cNvSpPr txBox="1"/>
      </xdr:nvSpPr>
      <xdr:spPr>
        <a:xfrm>
          <a:off x="32391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BF486581-0C33-4268-AC79-8B8B0EEB607E}"/>
            </a:ext>
          </a:extLst>
        </xdr:cNvPr>
        <xdr:cNvSpPr txBox="1"/>
      </xdr:nvSpPr>
      <xdr:spPr>
        <a:xfrm>
          <a:off x="2439044" y="1023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0F4916E-70AD-489D-885F-B4BA78EDCC58}"/>
            </a:ext>
          </a:extLst>
        </xdr:cNvPr>
        <xdr:cNvSpPr txBox="1"/>
      </xdr:nvSpPr>
      <xdr:spPr>
        <a:xfrm>
          <a:off x="1648469"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83837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7A68E1A5-19BB-4FAD-B745-8111F676690E}"/>
            </a:ext>
          </a:extLst>
        </xdr:cNvPr>
        <xdr:cNvSpPr txBox="1"/>
      </xdr:nvSpPr>
      <xdr:spPr>
        <a:xfrm>
          <a:off x="848369" y="1013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103522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4D08FFE7-EFCF-410A-848A-03AAA527C382}"/>
            </a:ext>
          </a:extLst>
        </xdr:cNvPr>
        <xdr:cNvSpPr txBox="1"/>
      </xdr:nvSpPr>
      <xdr:spPr>
        <a:xfrm>
          <a:off x="3239144" y="983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80662</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29B7154-E4EF-44DD-BEEC-A440029E7A4D}"/>
            </a:ext>
          </a:extLst>
        </xdr:cNvPr>
        <xdr:cNvSpPr txBox="1"/>
      </xdr:nvSpPr>
      <xdr:spPr>
        <a:xfrm>
          <a:off x="2439044" y="980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55897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F2EB7736-0A8B-46E2-AC52-3468817A5792}"/>
            </a:ext>
          </a:extLst>
        </xdr:cNvPr>
        <xdr:cNvSpPr txBox="1"/>
      </xdr:nvSpPr>
      <xdr:spPr>
        <a:xfrm>
          <a:off x="1648469"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33037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F9B4BFB9-F920-4EA3-826B-26D480DB721F}"/>
            </a:ext>
          </a:extLst>
        </xdr:cNvPr>
        <xdr:cNvSpPr txBox="1"/>
      </xdr:nvSpPr>
      <xdr:spPr>
        <a:xfrm>
          <a:off x="848369" y="975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54D3B22A-174F-4C54-BC2E-CDBD33EAE05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7249B6EE-A829-4960-AA79-6B938CE9C1C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626D0FF0-920E-4D51-8121-D3D09F79316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0E2B50F-7991-4530-9C56-AFCA8A9CB8D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E06CA32-B85A-471E-AB55-2F36163B4B6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09917AFC-73C8-4D27-A1AA-D8C693A9B66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03BCDFBD-5F3B-4121-B517-A2163B089EC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AD46502-1ED2-4307-B4D3-0A011371F99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76BF22E-1AE3-4CD3-B898-CCE5325438EE}"/>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AC383C2-726E-4D83-8857-2C1AA5D4406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3236C5B6-8439-418C-A504-E0D44171366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76F14094-62EB-468A-BF60-DB540F906506}"/>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C5F9DC9F-1B5D-44C2-BEB2-4E66FCAB646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16FFB5BE-F691-4713-9756-44453E9EFD55}"/>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7903607E-3B28-40F6-AE42-85082835CD2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C4EC6C86-0C5C-4BC4-8880-945285601D5F}"/>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C010047-700F-47A3-8EF8-172D96A4DFB1}"/>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69532277-4AEC-4F5E-940B-A9B70E66B8A8}"/>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FF036558-6C4F-4E9E-B43C-40AAE4E07DF1}"/>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817B2886-9F5F-4FC9-819E-89F377D8B990}"/>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F87C64A-FA0F-4DEB-A734-58876403093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83817D68-A916-40F1-B506-5847DA9860BD}"/>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142E1F5-8BAE-4696-8B41-88B847F944E6}"/>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0929F938-A185-40EB-819A-1B4337B4451A}"/>
            </a:ext>
          </a:extLst>
        </xdr:cNvPr>
        <xdr:cNvCxnSpPr/>
      </xdr:nvCxnSpPr>
      <xdr:spPr>
        <a:xfrm flipV="1">
          <a:off x="9429115" y="9258133"/>
          <a:ext cx="0" cy="1183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97932828-D18D-49A0-B01B-B4C2DA460702}"/>
            </a:ext>
          </a:extLst>
        </xdr:cNvPr>
        <xdr:cNvSpPr txBox="1"/>
      </xdr:nvSpPr>
      <xdr:spPr>
        <a:xfrm>
          <a:off x="9467850" y="1043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E6A4E1DA-EBCB-41F7-AA2F-6DBC698FD1AD}"/>
            </a:ext>
          </a:extLst>
        </xdr:cNvPr>
        <xdr:cNvCxnSpPr/>
      </xdr:nvCxnSpPr>
      <xdr:spPr>
        <a:xfrm>
          <a:off x="9363075" y="1044177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1154F81C-53F1-4848-A9F5-36BC6D2C6C17}"/>
            </a:ext>
          </a:extLst>
        </xdr:cNvPr>
        <xdr:cNvSpPr txBox="1"/>
      </xdr:nvSpPr>
      <xdr:spPr>
        <a:xfrm>
          <a:off x="9467850" y="90555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A48B9B60-7ED2-4611-903E-8EF65BF9BEF7}"/>
            </a:ext>
          </a:extLst>
        </xdr:cNvPr>
        <xdr:cNvCxnSpPr/>
      </xdr:nvCxnSpPr>
      <xdr:spPr>
        <a:xfrm>
          <a:off x="9363075" y="92581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92040DAC-EB3D-4E7B-BDD2-C53324E973DC}"/>
            </a:ext>
          </a:extLst>
        </xdr:cNvPr>
        <xdr:cNvSpPr txBox="1"/>
      </xdr:nvSpPr>
      <xdr:spPr>
        <a:xfrm>
          <a:off x="9467850" y="99916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73924766-2A5F-4D1B-8D40-A5B2C829381A}"/>
            </a:ext>
          </a:extLst>
        </xdr:cNvPr>
        <xdr:cNvSpPr/>
      </xdr:nvSpPr>
      <xdr:spPr>
        <a:xfrm>
          <a:off x="9401175" y="1012753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5AC8ADF0-E4A3-4393-A32F-5357BB871757}"/>
            </a:ext>
          </a:extLst>
        </xdr:cNvPr>
        <xdr:cNvSpPr/>
      </xdr:nvSpPr>
      <xdr:spPr>
        <a:xfrm>
          <a:off x="8639175" y="101418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8037CE3D-292C-4957-929C-F7B978287A57}"/>
            </a:ext>
          </a:extLst>
        </xdr:cNvPr>
        <xdr:cNvSpPr/>
      </xdr:nvSpPr>
      <xdr:spPr>
        <a:xfrm>
          <a:off x="7839075" y="101534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2F7B77A2-93DF-4FAE-B598-7A4FC1AEA746}"/>
            </a:ext>
          </a:extLst>
        </xdr:cNvPr>
        <xdr:cNvSpPr/>
      </xdr:nvSpPr>
      <xdr:spPr>
        <a:xfrm>
          <a:off x="7029450" y="101566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36" name="フローチャート: 判断 235">
          <a:extLst>
            <a:ext uri="{FF2B5EF4-FFF2-40B4-BE49-F238E27FC236}">
              <a16:creationId xmlns:a16="http://schemas.microsoft.com/office/drawing/2014/main" id="{6A7809CD-EE1B-4DD2-AE4E-A20EF155F6FF}"/>
            </a:ext>
          </a:extLst>
        </xdr:cNvPr>
        <xdr:cNvSpPr/>
      </xdr:nvSpPr>
      <xdr:spPr>
        <a:xfrm>
          <a:off x="6238875" y="10136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330B8CD-1DB7-48C2-93F7-C8FEC6F82BE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E1DD612-4014-4B74-8517-8E25ABFDD7F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AA461A5-97F4-4BF7-B3A5-E08FED141E73}"/>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54BBB0B-8FA4-40D1-8E8C-BD3F4D933A7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FFB66DD-CBAC-4DD8-8602-E61D1ED24B5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113643</xdr:rowOff>
    </xdr:from>
    <xdr:to>
      <xdr:col>55</xdr:col>
      <xdr:colOff>50800</xdr:colOff>
      <xdr:row>64</xdr:row>
      <xdr:rowOff>43793</xdr:rowOff>
    </xdr:to>
    <xdr:sp macro="" textlink="">
      <xdr:nvSpPr>
        <xdr:cNvPr id="242" name="楕円 241">
          <a:extLst>
            <a:ext uri="{FF2B5EF4-FFF2-40B4-BE49-F238E27FC236}">
              <a16:creationId xmlns:a16="http://schemas.microsoft.com/office/drawing/2014/main" id="{057629E5-C96E-42C5-A5BF-D3EB0C320DCB}"/>
            </a:ext>
          </a:extLst>
        </xdr:cNvPr>
        <xdr:cNvSpPr/>
      </xdr:nvSpPr>
      <xdr:spPr>
        <a:xfrm>
          <a:off x="9401175" y="1032444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28570</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B9360004-6C09-4202-B101-4E45539A1BB2}"/>
            </a:ext>
          </a:extLst>
        </xdr:cNvPr>
        <xdr:cNvSpPr txBox="1"/>
      </xdr:nvSpPr>
      <xdr:spPr>
        <a:xfrm>
          <a:off x="9467850" y="10242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114026</xdr:rowOff>
    </xdr:from>
    <xdr:to>
      <xdr:col>50</xdr:col>
      <xdr:colOff>165100</xdr:colOff>
      <xdr:row>64</xdr:row>
      <xdr:rowOff>44176</xdr:rowOff>
    </xdr:to>
    <xdr:sp macro="" textlink="">
      <xdr:nvSpPr>
        <xdr:cNvPr id="244" name="楕円 243">
          <a:extLst>
            <a:ext uri="{FF2B5EF4-FFF2-40B4-BE49-F238E27FC236}">
              <a16:creationId xmlns:a16="http://schemas.microsoft.com/office/drawing/2014/main" id="{2A42B1DD-9420-4737-A27A-B3C9EABDC063}"/>
            </a:ext>
          </a:extLst>
        </xdr:cNvPr>
        <xdr:cNvSpPr/>
      </xdr:nvSpPr>
      <xdr:spPr>
        <a:xfrm>
          <a:off x="8639175" y="103248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164443</xdr:rowOff>
    </xdr:from>
    <xdr:to>
      <xdr:col>55</xdr:col>
      <xdr:colOff>0</xdr:colOff>
      <xdr:row>63</xdr:row>
      <xdr:rowOff>164826</xdr:rowOff>
    </xdr:to>
    <xdr:cxnSp macro="">
      <xdr:nvCxnSpPr>
        <xdr:cNvPr id="245" name="直線コネクタ 244">
          <a:extLst>
            <a:ext uri="{FF2B5EF4-FFF2-40B4-BE49-F238E27FC236}">
              <a16:creationId xmlns:a16="http://schemas.microsoft.com/office/drawing/2014/main" id="{A584FDE8-67F9-4ADF-A888-DA1B57F9884C}"/>
            </a:ext>
          </a:extLst>
        </xdr:cNvPr>
        <xdr:cNvCxnSpPr/>
      </xdr:nvCxnSpPr>
      <xdr:spPr>
        <a:xfrm flipV="1">
          <a:off x="8686800" y="10372068"/>
          <a:ext cx="742950" cy="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114534</xdr:rowOff>
    </xdr:from>
    <xdr:to>
      <xdr:col>46</xdr:col>
      <xdr:colOff>38100</xdr:colOff>
      <xdr:row>64</xdr:row>
      <xdr:rowOff>44684</xdr:rowOff>
    </xdr:to>
    <xdr:sp macro="" textlink="">
      <xdr:nvSpPr>
        <xdr:cNvPr id="246" name="楕円 245">
          <a:extLst>
            <a:ext uri="{FF2B5EF4-FFF2-40B4-BE49-F238E27FC236}">
              <a16:creationId xmlns:a16="http://schemas.microsoft.com/office/drawing/2014/main" id="{C5E51F4A-DC9C-4CEF-8C85-6AA7CC93E98E}"/>
            </a:ext>
          </a:extLst>
        </xdr:cNvPr>
        <xdr:cNvSpPr/>
      </xdr:nvSpPr>
      <xdr:spPr>
        <a:xfrm>
          <a:off x="7839075" y="103253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164826</xdr:rowOff>
    </xdr:from>
    <xdr:to>
      <xdr:col>50</xdr:col>
      <xdr:colOff>114300</xdr:colOff>
      <xdr:row>63</xdr:row>
      <xdr:rowOff>165334</xdr:rowOff>
    </xdr:to>
    <xdr:cxnSp macro="">
      <xdr:nvCxnSpPr>
        <xdr:cNvPr id="247" name="直線コネクタ 246">
          <a:extLst>
            <a:ext uri="{FF2B5EF4-FFF2-40B4-BE49-F238E27FC236}">
              <a16:creationId xmlns:a16="http://schemas.microsoft.com/office/drawing/2014/main" id="{497299D0-F2EE-4A7A-A76E-968F62A5AEF5}"/>
            </a:ext>
          </a:extLst>
        </xdr:cNvPr>
        <xdr:cNvCxnSpPr/>
      </xdr:nvCxnSpPr>
      <xdr:spPr>
        <a:xfrm flipV="1">
          <a:off x="7886700" y="10372451"/>
          <a:ext cx="8001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115074</xdr:rowOff>
    </xdr:from>
    <xdr:to>
      <xdr:col>41</xdr:col>
      <xdr:colOff>101600</xdr:colOff>
      <xdr:row>64</xdr:row>
      <xdr:rowOff>45224</xdr:rowOff>
    </xdr:to>
    <xdr:sp macro="" textlink="">
      <xdr:nvSpPr>
        <xdr:cNvPr id="248" name="楕円 247">
          <a:extLst>
            <a:ext uri="{FF2B5EF4-FFF2-40B4-BE49-F238E27FC236}">
              <a16:creationId xmlns:a16="http://schemas.microsoft.com/office/drawing/2014/main" id="{5299C427-93C5-456B-BB56-440A6D887D47}"/>
            </a:ext>
          </a:extLst>
        </xdr:cNvPr>
        <xdr:cNvSpPr/>
      </xdr:nvSpPr>
      <xdr:spPr>
        <a:xfrm>
          <a:off x="7029450" y="103258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165334</xdr:rowOff>
    </xdr:from>
    <xdr:to>
      <xdr:col>45</xdr:col>
      <xdr:colOff>177800</xdr:colOff>
      <xdr:row>63</xdr:row>
      <xdr:rowOff>165874</xdr:rowOff>
    </xdr:to>
    <xdr:cxnSp macro="">
      <xdr:nvCxnSpPr>
        <xdr:cNvPr id="249" name="直線コネクタ 248">
          <a:extLst>
            <a:ext uri="{FF2B5EF4-FFF2-40B4-BE49-F238E27FC236}">
              <a16:creationId xmlns:a16="http://schemas.microsoft.com/office/drawing/2014/main" id="{BB572D90-EA5E-4ADC-99A5-EA75BA455B08}"/>
            </a:ext>
          </a:extLst>
        </xdr:cNvPr>
        <xdr:cNvCxnSpPr/>
      </xdr:nvCxnSpPr>
      <xdr:spPr>
        <a:xfrm flipV="1">
          <a:off x="7077075" y="10372959"/>
          <a:ext cx="809625" cy="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116055</xdr:rowOff>
    </xdr:from>
    <xdr:to>
      <xdr:col>36</xdr:col>
      <xdr:colOff>165100</xdr:colOff>
      <xdr:row>64</xdr:row>
      <xdr:rowOff>46205</xdr:rowOff>
    </xdr:to>
    <xdr:sp macro="" textlink="">
      <xdr:nvSpPr>
        <xdr:cNvPr id="250" name="楕円 249">
          <a:extLst>
            <a:ext uri="{FF2B5EF4-FFF2-40B4-BE49-F238E27FC236}">
              <a16:creationId xmlns:a16="http://schemas.microsoft.com/office/drawing/2014/main" id="{E48E5B19-9038-4CE7-9BD6-C46906EB5D2B}"/>
            </a:ext>
          </a:extLst>
        </xdr:cNvPr>
        <xdr:cNvSpPr/>
      </xdr:nvSpPr>
      <xdr:spPr>
        <a:xfrm>
          <a:off x="6238875" y="103268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165874</xdr:rowOff>
    </xdr:from>
    <xdr:to>
      <xdr:col>41</xdr:col>
      <xdr:colOff>50800</xdr:colOff>
      <xdr:row>63</xdr:row>
      <xdr:rowOff>166855</xdr:rowOff>
    </xdr:to>
    <xdr:cxnSp macro="">
      <xdr:nvCxnSpPr>
        <xdr:cNvPr id="251" name="直線コネクタ 250">
          <a:extLst>
            <a:ext uri="{FF2B5EF4-FFF2-40B4-BE49-F238E27FC236}">
              <a16:creationId xmlns:a16="http://schemas.microsoft.com/office/drawing/2014/main" id="{36EE7423-2C8E-45FC-9BE7-16023649CB4F}"/>
            </a:ext>
          </a:extLst>
        </xdr:cNvPr>
        <xdr:cNvCxnSpPr/>
      </xdr:nvCxnSpPr>
      <xdr:spPr>
        <a:xfrm flipV="1">
          <a:off x="6286500" y="10373499"/>
          <a:ext cx="790575" cy="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1BD22BE9-A64F-4AFC-A228-15271AF08F4A}"/>
            </a:ext>
          </a:extLst>
        </xdr:cNvPr>
        <xdr:cNvSpPr txBox="1"/>
      </xdr:nvSpPr>
      <xdr:spPr>
        <a:xfrm>
          <a:off x="8399995" y="992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0EB7A571-7A25-4038-B66E-7D69E739BBDD}"/>
            </a:ext>
          </a:extLst>
        </xdr:cNvPr>
        <xdr:cNvSpPr txBox="1"/>
      </xdr:nvSpPr>
      <xdr:spPr>
        <a:xfrm>
          <a:off x="7609420" y="9941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B4CAF689-0061-4C10-8E6B-E1E1CD30AB2D}"/>
            </a:ext>
          </a:extLst>
        </xdr:cNvPr>
        <xdr:cNvSpPr txBox="1"/>
      </xdr:nvSpPr>
      <xdr:spPr>
        <a:xfrm>
          <a:off x="6818845" y="9944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9238BB9C-FEBF-4BE8-B1BB-37E0A2E992EA}"/>
            </a:ext>
          </a:extLst>
        </xdr:cNvPr>
        <xdr:cNvSpPr txBox="1"/>
      </xdr:nvSpPr>
      <xdr:spPr>
        <a:xfrm>
          <a:off x="6009220" y="992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35303</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9DCBA580-E480-4AB4-82BF-422FE92C2463}"/>
            </a:ext>
          </a:extLst>
        </xdr:cNvPr>
        <xdr:cNvSpPr txBox="1"/>
      </xdr:nvSpPr>
      <xdr:spPr>
        <a:xfrm>
          <a:off x="8399995" y="10408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35811</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E31417F6-B9DB-4385-881B-48F018875DD1}"/>
            </a:ext>
          </a:extLst>
        </xdr:cNvPr>
        <xdr:cNvSpPr txBox="1"/>
      </xdr:nvSpPr>
      <xdr:spPr>
        <a:xfrm>
          <a:off x="7609420" y="1040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36351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FFA70FC9-60C8-4ED3-BAA0-595477DDC93E}"/>
            </a:ext>
          </a:extLst>
        </xdr:cNvPr>
        <xdr:cNvSpPr txBox="1"/>
      </xdr:nvSpPr>
      <xdr:spPr>
        <a:xfrm>
          <a:off x="6818845" y="10409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37332</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9B3BD39A-0775-40C4-A96D-892ADF1D48B5}"/>
            </a:ext>
          </a:extLst>
        </xdr:cNvPr>
        <xdr:cNvSpPr txBox="1"/>
      </xdr:nvSpPr>
      <xdr:spPr>
        <a:xfrm>
          <a:off x="6009220" y="10410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52572B08-41E6-427E-8927-0E0D4E4093C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937935D-CB56-49EB-A45A-F37BB13CC96A}"/>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D94AA64-DE14-4C4B-800F-6190A47B0A9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AEB2B38-CB06-4609-BC00-954BACAA63F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510E6DC-EAC1-4104-8475-DA66C784FA7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FA836B3B-4845-4A95-883D-0DED14D16EF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DA595DF-B531-4FBC-B03B-C25905B84E7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90D9F7E7-138D-4D2A-9669-13BBF34DB30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15538A24-E678-48C8-ACEC-41AAB8580BFE}"/>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ADB95014-8ADD-477A-A597-967CADE43A0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ECF02B8B-2089-44FD-BC45-743D30E202FF}"/>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4A5C6088-E254-4F54-B634-4FDB5B4E54E5}"/>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50EFB940-D9F9-48C1-B4B9-E3FB65FF7D22}"/>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FF2C250-68DC-4CA5-A03F-3A52FB9B805F}"/>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85EEC12-A6D5-40AF-BD72-3CF128B9BB6D}"/>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9786A600-6654-4214-9C95-A8F5F1E04D78}"/>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9D1BB6C-1CDD-4069-AB21-3939A4F268D0}"/>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FB97CE06-97A3-4274-850F-D8754DE9F6D0}"/>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B2C6577B-E41C-4219-8D07-A40CF55854D2}"/>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455DE63B-92E1-4021-875C-7E9614CAAED5}"/>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287F3C17-0D72-446C-8B6A-1EEC81D804E3}"/>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D15D3225-7E19-40C1-A344-B00C9327D4D6}"/>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EAE567B4-3944-45A7-8C74-BF3F4DAD72FA}"/>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1DDC9A8D-1687-40C5-BF3A-3640EB0B22F5}"/>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972359CB-7967-4783-9DE6-04068F29A3CE}"/>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DD72CF29-43F1-4F97-A3BE-FEE61A091A62}"/>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7D992B29-B707-47D0-8B56-094852908524}"/>
            </a:ext>
          </a:extLst>
        </xdr:cNvPr>
        <xdr:cNvCxnSpPr/>
      </xdr:nvCxnSpPr>
      <xdr:spPr>
        <a:xfrm flipV="1">
          <a:off x="4180840" y="12618811"/>
          <a:ext cx="0" cy="1475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3D3229C8-E41D-4662-867B-A195943797E4}"/>
            </a:ext>
          </a:extLst>
        </xdr:cNvPr>
        <xdr:cNvSpPr txBox="1"/>
      </xdr:nvSpPr>
      <xdr:spPr>
        <a:xfrm>
          <a:off x="4219575" y="14097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9AD66CE6-DB4D-4BFE-86B9-3CFADB1EF3A7}"/>
            </a:ext>
          </a:extLst>
        </xdr:cNvPr>
        <xdr:cNvCxnSpPr/>
      </xdr:nvCxnSpPr>
      <xdr:spPr>
        <a:xfrm>
          <a:off x="4105275" y="140939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4A191DAE-864A-4693-9BD1-7FC1E5936A4C}"/>
            </a:ext>
          </a:extLst>
        </xdr:cNvPr>
        <xdr:cNvSpPr txBox="1"/>
      </xdr:nvSpPr>
      <xdr:spPr>
        <a:xfrm>
          <a:off x="4219575" y="1240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6E95D674-C890-4E06-9992-EA9525D4DF4E}"/>
            </a:ext>
          </a:extLst>
        </xdr:cNvPr>
        <xdr:cNvCxnSpPr/>
      </xdr:nvCxnSpPr>
      <xdr:spPr>
        <a:xfrm>
          <a:off x="4105275" y="126188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804EBD08-B73C-475C-A144-A776B5AECDB6}"/>
            </a:ext>
          </a:extLst>
        </xdr:cNvPr>
        <xdr:cNvSpPr txBox="1"/>
      </xdr:nvSpPr>
      <xdr:spPr>
        <a:xfrm>
          <a:off x="4219575" y="132954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1240E88C-6D82-4F61-83F3-7A77CFC88F14}"/>
            </a:ext>
          </a:extLst>
        </xdr:cNvPr>
        <xdr:cNvSpPr/>
      </xdr:nvSpPr>
      <xdr:spPr>
        <a:xfrm>
          <a:off x="4124325" y="133170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83265E4B-31C2-4F44-BA8B-3CCEF51A25CD}"/>
            </a:ext>
          </a:extLst>
        </xdr:cNvPr>
        <xdr:cNvSpPr/>
      </xdr:nvSpPr>
      <xdr:spPr>
        <a:xfrm>
          <a:off x="3381375" y="13258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C241A3B9-67CC-4640-A4D7-23CC0FCFF7F3}"/>
            </a:ext>
          </a:extLst>
        </xdr:cNvPr>
        <xdr:cNvSpPr/>
      </xdr:nvSpPr>
      <xdr:spPr>
        <a:xfrm>
          <a:off x="2571750" y="132481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13D005EF-27A3-43AE-B9F6-1BA10AC66422}"/>
            </a:ext>
          </a:extLst>
        </xdr:cNvPr>
        <xdr:cNvSpPr/>
      </xdr:nvSpPr>
      <xdr:spPr>
        <a:xfrm>
          <a:off x="1781175" y="131829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104866</xdr:rowOff>
    </xdr:from>
    <xdr:to>
      <xdr:col>6</xdr:col>
      <xdr:colOff>38100</xdr:colOff>
      <xdr:row>81</xdr:row>
      <xdr:rowOff>35016</xdr:rowOff>
    </xdr:to>
    <xdr:sp macro="" textlink="">
      <xdr:nvSpPr>
        <xdr:cNvPr id="296" name="フローチャート: 判断 295">
          <a:extLst>
            <a:ext uri="{FF2B5EF4-FFF2-40B4-BE49-F238E27FC236}">
              <a16:creationId xmlns:a16="http://schemas.microsoft.com/office/drawing/2014/main" id="{99EE8228-9CAA-4FD2-966E-BA8A6A82869F}"/>
            </a:ext>
          </a:extLst>
        </xdr:cNvPr>
        <xdr:cNvSpPr/>
      </xdr:nvSpPr>
      <xdr:spPr>
        <a:xfrm>
          <a:off x="981075" y="1306521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E6A2DECA-E566-48BE-AF0B-8608CE2C8760}"/>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AF13A44-6A72-490C-AB60-FAE6B0F1F6F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CBAE56D-53D5-456D-94B7-3820EB370CF3}"/>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D227DED-FB31-4147-BDCB-1A624951E596}"/>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2E1272-09BD-4D93-A085-3FE138227A0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148952</xdr:rowOff>
    </xdr:from>
    <xdr:to>
      <xdr:col>24</xdr:col>
      <xdr:colOff>114300</xdr:colOff>
      <xdr:row>82</xdr:row>
      <xdr:rowOff>79102</xdr:rowOff>
    </xdr:to>
    <xdr:sp macro="" textlink="">
      <xdr:nvSpPr>
        <xdr:cNvPr id="302" name="楕円 301">
          <a:extLst>
            <a:ext uri="{FF2B5EF4-FFF2-40B4-BE49-F238E27FC236}">
              <a16:creationId xmlns:a16="http://schemas.microsoft.com/office/drawing/2014/main" id="{81D7A262-8BF2-4595-A0BC-C1D055104F76}"/>
            </a:ext>
          </a:extLst>
        </xdr:cNvPr>
        <xdr:cNvSpPr/>
      </xdr:nvSpPr>
      <xdr:spPr>
        <a:xfrm>
          <a:off x="4124325" y="132712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379</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62FB0061-F991-4BB8-8C5F-966797A4ED0D}"/>
            </a:ext>
          </a:extLst>
        </xdr:cNvPr>
        <xdr:cNvSpPr txBox="1"/>
      </xdr:nvSpPr>
      <xdr:spPr>
        <a:xfrm>
          <a:off x="4219575" y="1312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103232</xdr:rowOff>
    </xdr:from>
    <xdr:to>
      <xdr:col>20</xdr:col>
      <xdr:colOff>38100</xdr:colOff>
      <xdr:row>82</xdr:row>
      <xdr:rowOff>33382</xdr:rowOff>
    </xdr:to>
    <xdr:sp macro="" textlink="">
      <xdr:nvSpPr>
        <xdr:cNvPr id="304" name="楕円 303">
          <a:extLst>
            <a:ext uri="{FF2B5EF4-FFF2-40B4-BE49-F238E27FC236}">
              <a16:creationId xmlns:a16="http://schemas.microsoft.com/office/drawing/2014/main" id="{8D9DA4CC-58BD-4C04-B803-E11C3DB3644E}"/>
            </a:ext>
          </a:extLst>
        </xdr:cNvPr>
        <xdr:cNvSpPr/>
      </xdr:nvSpPr>
      <xdr:spPr>
        <a:xfrm>
          <a:off x="3381375" y="1323185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154032</xdr:rowOff>
    </xdr:from>
    <xdr:to>
      <xdr:col>24</xdr:col>
      <xdr:colOff>63500</xdr:colOff>
      <xdr:row>82</xdr:row>
      <xdr:rowOff>28302</xdr:rowOff>
    </xdr:to>
    <xdr:cxnSp macro="">
      <xdr:nvCxnSpPr>
        <xdr:cNvPr id="305" name="直線コネクタ 304">
          <a:extLst>
            <a:ext uri="{FF2B5EF4-FFF2-40B4-BE49-F238E27FC236}">
              <a16:creationId xmlns:a16="http://schemas.microsoft.com/office/drawing/2014/main" id="{74614CB5-6D58-4B01-8530-A0B71CDA2848}"/>
            </a:ext>
          </a:extLst>
        </xdr:cNvPr>
        <xdr:cNvCxnSpPr/>
      </xdr:nvCxnSpPr>
      <xdr:spPr>
        <a:xfrm>
          <a:off x="3429000" y="13279482"/>
          <a:ext cx="75247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41184</xdr:rowOff>
    </xdr:from>
    <xdr:to>
      <xdr:col>15</xdr:col>
      <xdr:colOff>101600</xdr:colOff>
      <xdr:row>81</xdr:row>
      <xdr:rowOff>142784</xdr:rowOff>
    </xdr:to>
    <xdr:sp macro="" textlink="">
      <xdr:nvSpPr>
        <xdr:cNvPr id="306" name="楕円 305">
          <a:extLst>
            <a:ext uri="{FF2B5EF4-FFF2-40B4-BE49-F238E27FC236}">
              <a16:creationId xmlns:a16="http://schemas.microsoft.com/office/drawing/2014/main" id="{6075380F-C96F-423E-9EB3-FF1B3F8B6A7F}"/>
            </a:ext>
          </a:extLst>
        </xdr:cNvPr>
        <xdr:cNvSpPr/>
      </xdr:nvSpPr>
      <xdr:spPr>
        <a:xfrm>
          <a:off x="2571750" y="131666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91984</xdr:rowOff>
    </xdr:from>
    <xdr:to>
      <xdr:col>19</xdr:col>
      <xdr:colOff>177800</xdr:colOff>
      <xdr:row>81</xdr:row>
      <xdr:rowOff>154032</xdr:rowOff>
    </xdr:to>
    <xdr:cxnSp macro="">
      <xdr:nvCxnSpPr>
        <xdr:cNvPr id="307" name="直線コネクタ 306">
          <a:extLst>
            <a:ext uri="{FF2B5EF4-FFF2-40B4-BE49-F238E27FC236}">
              <a16:creationId xmlns:a16="http://schemas.microsoft.com/office/drawing/2014/main" id="{71E4BF05-57F8-4451-A3E6-516870C4810B}"/>
            </a:ext>
          </a:extLst>
        </xdr:cNvPr>
        <xdr:cNvCxnSpPr/>
      </xdr:nvCxnSpPr>
      <xdr:spPr>
        <a:xfrm>
          <a:off x="2619375" y="13214259"/>
          <a:ext cx="809625" cy="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153851</xdr:rowOff>
    </xdr:from>
    <xdr:to>
      <xdr:col>10</xdr:col>
      <xdr:colOff>165100</xdr:colOff>
      <xdr:row>81</xdr:row>
      <xdr:rowOff>84001</xdr:rowOff>
    </xdr:to>
    <xdr:sp macro="" textlink="">
      <xdr:nvSpPr>
        <xdr:cNvPr id="308" name="楕円 307">
          <a:extLst>
            <a:ext uri="{FF2B5EF4-FFF2-40B4-BE49-F238E27FC236}">
              <a16:creationId xmlns:a16="http://schemas.microsoft.com/office/drawing/2014/main" id="{E5B6F98F-3EB3-442F-96A0-14C77C42F639}"/>
            </a:ext>
          </a:extLst>
        </xdr:cNvPr>
        <xdr:cNvSpPr/>
      </xdr:nvSpPr>
      <xdr:spPr>
        <a:xfrm>
          <a:off x="1781175" y="131173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33201</xdr:rowOff>
    </xdr:from>
    <xdr:to>
      <xdr:col>15</xdr:col>
      <xdr:colOff>50800</xdr:colOff>
      <xdr:row>81</xdr:row>
      <xdr:rowOff>91984</xdr:rowOff>
    </xdr:to>
    <xdr:cxnSp macro="">
      <xdr:nvCxnSpPr>
        <xdr:cNvPr id="309" name="直線コネクタ 308">
          <a:extLst>
            <a:ext uri="{FF2B5EF4-FFF2-40B4-BE49-F238E27FC236}">
              <a16:creationId xmlns:a16="http://schemas.microsoft.com/office/drawing/2014/main" id="{198AC3F3-09AA-4420-8310-707031E5ADF0}"/>
            </a:ext>
          </a:extLst>
        </xdr:cNvPr>
        <xdr:cNvCxnSpPr/>
      </xdr:nvCxnSpPr>
      <xdr:spPr>
        <a:xfrm>
          <a:off x="1828800" y="13155476"/>
          <a:ext cx="79057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91802</xdr:rowOff>
    </xdr:from>
    <xdr:to>
      <xdr:col>6</xdr:col>
      <xdr:colOff>38100</xdr:colOff>
      <xdr:row>81</xdr:row>
      <xdr:rowOff>21952</xdr:rowOff>
    </xdr:to>
    <xdr:sp macro="" textlink="">
      <xdr:nvSpPr>
        <xdr:cNvPr id="310" name="楕円 309">
          <a:extLst>
            <a:ext uri="{FF2B5EF4-FFF2-40B4-BE49-F238E27FC236}">
              <a16:creationId xmlns:a16="http://schemas.microsoft.com/office/drawing/2014/main" id="{2F59416B-E89A-42B7-8EBF-EC580790B243}"/>
            </a:ext>
          </a:extLst>
        </xdr:cNvPr>
        <xdr:cNvSpPr/>
      </xdr:nvSpPr>
      <xdr:spPr>
        <a:xfrm>
          <a:off x="981075" y="130521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142602</xdr:rowOff>
    </xdr:from>
    <xdr:to>
      <xdr:col>10</xdr:col>
      <xdr:colOff>114300</xdr:colOff>
      <xdr:row>81</xdr:row>
      <xdr:rowOff>33201</xdr:rowOff>
    </xdr:to>
    <xdr:cxnSp macro="">
      <xdr:nvCxnSpPr>
        <xdr:cNvPr id="311" name="直線コネクタ 310">
          <a:extLst>
            <a:ext uri="{FF2B5EF4-FFF2-40B4-BE49-F238E27FC236}">
              <a16:creationId xmlns:a16="http://schemas.microsoft.com/office/drawing/2014/main" id="{21ED0BB8-1CE5-4A15-85FE-BDC743468F36}"/>
            </a:ext>
          </a:extLst>
        </xdr:cNvPr>
        <xdr:cNvCxnSpPr/>
      </xdr:nvCxnSpPr>
      <xdr:spPr>
        <a:xfrm>
          <a:off x="1028700" y="13109302"/>
          <a:ext cx="800100" cy="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312" name="n_1aveValue【公営住宅】&#10;有形固定資産減価償却率">
          <a:extLst>
            <a:ext uri="{FF2B5EF4-FFF2-40B4-BE49-F238E27FC236}">
              <a16:creationId xmlns:a16="http://schemas.microsoft.com/office/drawing/2014/main" id="{731480D6-BDD3-471A-81B2-8378B0CAFD3B}"/>
            </a:ext>
          </a:extLst>
        </xdr:cNvPr>
        <xdr:cNvSpPr txBox="1"/>
      </xdr:nvSpPr>
      <xdr:spPr>
        <a:xfrm>
          <a:off x="3239144" y="1333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313" name="n_2aveValue【公営住宅】&#10;有形固定資産減価償却率">
          <a:extLst>
            <a:ext uri="{FF2B5EF4-FFF2-40B4-BE49-F238E27FC236}">
              <a16:creationId xmlns:a16="http://schemas.microsoft.com/office/drawing/2014/main" id="{CFD5B9F9-F1B8-4F5F-A3D5-3C11B4291CFA}"/>
            </a:ext>
          </a:extLst>
        </xdr:cNvPr>
        <xdr:cNvSpPr txBox="1"/>
      </xdr:nvSpPr>
      <xdr:spPr>
        <a:xfrm>
          <a:off x="2439044" y="1332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314" name="n_3aveValue【公営住宅】&#10;有形固定資産減価償却率">
          <a:extLst>
            <a:ext uri="{FF2B5EF4-FFF2-40B4-BE49-F238E27FC236}">
              <a16:creationId xmlns:a16="http://schemas.microsoft.com/office/drawing/2014/main" id="{BB2228ED-AC70-420F-9DEE-E55FEA2A9F86}"/>
            </a:ext>
          </a:extLst>
        </xdr:cNvPr>
        <xdr:cNvSpPr txBox="1"/>
      </xdr:nvSpPr>
      <xdr:spPr>
        <a:xfrm>
          <a:off x="1648469" y="13275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26143</xdr:rowOff>
    </xdr:from>
    <xdr:ext cx="405111" cy="259045"/>
    <xdr:sp macro="" textlink="">
      <xdr:nvSpPr>
        <xdr:cNvPr id="315" name="n_4aveValue【公営住宅】&#10;有形固定資産減価償却率">
          <a:extLst>
            <a:ext uri="{FF2B5EF4-FFF2-40B4-BE49-F238E27FC236}">
              <a16:creationId xmlns:a16="http://schemas.microsoft.com/office/drawing/2014/main" id="{A10FBD51-CCF9-4F99-9CC8-65A164527B1D}"/>
            </a:ext>
          </a:extLst>
        </xdr:cNvPr>
        <xdr:cNvSpPr txBox="1"/>
      </xdr:nvSpPr>
      <xdr:spPr>
        <a:xfrm>
          <a:off x="848369" y="13154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49909</xdr:rowOff>
    </xdr:from>
    <xdr:ext cx="405111" cy="259045"/>
    <xdr:sp macro="" textlink="">
      <xdr:nvSpPr>
        <xdr:cNvPr id="316" name="n_1mainValue【公営住宅】&#10;有形固定資産減価償却率">
          <a:extLst>
            <a:ext uri="{FF2B5EF4-FFF2-40B4-BE49-F238E27FC236}">
              <a16:creationId xmlns:a16="http://schemas.microsoft.com/office/drawing/2014/main" id="{50F8F106-7B81-4B01-8DAC-38807CCFE931}"/>
            </a:ext>
          </a:extLst>
        </xdr:cNvPr>
        <xdr:cNvSpPr txBox="1"/>
      </xdr:nvSpPr>
      <xdr:spPr>
        <a:xfrm>
          <a:off x="3239144" y="1301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159311</xdr:rowOff>
    </xdr:from>
    <xdr:ext cx="405111" cy="259045"/>
    <xdr:sp macro="" textlink="">
      <xdr:nvSpPr>
        <xdr:cNvPr id="317" name="n_2mainValue【公営住宅】&#10;有形固定資産減価償却率">
          <a:extLst>
            <a:ext uri="{FF2B5EF4-FFF2-40B4-BE49-F238E27FC236}">
              <a16:creationId xmlns:a16="http://schemas.microsoft.com/office/drawing/2014/main" id="{458FE4F9-9BA1-44E5-9F02-529DFAA7FDAF}"/>
            </a:ext>
          </a:extLst>
        </xdr:cNvPr>
        <xdr:cNvSpPr txBox="1"/>
      </xdr:nvSpPr>
      <xdr:spPr>
        <a:xfrm>
          <a:off x="2439044" y="12964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100528</xdr:rowOff>
    </xdr:from>
    <xdr:ext cx="405111" cy="259045"/>
    <xdr:sp macro="" textlink="">
      <xdr:nvSpPr>
        <xdr:cNvPr id="318" name="n_3mainValue【公営住宅】&#10;有形固定資産減価償却率">
          <a:extLst>
            <a:ext uri="{FF2B5EF4-FFF2-40B4-BE49-F238E27FC236}">
              <a16:creationId xmlns:a16="http://schemas.microsoft.com/office/drawing/2014/main" id="{2C62D56E-2164-4200-9A1A-E7A2A8C1CF98}"/>
            </a:ext>
          </a:extLst>
        </xdr:cNvPr>
        <xdr:cNvSpPr txBox="1"/>
      </xdr:nvSpPr>
      <xdr:spPr>
        <a:xfrm>
          <a:off x="1648469" y="12905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38479</xdr:rowOff>
    </xdr:from>
    <xdr:ext cx="405111" cy="259045"/>
    <xdr:sp macro="" textlink="">
      <xdr:nvSpPr>
        <xdr:cNvPr id="319" name="n_4mainValue【公営住宅】&#10;有形固定資産減価償却率">
          <a:extLst>
            <a:ext uri="{FF2B5EF4-FFF2-40B4-BE49-F238E27FC236}">
              <a16:creationId xmlns:a16="http://schemas.microsoft.com/office/drawing/2014/main" id="{5B2441C4-D975-4354-9337-FDE2C02DEA0C}"/>
            </a:ext>
          </a:extLst>
        </xdr:cNvPr>
        <xdr:cNvSpPr txBox="1"/>
      </xdr:nvSpPr>
      <xdr:spPr>
        <a:xfrm>
          <a:off x="848369" y="1284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8EAEDF8C-4255-4BEC-B2D7-6F199B6ED1B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C58C2EA6-FF51-425E-9D64-9E1BD4B2E48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38D3086-AEF5-4E8E-A18E-01255406067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AC040AF1-AF31-494E-B2AF-30B6E7D92759}"/>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DBBC19FC-D8AA-4D65-8D18-AAF61EC468D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E0F02475-684E-4AA8-93DB-0AD515AB4C5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507A5E9-0E9C-415B-BA66-3471D82ED694}"/>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958A760B-6E7B-449C-B4E8-F2FFD525DE1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94E8D786-B5BE-40BD-ACED-C9A5F3FD7D7C}"/>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5AF1520C-B7E9-433E-9DF0-ED0CE7DFC9BF}"/>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C173641B-3EC6-49DE-A887-784BB0A017F0}"/>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1EF03C37-C3A0-4DEA-9914-FF8D520F28C8}"/>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3EA77A2-8A13-4359-9737-5276EC912A79}"/>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FA0D9775-4564-43DA-9524-3B27B3882CF6}"/>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4A52C616-533D-4E16-97E1-78E1BE56F404}"/>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1CABC06C-8365-4C6D-B883-4920D67F6A22}"/>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BD423A0A-C96A-448D-AF1C-8C13BE48E071}"/>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C47ABF27-1B1E-43BC-814E-8B989DDB73FB}"/>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88C3F8A-4C25-4CE1-B299-CC1D4A4DECD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D3ECE540-C3A3-4CA4-8C9B-8C253C74AD5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C3A97D16-F2F2-48D9-B46E-47FD9D5AE2B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7DF8ADD7-AA7C-4008-8CD3-B596D2D06368}"/>
            </a:ext>
          </a:extLst>
        </xdr:cNvPr>
        <xdr:cNvCxnSpPr/>
      </xdr:nvCxnSpPr>
      <xdr:spPr>
        <a:xfrm flipV="1">
          <a:off x="9429115" y="12560681"/>
          <a:ext cx="0" cy="1372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02F867FB-E574-4E56-A2EB-BC385F1EE58F}"/>
            </a:ext>
          </a:extLst>
        </xdr:cNvPr>
        <xdr:cNvSpPr txBox="1"/>
      </xdr:nvSpPr>
      <xdr:spPr>
        <a:xfrm>
          <a:off x="9467850" y="13937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C24F1B2A-1FCA-4A1F-84E5-E1D56AFFC977}"/>
            </a:ext>
          </a:extLst>
        </xdr:cNvPr>
        <xdr:cNvCxnSpPr/>
      </xdr:nvCxnSpPr>
      <xdr:spPr>
        <a:xfrm>
          <a:off x="9363075" y="139333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2F5FDC49-006F-4DB6-B917-E6D970346232}"/>
            </a:ext>
          </a:extLst>
        </xdr:cNvPr>
        <xdr:cNvSpPr txBox="1"/>
      </xdr:nvSpPr>
      <xdr:spPr>
        <a:xfrm>
          <a:off x="9467850" y="12345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1D402ED4-0CDB-4D35-BFDF-B05CE76D92C6}"/>
            </a:ext>
          </a:extLst>
        </xdr:cNvPr>
        <xdr:cNvCxnSpPr/>
      </xdr:nvCxnSpPr>
      <xdr:spPr>
        <a:xfrm>
          <a:off x="9363075" y="1256068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5494E2B6-E083-4269-B5A3-8C8C956364AD}"/>
            </a:ext>
          </a:extLst>
        </xdr:cNvPr>
        <xdr:cNvSpPr txBox="1"/>
      </xdr:nvSpPr>
      <xdr:spPr>
        <a:xfrm>
          <a:off x="9467850" y="13456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4F4D9681-8A5D-4183-A924-8C1D2BCCBBF9}"/>
            </a:ext>
          </a:extLst>
        </xdr:cNvPr>
        <xdr:cNvSpPr/>
      </xdr:nvSpPr>
      <xdr:spPr>
        <a:xfrm>
          <a:off x="9401175" y="1347772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2703C0B3-AB4D-4603-A405-1F36961E9C09}"/>
            </a:ext>
          </a:extLst>
        </xdr:cNvPr>
        <xdr:cNvSpPr/>
      </xdr:nvSpPr>
      <xdr:spPr>
        <a:xfrm>
          <a:off x="8639175" y="1347868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8042B052-F743-45A5-BA21-EDD563ED98BA}"/>
            </a:ext>
          </a:extLst>
        </xdr:cNvPr>
        <xdr:cNvSpPr/>
      </xdr:nvSpPr>
      <xdr:spPr>
        <a:xfrm>
          <a:off x="7839075" y="134868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93631BDE-C727-4F06-BF7B-72AA7744B2F8}"/>
            </a:ext>
          </a:extLst>
        </xdr:cNvPr>
        <xdr:cNvSpPr/>
      </xdr:nvSpPr>
      <xdr:spPr>
        <a:xfrm>
          <a:off x="7029450" y="13489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105714</xdr:rowOff>
    </xdr:from>
    <xdr:to>
      <xdr:col>36</xdr:col>
      <xdr:colOff>165100</xdr:colOff>
      <xdr:row>83</xdr:row>
      <xdr:rowOff>35864</xdr:rowOff>
    </xdr:to>
    <xdr:sp macro="" textlink="">
      <xdr:nvSpPr>
        <xdr:cNvPr id="351" name="フローチャート: 判断 350">
          <a:extLst>
            <a:ext uri="{FF2B5EF4-FFF2-40B4-BE49-F238E27FC236}">
              <a16:creationId xmlns:a16="http://schemas.microsoft.com/office/drawing/2014/main" id="{C25AA763-DDCD-422C-A679-A0BB7F3EF063}"/>
            </a:ext>
          </a:extLst>
        </xdr:cNvPr>
        <xdr:cNvSpPr/>
      </xdr:nvSpPr>
      <xdr:spPr>
        <a:xfrm>
          <a:off x="6238875" y="133899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1BBF2E5-FF6D-4CE7-9232-8AC22F1CF6D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799605B-1B53-48B0-973E-9BA68C2D0CE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EEE96A5-6C0A-4FC9-8238-5C3A4B17A8F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8EC3408-5576-455D-B5A8-69C5A57457D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ED5EA36-1BB0-4723-A3AF-B2F91D454A3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57708</xdr:rowOff>
    </xdr:from>
    <xdr:to>
      <xdr:col>55</xdr:col>
      <xdr:colOff>50800</xdr:colOff>
      <xdr:row>81</xdr:row>
      <xdr:rowOff>159308</xdr:rowOff>
    </xdr:to>
    <xdr:sp macro="" textlink="">
      <xdr:nvSpPr>
        <xdr:cNvPr id="357" name="楕円 356">
          <a:extLst>
            <a:ext uri="{FF2B5EF4-FFF2-40B4-BE49-F238E27FC236}">
              <a16:creationId xmlns:a16="http://schemas.microsoft.com/office/drawing/2014/main" id="{02E8FC16-8311-45E1-A1B7-436C863E772B}"/>
            </a:ext>
          </a:extLst>
        </xdr:cNvPr>
        <xdr:cNvSpPr/>
      </xdr:nvSpPr>
      <xdr:spPr>
        <a:xfrm>
          <a:off x="9401175" y="1318315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80585</xdr:rowOff>
    </xdr:from>
    <xdr:ext cx="469744" cy="259045"/>
    <xdr:sp macro="" textlink="">
      <xdr:nvSpPr>
        <xdr:cNvPr id="358" name="【公営住宅】&#10;一人当たり面積該当値テキスト">
          <a:extLst>
            <a:ext uri="{FF2B5EF4-FFF2-40B4-BE49-F238E27FC236}">
              <a16:creationId xmlns:a16="http://schemas.microsoft.com/office/drawing/2014/main" id="{AEAED835-E5D6-4BE2-A169-4E2CB7DB0833}"/>
            </a:ext>
          </a:extLst>
        </xdr:cNvPr>
        <xdr:cNvSpPr txBox="1"/>
      </xdr:nvSpPr>
      <xdr:spPr>
        <a:xfrm>
          <a:off x="9467850" y="1304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46737</xdr:rowOff>
    </xdr:from>
    <xdr:to>
      <xdr:col>50</xdr:col>
      <xdr:colOff>165100</xdr:colOff>
      <xdr:row>81</xdr:row>
      <xdr:rowOff>148337</xdr:rowOff>
    </xdr:to>
    <xdr:sp macro="" textlink="">
      <xdr:nvSpPr>
        <xdr:cNvPr id="359" name="楕円 358">
          <a:extLst>
            <a:ext uri="{FF2B5EF4-FFF2-40B4-BE49-F238E27FC236}">
              <a16:creationId xmlns:a16="http://schemas.microsoft.com/office/drawing/2014/main" id="{8415FEE9-633F-4D3B-9134-B80E378D92EF}"/>
            </a:ext>
          </a:extLst>
        </xdr:cNvPr>
        <xdr:cNvSpPr/>
      </xdr:nvSpPr>
      <xdr:spPr>
        <a:xfrm>
          <a:off x="8639175" y="131753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97537</xdr:rowOff>
    </xdr:from>
    <xdr:to>
      <xdr:col>55</xdr:col>
      <xdr:colOff>0</xdr:colOff>
      <xdr:row>81</xdr:row>
      <xdr:rowOff>108508</xdr:rowOff>
    </xdr:to>
    <xdr:cxnSp macro="">
      <xdr:nvCxnSpPr>
        <xdr:cNvPr id="360" name="直線コネクタ 359">
          <a:extLst>
            <a:ext uri="{FF2B5EF4-FFF2-40B4-BE49-F238E27FC236}">
              <a16:creationId xmlns:a16="http://schemas.microsoft.com/office/drawing/2014/main" id="{F189DD30-B063-4D60-89D0-187EF1ED3618}"/>
            </a:ext>
          </a:extLst>
        </xdr:cNvPr>
        <xdr:cNvCxnSpPr/>
      </xdr:nvCxnSpPr>
      <xdr:spPr>
        <a:xfrm>
          <a:off x="8686800" y="13222987"/>
          <a:ext cx="742950" cy="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51308</xdr:rowOff>
    </xdr:from>
    <xdr:to>
      <xdr:col>46</xdr:col>
      <xdr:colOff>38100</xdr:colOff>
      <xdr:row>81</xdr:row>
      <xdr:rowOff>152908</xdr:rowOff>
    </xdr:to>
    <xdr:sp macro="" textlink="">
      <xdr:nvSpPr>
        <xdr:cNvPr id="361" name="楕円 360">
          <a:extLst>
            <a:ext uri="{FF2B5EF4-FFF2-40B4-BE49-F238E27FC236}">
              <a16:creationId xmlns:a16="http://schemas.microsoft.com/office/drawing/2014/main" id="{904DBAA3-C639-48F3-B564-34F137AD756D}"/>
            </a:ext>
          </a:extLst>
        </xdr:cNvPr>
        <xdr:cNvSpPr/>
      </xdr:nvSpPr>
      <xdr:spPr>
        <a:xfrm>
          <a:off x="7839075" y="131735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97537</xdr:rowOff>
    </xdr:from>
    <xdr:to>
      <xdr:col>50</xdr:col>
      <xdr:colOff>114300</xdr:colOff>
      <xdr:row>81</xdr:row>
      <xdr:rowOff>102108</xdr:rowOff>
    </xdr:to>
    <xdr:cxnSp macro="">
      <xdr:nvCxnSpPr>
        <xdr:cNvPr id="362" name="直線コネクタ 361">
          <a:extLst>
            <a:ext uri="{FF2B5EF4-FFF2-40B4-BE49-F238E27FC236}">
              <a16:creationId xmlns:a16="http://schemas.microsoft.com/office/drawing/2014/main" id="{E0FE8D2A-8DDB-4E99-8026-23B2FDEF06CB}"/>
            </a:ext>
          </a:extLst>
        </xdr:cNvPr>
        <xdr:cNvCxnSpPr/>
      </xdr:nvCxnSpPr>
      <xdr:spPr>
        <a:xfrm flipV="1">
          <a:off x="7886700" y="13222987"/>
          <a:ext cx="80010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56795</xdr:rowOff>
    </xdr:from>
    <xdr:to>
      <xdr:col>41</xdr:col>
      <xdr:colOff>101600</xdr:colOff>
      <xdr:row>81</xdr:row>
      <xdr:rowOff>158395</xdr:rowOff>
    </xdr:to>
    <xdr:sp macro="" textlink="">
      <xdr:nvSpPr>
        <xdr:cNvPr id="363" name="楕円 362">
          <a:extLst>
            <a:ext uri="{FF2B5EF4-FFF2-40B4-BE49-F238E27FC236}">
              <a16:creationId xmlns:a16="http://schemas.microsoft.com/office/drawing/2014/main" id="{D87C4969-E349-4F04-AC74-607CFDD78A0B}"/>
            </a:ext>
          </a:extLst>
        </xdr:cNvPr>
        <xdr:cNvSpPr/>
      </xdr:nvSpPr>
      <xdr:spPr>
        <a:xfrm>
          <a:off x="7029450" y="131822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102108</xdr:rowOff>
    </xdr:from>
    <xdr:to>
      <xdr:col>45</xdr:col>
      <xdr:colOff>177800</xdr:colOff>
      <xdr:row>81</xdr:row>
      <xdr:rowOff>107595</xdr:rowOff>
    </xdr:to>
    <xdr:cxnSp macro="">
      <xdr:nvCxnSpPr>
        <xdr:cNvPr id="364" name="直線コネクタ 363">
          <a:extLst>
            <a:ext uri="{FF2B5EF4-FFF2-40B4-BE49-F238E27FC236}">
              <a16:creationId xmlns:a16="http://schemas.microsoft.com/office/drawing/2014/main" id="{2C742902-B88D-4352-A548-CC3D026328EE}"/>
            </a:ext>
          </a:extLst>
        </xdr:cNvPr>
        <xdr:cNvCxnSpPr/>
      </xdr:nvCxnSpPr>
      <xdr:spPr>
        <a:xfrm flipV="1">
          <a:off x="7077075" y="1323073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65939</xdr:rowOff>
    </xdr:from>
    <xdr:to>
      <xdr:col>36</xdr:col>
      <xdr:colOff>165100</xdr:colOff>
      <xdr:row>81</xdr:row>
      <xdr:rowOff>167539</xdr:rowOff>
    </xdr:to>
    <xdr:sp macro="" textlink="">
      <xdr:nvSpPr>
        <xdr:cNvPr id="365" name="楕円 364">
          <a:extLst>
            <a:ext uri="{FF2B5EF4-FFF2-40B4-BE49-F238E27FC236}">
              <a16:creationId xmlns:a16="http://schemas.microsoft.com/office/drawing/2014/main" id="{24D245D6-E7D8-4690-8115-C089D4E71AB6}"/>
            </a:ext>
          </a:extLst>
        </xdr:cNvPr>
        <xdr:cNvSpPr/>
      </xdr:nvSpPr>
      <xdr:spPr>
        <a:xfrm>
          <a:off x="6238875" y="131945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107595</xdr:rowOff>
    </xdr:from>
    <xdr:to>
      <xdr:col>41</xdr:col>
      <xdr:colOff>50800</xdr:colOff>
      <xdr:row>81</xdr:row>
      <xdr:rowOff>116739</xdr:rowOff>
    </xdr:to>
    <xdr:cxnSp macro="">
      <xdr:nvCxnSpPr>
        <xdr:cNvPr id="366" name="直線コネクタ 365">
          <a:extLst>
            <a:ext uri="{FF2B5EF4-FFF2-40B4-BE49-F238E27FC236}">
              <a16:creationId xmlns:a16="http://schemas.microsoft.com/office/drawing/2014/main" id="{75986BD1-B7DC-431C-BBC3-38FD4B777F0D}"/>
            </a:ext>
          </a:extLst>
        </xdr:cNvPr>
        <xdr:cNvCxnSpPr/>
      </xdr:nvCxnSpPr>
      <xdr:spPr>
        <a:xfrm flipV="1">
          <a:off x="6286500" y="13229870"/>
          <a:ext cx="790575" cy="1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05089E7C-85D4-44D2-A1F1-1F6650792695}"/>
            </a:ext>
          </a:extLst>
        </xdr:cNvPr>
        <xdr:cNvSpPr txBox="1"/>
      </xdr:nvSpPr>
      <xdr:spPr>
        <a:xfrm>
          <a:off x="8458277" y="13571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B20181B9-336F-4616-BD8B-566D0E73A650}"/>
            </a:ext>
          </a:extLst>
        </xdr:cNvPr>
        <xdr:cNvSpPr txBox="1"/>
      </xdr:nvSpPr>
      <xdr:spPr>
        <a:xfrm>
          <a:off x="7677227" y="13579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9B4BAAD8-2E70-4792-8379-E2B996492145}"/>
            </a:ext>
          </a:extLst>
        </xdr:cNvPr>
        <xdr:cNvSpPr txBox="1"/>
      </xdr:nvSpPr>
      <xdr:spPr>
        <a:xfrm>
          <a:off x="6867602" y="1358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26991</xdr:rowOff>
    </xdr:from>
    <xdr:ext cx="469744" cy="259045"/>
    <xdr:sp macro="" textlink="">
      <xdr:nvSpPr>
        <xdr:cNvPr id="370" name="n_4aveValue【公営住宅】&#10;一人当たり面積">
          <a:extLst>
            <a:ext uri="{FF2B5EF4-FFF2-40B4-BE49-F238E27FC236}">
              <a16:creationId xmlns:a16="http://schemas.microsoft.com/office/drawing/2014/main" id="{E66299A8-26F3-4EA2-B1DA-2A87FC625244}"/>
            </a:ext>
          </a:extLst>
        </xdr:cNvPr>
        <xdr:cNvSpPr txBox="1"/>
      </xdr:nvSpPr>
      <xdr:spPr>
        <a:xfrm>
          <a:off x="6067502" y="1347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164864</xdr:rowOff>
    </xdr:from>
    <xdr:ext cx="469744" cy="259045"/>
    <xdr:sp macro="" textlink="">
      <xdr:nvSpPr>
        <xdr:cNvPr id="371" name="n_1mainValue【公営住宅】&#10;一人当たり面積">
          <a:extLst>
            <a:ext uri="{FF2B5EF4-FFF2-40B4-BE49-F238E27FC236}">
              <a16:creationId xmlns:a16="http://schemas.microsoft.com/office/drawing/2014/main" id="{EA63D8E4-2247-4D93-8C48-65DAA559344B}"/>
            </a:ext>
          </a:extLst>
        </xdr:cNvPr>
        <xdr:cNvSpPr txBox="1"/>
      </xdr:nvSpPr>
      <xdr:spPr>
        <a:xfrm>
          <a:off x="8458277" y="12963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169435</xdr:rowOff>
    </xdr:from>
    <xdr:ext cx="469744" cy="259045"/>
    <xdr:sp macro="" textlink="">
      <xdr:nvSpPr>
        <xdr:cNvPr id="372" name="n_2mainValue【公営住宅】&#10;一人当たり面積">
          <a:extLst>
            <a:ext uri="{FF2B5EF4-FFF2-40B4-BE49-F238E27FC236}">
              <a16:creationId xmlns:a16="http://schemas.microsoft.com/office/drawing/2014/main" id="{0707C659-8C3C-4294-ADCF-F0586524CF9D}"/>
            </a:ext>
          </a:extLst>
        </xdr:cNvPr>
        <xdr:cNvSpPr txBox="1"/>
      </xdr:nvSpPr>
      <xdr:spPr>
        <a:xfrm>
          <a:off x="7677227" y="12961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3472</xdr:rowOff>
    </xdr:from>
    <xdr:ext cx="469744" cy="259045"/>
    <xdr:sp macro="" textlink="">
      <xdr:nvSpPr>
        <xdr:cNvPr id="373" name="n_3mainValue【公営住宅】&#10;一人当たり面積">
          <a:extLst>
            <a:ext uri="{FF2B5EF4-FFF2-40B4-BE49-F238E27FC236}">
              <a16:creationId xmlns:a16="http://schemas.microsoft.com/office/drawing/2014/main" id="{CF74F503-70A8-4FEB-88B6-8D10A25A4F65}"/>
            </a:ext>
          </a:extLst>
        </xdr:cNvPr>
        <xdr:cNvSpPr txBox="1"/>
      </xdr:nvSpPr>
      <xdr:spPr>
        <a:xfrm>
          <a:off x="6867602" y="1297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12616</xdr:rowOff>
    </xdr:from>
    <xdr:ext cx="469744" cy="259045"/>
    <xdr:sp macro="" textlink="">
      <xdr:nvSpPr>
        <xdr:cNvPr id="374" name="n_4mainValue【公営住宅】&#10;一人当たり面積">
          <a:extLst>
            <a:ext uri="{FF2B5EF4-FFF2-40B4-BE49-F238E27FC236}">
              <a16:creationId xmlns:a16="http://schemas.microsoft.com/office/drawing/2014/main" id="{ADC33DFB-BC47-4C12-A78F-2A9B814C1E71}"/>
            </a:ext>
          </a:extLst>
        </xdr:cNvPr>
        <xdr:cNvSpPr txBox="1"/>
      </xdr:nvSpPr>
      <xdr:spPr>
        <a:xfrm>
          <a:off x="6067502" y="1297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A7AAB258-E9A2-423D-B056-26E4EB7FB5A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A91618B-B458-4EEF-BDA5-76A32B1033C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D16DE68E-860D-4891-AE7B-B32E8D7B3B3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2010D6C5-259A-4D99-9C3B-6A95E7B5F16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70DDD9E-521F-48AB-AE8E-F6860CBD0E4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B8E2D38F-51C3-4BD0-B828-29BC8E1F8AF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5708B99-3FBC-4CA2-AB4E-790A7A50750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D39F3D48-9E79-4137-A3E5-25308A71C40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4453394-6D92-41E8-A777-8016B765FFD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D3D600E-7C51-4186-BD15-54A4A6A255A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DD607C21-30F8-41A7-A439-01C82890BA3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3A93E42-5C9D-4207-8F10-CFE5064C8AD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B05BE7C9-DEEB-467E-92DC-8C72ED0683D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93C64521-B06A-4B7A-A2FA-0D342A6405D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5A9078E2-B8B5-4B88-B1E8-53BAA4DF024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FCBDD6C4-4797-484E-80DE-D92709F2BDA8}"/>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5EF3CB0-30C8-47B8-922D-C15108789FA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6FE0BEF-B0D8-4E43-ADD1-8A3ACAEFFDC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D7C9416-443D-4269-B26A-2CE18372B4D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914600F-EB68-4254-B31F-F307851A6AB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A1A4A5C4-ABD9-49C2-99E0-9498F7274081}"/>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9C1FA11F-2496-4C7A-A77C-401D0A6BB1A6}"/>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63225AD-DD70-4C35-A2EA-A6CB6E576A4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1F7E5153-5957-4D58-8993-657979E8E21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193EA3E-7E10-4126-AF1B-B0A6220C8ECB}"/>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0F68D39-C857-421D-A2F8-9616D4409DD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83F4226-5B9A-4EE4-AC3B-4BAF5FC073E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BB8DC3DE-459E-4FBF-BDE3-8B8677D18029}"/>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ACE71F14-73D3-48A4-8C92-849226D8954D}"/>
            </a:ext>
          </a:extLst>
        </xdr:cNvPr>
        <xdr:cNvSpPr txBox="1"/>
      </xdr:nvSpPr>
      <xdr:spPr>
        <a:xfrm>
          <a:off x="107945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6DC453E5-7977-457E-9681-7F037823642A}"/>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10040A0A-ACC2-46C8-812C-64BC7A18ED52}"/>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DD4BF8E1-847D-4249-A537-2FE7CE8300F9}"/>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876D20A0-0E54-418F-968D-AC7792902349}"/>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ED655EDE-65CC-4565-B6CB-F841F72B3D3D}"/>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B15B30B5-4E6A-4C2B-8360-9B51987574A2}"/>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E5376AAF-954E-4A57-8A26-49F3778D4B2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076E7F01-C0BE-484E-875A-3DC4D1E64A88}"/>
            </a:ext>
          </a:extLst>
        </xdr:cNvPr>
        <xdr:cNvSpPr txBox="1"/>
      </xdr:nvSpPr>
      <xdr:spPr>
        <a:xfrm>
          <a:off x="10845966"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7353B6F2-EAA9-4D03-B901-C97B5064889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895D346D-E2FA-4220-8528-47BD5549AEB4}"/>
            </a:ext>
          </a:extLst>
        </xdr:cNvPr>
        <xdr:cNvCxnSpPr/>
      </xdr:nvCxnSpPr>
      <xdr:spPr>
        <a:xfrm flipV="1">
          <a:off x="14696439" y="5544058"/>
          <a:ext cx="0" cy="1237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08240D2B-EAA8-44AB-9C17-906666060237}"/>
            </a:ext>
          </a:extLst>
        </xdr:cNvPr>
        <xdr:cNvSpPr txBox="1"/>
      </xdr:nvSpPr>
      <xdr:spPr>
        <a:xfrm>
          <a:off x="14735175" y="678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5A37B198-6628-4D25-B4C7-1A8DB940A1A6}"/>
            </a:ext>
          </a:extLst>
        </xdr:cNvPr>
        <xdr:cNvCxnSpPr/>
      </xdr:nvCxnSpPr>
      <xdr:spPr>
        <a:xfrm>
          <a:off x="14611350" y="6781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781E9EA3-0BA2-4BAD-9D9E-F635BCC83E89}"/>
            </a:ext>
          </a:extLst>
        </xdr:cNvPr>
        <xdr:cNvSpPr txBox="1"/>
      </xdr:nvSpPr>
      <xdr:spPr>
        <a:xfrm>
          <a:off x="14735175" y="533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3D76D86C-0F9A-4721-8AAC-3EFBA2D39AB6}"/>
            </a:ext>
          </a:extLst>
        </xdr:cNvPr>
        <xdr:cNvCxnSpPr/>
      </xdr:nvCxnSpPr>
      <xdr:spPr>
        <a:xfrm>
          <a:off x="14611350" y="55440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104411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EB46AC72-DAAF-4580-83F8-3D4578E3E309}"/>
            </a:ext>
          </a:extLst>
        </xdr:cNvPr>
        <xdr:cNvSpPr txBox="1"/>
      </xdr:nvSpPr>
      <xdr:spPr>
        <a:xfrm>
          <a:off x="14735175" y="59464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AC5DBABD-C42A-44A4-A0A9-58798FC5099D}"/>
            </a:ext>
          </a:extLst>
        </xdr:cNvPr>
        <xdr:cNvSpPr/>
      </xdr:nvSpPr>
      <xdr:spPr>
        <a:xfrm>
          <a:off x="14649450" y="596163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95A74348-B698-4683-A445-03F29DCFB921}"/>
            </a:ext>
          </a:extLst>
        </xdr:cNvPr>
        <xdr:cNvSpPr/>
      </xdr:nvSpPr>
      <xdr:spPr>
        <a:xfrm>
          <a:off x="13887450" y="58839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3F0B7BEF-AFDF-4B64-A858-2A11720A4295}"/>
            </a:ext>
          </a:extLst>
        </xdr:cNvPr>
        <xdr:cNvSpPr/>
      </xdr:nvSpPr>
      <xdr:spPr>
        <a:xfrm>
          <a:off x="13096875" y="586562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E5FDF482-8B89-4A61-AF64-752120675D6C}"/>
            </a:ext>
          </a:extLst>
        </xdr:cNvPr>
        <xdr:cNvSpPr/>
      </xdr:nvSpPr>
      <xdr:spPr>
        <a:xfrm>
          <a:off x="12296775" y="58014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423" name="フローチャート: 判断 422">
          <a:extLst>
            <a:ext uri="{FF2B5EF4-FFF2-40B4-BE49-F238E27FC236}">
              <a16:creationId xmlns:a16="http://schemas.microsoft.com/office/drawing/2014/main" id="{3779F013-CAC4-4758-8CAE-48D5D23425DE}"/>
            </a:ext>
          </a:extLst>
        </xdr:cNvPr>
        <xdr:cNvSpPr/>
      </xdr:nvSpPr>
      <xdr:spPr>
        <a:xfrm>
          <a:off x="11487150" y="5836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FD37BBAD-973B-4E39-890F-C3F7A6B05FF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85678702-1455-4674-9750-0C1E257B064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1E0D838-9560-4279-B692-8B091E6CB91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7235BEE3-4294-4FD3-9A7F-CD9EE57EB5A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A9362A89-3374-46EC-86C5-6347355A8B5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66548</xdr:rowOff>
    </xdr:from>
    <xdr:to>
      <xdr:col>85</xdr:col>
      <xdr:colOff>177800</xdr:colOff>
      <xdr:row>36</xdr:row>
      <xdr:rowOff>168148</xdr:rowOff>
    </xdr:to>
    <xdr:sp macro="" textlink="">
      <xdr:nvSpPr>
        <xdr:cNvPr id="429" name="楕円 428">
          <a:extLst>
            <a:ext uri="{FF2B5EF4-FFF2-40B4-BE49-F238E27FC236}">
              <a16:creationId xmlns:a16="http://schemas.microsoft.com/office/drawing/2014/main" id="{0718943C-0D0A-4E6E-B6D4-1F659EEE1E2D}"/>
            </a:ext>
          </a:extLst>
        </xdr:cNvPr>
        <xdr:cNvSpPr/>
      </xdr:nvSpPr>
      <xdr:spPr>
        <a:xfrm>
          <a:off x="14649450" y="59085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89425</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54332CE0-4D7D-4252-B51E-D20372BA463A}"/>
            </a:ext>
          </a:extLst>
        </xdr:cNvPr>
        <xdr:cNvSpPr txBox="1"/>
      </xdr:nvSpPr>
      <xdr:spPr>
        <a:xfrm>
          <a:off x="14735175" y="5763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25400</xdr:rowOff>
    </xdr:from>
    <xdr:to>
      <xdr:col>81</xdr:col>
      <xdr:colOff>101600</xdr:colOff>
      <xdr:row>36</xdr:row>
      <xdr:rowOff>127000</xdr:rowOff>
    </xdr:to>
    <xdr:sp macro="" textlink="">
      <xdr:nvSpPr>
        <xdr:cNvPr id="431" name="楕円 430">
          <a:extLst>
            <a:ext uri="{FF2B5EF4-FFF2-40B4-BE49-F238E27FC236}">
              <a16:creationId xmlns:a16="http://schemas.microsoft.com/office/drawing/2014/main" id="{8DA1DEAA-1935-41F0-9CD6-3787BB5B1B6F}"/>
            </a:ext>
          </a:extLst>
        </xdr:cNvPr>
        <xdr:cNvSpPr/>
      </xdr:nvSpPr>
      <xdr:spPr>
        <a:xfrm>
          <a:off x="13887450" y="58674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76200</xdr:rowOff>
    </xdr:from>
    <xdr:to>
      <xdr:col>85</xdr:col>
      <xdr:colOff>127000</xdr:colOff>
      <xdr:row>36</xdr:row>
      <xdr:rowOff>117348</xdr:rowOff>
    </xdr:to>
    <xdr:cxnSp macro="">
      <xdr:nvCxnSpPr>
        <xdr:cNvPr id="432" name="直線コネクタ 431">
          <a:extLst>
            <a:ext uri="{FF2B5EF4-FFF2-40B4-BE49-F238E27FC236}">
              <a16:creationId xmlns:a16="http://schemas.microsoft.com/office/drawing/2014/main" id="{5BF1F7F4-C9CD-494E-AB19-172D58A91D5C}"/>
            </a:ext>
          </a:extLst>
        </xdr:cNvPr>
        <xdr:cNvCxnSpPr/>
      </xdr:nvCxnSpPr>
      <xdr:spPr>
        <a:xfrm>
          <a:off x="13935075" y="5915025"/>
          <a:ext cx="762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146558</xdr:rowOff>
    </xdr:from>
    <xdr:to>
      <xdr:col>76</xdr:col>
      <xdr:colOff>165100</xdr:colOff>
      <xdr:row>36</xdr:row>
      <xdr:rowOff>76708</xdr:rowOff>
    </xdr:to>
    <xdr:sp macro="" textlink="">
      <xdr:nvSpPr>
        <xdr:cNvPr id="433" name="楕円 432">
          <a:extLst>
            <a:ext uri="{FF2B5EF4-FFF2-40B4-BE49-F238E27FC236}">
              <a16:creationId xmlns:a16="http://schemas.microsoft.com/office/drawing/2014/main" id="{8DB26C5C-279F-4ED6-A69B-3D9961D0127D}"/>
            </a:ext>
          </a:extLst>
        </xdr:cNvPr>
        <xdr:cNvSpPr/>
      </xdr:nvSpPr>
      <xdr:spPr>
        <a:xfrm>
          <a:off x="13096875" y="58202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25908</xdr:rowOff>
    </xdr:from>
    <xdr:to>
      <xdr:col>81</xdr:col>
      <xdr:colOff>50800</xdr:colOff>
      <xdr:row>36</xdr:row>
      <xdr:rowOff>76200</xdr:rowOff>
    </xdr:to>
    <xdr:cxnSp macro="">
      <xdr:nvCxnSpPr>
        <xdr:cNvPr id="434" name="直線コネクタ 433">
          <a:extLst>
            <a:ext uri="{FF2B5EF4-FFF2-40B4-BE49-F238E27FC236}">
              <a16:creationId xmlns:a16="http://schemas.microsoft.com/office/drawing/2014/main" id="{50A88840-B904-4BCD-9B40-D63583D15C88}"/>
            </a:ext>
          </a:extLst>
        </xdr:cNvPr>
        <xdr:cNvCxnSpPr/>
      </xdr:nvCxnSpPr>
      <xdr:spPr>
        <a:xfrm>
          <a:off x="13144500" y="5867908"/>
          <a:ext cx="79057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96266</xdr:rowOff>
    </xdr:from>
    <xdr:to>
      <xdr:col>72</xdr:col>
      <xdr:colOff>38100</xdr:colOff>
      <xdr:row>36</xdr:row>
      <xdr:rowOff>26416</xdr:rowOff>
    </xdr:to>
    <xdr:sp macro="" textlink="">
      <xdr:nvSpPr>
        <xdr:cNvPr id="435" name="楕円 434">
          <a:extLst>
            <a:ext uri="{FF2B5EF4-FFF2-40B4-BE49-F238E27FC236}">
              <a16:creationId xmlns:a16="http://schemas.microsoft.com/office/drawing/2014/main" id="{50C292CB-3874-4876-AF88-DA486C875187}"/>
            </a:ext>
          </a:extLst>
        </xdr:cNvPr>
        <xdr:cNvSpPr/>
      </xdr:nvSpPr>
      <xdr:spPr>
        <a:xfrm>
          <a:off x="12296775" y="57731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147066</xdr:rowOff>
    </xdr:from>
    <xdr:to>
      <xdr:col>76</xdr:col>
      <xdr:colOff>114300</xdr:colOff>
      <xdr:row>36</xdr:row>
      <xdr:rowOff>25908</xdr:rowOff>
    </xdr:to>
    <xdr:cxnSp macro="">
      <xdr:nvCxnSpPr>
        <xdr:cNvPr id="436" name="直線コネクタ 435">
          <a:extLst>
            <a:ext uri="{FF2B5EF4-FFF2-40B4-BE49-F238E27FC236}">
              <a16:creationId xmlns:a16="http://schemas.microsoft.com/office/drawing/2014/main" id="{9E382EED-53FF-4566-90AF-98BBBE94D28D}"/>
            </a:ext>
          </a:extLst>
        </xdr:cNvPr>
        <xdr:cNvCxnSpPr/>
      </xdr:nvCxnSpPr>
      <xdr:spPr>
        <a:xfrm>
          <a:off x="12344400" y="5820791"/>
          <a:ext cx="800100"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45974</xdr:rowOff>
    </xdr:from>
    <xdr:to>
      <xdr:col>67</xdr:col>
      <xdr:colOff>101600</xdr:colOff>
      <xdr:row>35</xdr:row>
      <xdr:rowOff>147574</xdr:rowOff>
    </xdr:to>
    <xdr:sp macro="" textlink="">
      <xdr:nvSpPr>
        <xdr:cNvPr id="437" name="楕円 436">
          <a:extLst>
            <a:ext uri="{FF2B5EF4-FFF2-40B4-BE49-F238E27FC236}">
              <a16:creationId xmlns:a16="http://schemas.microsoft.com/office/drawing/2014/main" id="{8AA1E1C7-D77F-40FD-B04D-5F5F4945620C}"/>
            </a:ext>
          </a:extLst>
        </xdr:cNvPr>
        <xdr:cNvSpPr/>
      </xdr:nvSpPr>
      <xdr:spPr>
        <a:xfrm>
          <a:off x="11487150" y="57260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96774</xdr:rowOff>
    </xdr:from>
    <xdr:to>
      <xdr:col>71</xdr:col>
      <xdr:colOff>177800</xdr:colOff>
      <xdr:row>35</xdr:row>
      <xdr:rowOff>147066</xdr:rowOff>
    </xdr:to>
    <xdr:cxnSp macro="">
      <xdr:nvCxnSpPr>
        <xdr:cNvPr id="438" name="直線コネクタ 437">
          <a:extLst>
            <a:ext uri="{FF2B5EF4-FFF2-40B4-BE49-F238E27FC236}">
              <a16:creationId xmlns:a16="http://schemas.microsoft.com/office/drawing/2014/main" id="{141A9744-C527-470D-9EEB-9D20CCCF93C9}"/>
            </a:ext>
          </a:extLst>
        </xdr:cNvPr>
        <xdr:cNvCxnSpPr/>
      </xdr:nvCxnSpPr>
      <xdr:spPr>
        <a:xfrm>
          <a:off x="11534775" y="5773674"/>
          <a:ext cx="809625" cy="4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140987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CF62795A-393B-42B6-BD80-5AFF5BFC8E41}"/>
            </a:ext>
          </a:extLst>
        </xdr:cNvPr>
        <xdr:cNvSpPr txBox="1"/>
      </xdr:nvSpPr>
      <xdr:spPr>
        <a:xfrm>
          <a:off x="13745219"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122699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92008516-2472-4046-A1B0-03205E0305FF}"/>
            </a:ext>
          </a:extLst>
        </xdr:cNvPr>
        <xdr:cNvSpPr txBox="1"/>
      </xdr:nvSpPr>
      <xdr:spPr>
        <a:xfrm>
          <a:off x="12964169" y="5964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42689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19C5CC00-8718-420D-9525-50D130EE929E}"/>
            </a:ext>
          </a:extLst>
        </xdr:cNvPr>
        <xdr:cNvSpPr txBox="1"/>
      </xdr:nvSpPr>
      <xdr:spPr>
        <a:xfrm>
          <a:off x="12164069" y="5884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83837</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DCDC9D21-CC68-448F-958C-738BEC50C0C3}"/>
            </a:ext>
          </a:extLst>
        </xdr:cNvPr>
        <xdr:cNvSpPr txBox="1"/>
      </xdr:nvSpPr>
      <xdr:spPr>
        <a:xfrm>
          <a:off x="11354444"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143527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93606BE-B7D8-4DBD-9D02-9C45D956416E}"/>
            </a:ext>
          </a:extLst>
        </xdr:cNvPr>
        <xdr:cNvSpPr txBox="1"/>
      </xdr:nvSpPr>
      <xdr:spPr>
        <a:xfrm>
          <a:off x="13745219" y="565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93235</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5DFD02CF-92D3-49BB-BB2A-54C866A97ADE}"/>
            </a:ext>
          </a:extLst>
        </xdr:cNvPr>
        <xdr:cNvSpPr txBox="1"/>
      </xdr:nvSpPr>
      <xdr:spPr>
        <a:xfrm>
          <a:off x="12964169" y="5608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42943</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A122E7BC-5086-47E3-89EE-3D39F99E912B}"/>
            </a:ext>
          </a:extLst>
        </xdr:cNvPr>
        <xdr:cNvSpPr txBox="1"/>
      </xdr:nvSpPr>
      <xdr:spPr>
        <a:xfrm>
          <a:off x="12164069" y="5561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B4944B51-460F-43C9-AFFE-7D278C777761}"/>
            </a:ext>
          </a:extLst>
        </xdr:cNvPr>
        <xdr:cNvSpPr txBox="1"/>
      </xdr:nvSpPr>
      <xdr:spPr>
        <a:xfrm>
          <a:off x="11354444" y="5513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23C7AA57-F22B-4A2F-AB21-777EF74DB0D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8C608ACC-ABE7-412C-820F-73FF97B2B79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39A96A3E-E443-48AA-907B-44909D8BCDB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AB1473D7-4444-4496-B4A4-23467B6F0F3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C17BD827-794B-4A5D-AB5A-D58F79506B7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35668655-07B4-496C-B9D9-A494FADE27E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4B7622D6-FB72-4CC3-AE17-7D0B51797C3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348DE8A2-0271-4083-81FE-63DE76E3E5D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B1AE881B-444F-4ACE-BF4B-53163B959696}"/>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366C92E8-28EA-4449-AD5D-A9772C28B18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D330A803-0F80-4142-A211-A6CBDD38094E}"/>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9F290090-3A7A-4887-A15C-AB64929C822F}"/>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F3955C06-65ED-4404-A814-3B6475030874}"/>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CF474577-C98C-4DE2-B8B6-AFB0956F502C}"/>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F4B00378-FD24-4D16-9F12-844D5529A73E}"/>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29439E18-5FC0-4398-9F21-8EE0D1B2D5B3}"/>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63C28A07-92EB-4E2E-91DD-4FDAE7335F0E}"/>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2CA7FB38-890D-4266-9BBD-B70EF6F271DD}"/>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B303E5E1-0D98-4E9A-8294-DB79277D472C}"/>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15ABC883-6BAA-4BA2-982A-CFB07C1FC130}"/>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B38F1610-5538-4495-A165-CD00D8C5B01F}"/>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782AAE48-58B8-45EB-ABED-3497B4FB260E}"/>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B5C95DE-A624-44EE-9DBE-58E7C3A95F2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57E933A-D19E-4E7C-877B-A70D1998903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FCEC5C0-1872-4603-B9AB-F69BF56D6C80}"/>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0B736748-B53E-4C3A-A716-82E08AA536D9}"/>
            </a:ext>
          </a:extLst>
        </xdr:cNvPr>
        <xdr:cNvCxnSpPr/>
      </xdr:nvCxnSpPr>
      <xdr:spPr>
        <a:xfrm flipV="1">
          <a:off x="19954239" y="5561874"/>
          <a:ext cx="0" cy="1249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75954505-63DB-422B-AF7C-E435A6E1649A}"/>
            </a:ext>
          </a:extLst>
        </xdr:cNvPr>
        <xdr:cNvSpPr txBox="1"/>
      </xdr:nvSpPr>
      <xdr:spPr>
        <a:xfrm>
          <a:off x="19992975" y="681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28FD4FF6-D338-4D53-81E0-642854841D49}"/>
            </a:ext>
          </a:extLst>
        </xdr:cNvPr>
        <xdr:cNvCxnSpPr/>
      </xdr:nvCxnSpPr>
      <xdr:spPr>
        <a:xfrm>
          <a:off x="19878675" y="6811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8CDF7F85-9662-4ED3-8A01-37EBA598E8AD}"/>
            </a:ext>
          </a:extLst>
        </xdr:cNvPr>
        <xdr:cNvSpPr txBox="1"/>
      </xdr:nvSpPr>
      <xdr:spPr>
        <a:xfrm>
          <a:off x="19992975" y="535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099812E2-DEB7-443C-BEDF-5A46174A18D5}"/>
            </a:ext>
          </a:extLst>
        </xdr:cNvPr>
        <xdr:cNvCxnSpPr/>
      </xdr:nvCxnSpPr>
      <xdr:spPr>
        <a:xfrm>
          <a:off x="19878675" y="55618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8C9F7A4-79CE-45B1-ACAD-B8AD283B735A}"/>
            </a:ext>
          </a:extLst>
        </xdr:cNvPr>
        <xdr:cNvSpPr txBox="1"/>
      </xdr:nvSpPr>
      <xdr:spPr>
        <a:xfrm>
          <a:off x="19992975" y="6173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9DFAFD30-C98A-484A-BB10-A166CB245BDD}"/>
            </a:ext>
          </a:extLst>
        </xdr:cNvPr>
        <xdr:cNvSpPr/>
      </xdr:nvSpPr>
      <xdr:spPr>
        <a:xfrm>
          <a:off x="19897725" y="632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D9DF8EF3-0570-4A0C-9530-25FCC7B1CFEE}"/>
            </a:ext>
          </a:extLst>
        </xdr:cNvPr>
        <xdr:cNvSpPr/>
      </xdr:nvSpPr>
      <xdr:spPr>
        <a:xfrm>
          <a:off x="19154775" y="632514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0B85E02D-E6E1-4CAC-94A7-7DE4FD8F88EA}"/>
            </a:ext>
          </a:extLst>
        </xdr:cNvPr>
        <xdr:cNvSpPr/>
      </xdr:nvSpPr>
      <xdr:spPr>
        <a:xfrm>
          <a:off x="18345150" y="630573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1E497818-5624-4544-8F44-62E5BFC6B950}"/>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2" name="フローチャート: 判断 481">
          <a:extLst>
            <a:ext uri="{FF2B5EF4-FFF2-40B4-BE49-F238E27FC236}">
              <a16:creationId xmlns:a16="http://schemas.microsoft.com/office/drawing/2014/main" id="{D861523D-102C-4186-9CCD-FCA559DD713D}"/>
            </a:ext>
          </a:extLst>
        </xdr:cNvPr>
        <xdr:cNvSpPr/>
      </xdr:nvSpPr>
      <xdr:spPr>
        <a:xfrm>
          <a:off x="16754475" y="62795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83AF71F-3739-48CB-AE97-59D2D55459A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DE78F3A-46AA-4175-91BE-3569A10B21E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D49A15B-4318-4ADB-8E87-44BCE1DC99B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881B36D-9A85-41E6-8CEE-28EA1C42392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6204B46-E77E-4BBA-BDB0-3E4A29AA70B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121738</xdr:rowOff>
    </xdr:from>
    <xdr:to>
      <xdr:col>116</xdr:col>
      <xdr:colOff>114300</xdr:colOff>
      <xdr:row>42</xdr:row>
      <xdr:rowOff>51888</xdr:rowOff>
    </xdr:to>
    <xdr:sp macro="" textlink="">
      <xdr:nvSpPr>
        <xdr:cNvPr id="488" name="楕円 487">
          <a:extLst>
            <a:ext uri="{FF2B5EF4-FFF2-40B4-BE49-F238E27FC236}">
              <a16:creationId xmlns:a16="http://schemas.microsoft.com/office/drawing/2014/main" id="{5839E2FE-9B16-4B75-B6ED-B0654625DEC5}"/>
            </a:ext>
          </a:extLst>
        </xdr:cNvPr>
        <xdr:cNvSpPr/>
      </xdr:nvSpPr>
      <xdr:spPr>
        <a:xfrm>
          <a:off x="19897725" y="67733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36665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7D3B832B-0182-4ADC-A10B-4532C056D120}"/>
            </a:ext>
          </a:extLst>
        </xdr:cNvPr>
        <xdr:cNvSpPr txBox="1"/>
      </xdr:nvSpPr>
      <xdr:spPr>
        <a:xfrm>
          <a:off x="19992975" y="668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121738</xdr:rowOff>
    </xdr:from>
    <xdr:to>
      <xdr:col>112</xdr:col>
      <xdr:colOff>38100</xdr:colOff>
      <xdr:row>42</xdr:row>
      <xdr:rowOff>51888</xdr:rowOff>
    </xdr:to>
    <xdr:sp macro="" textlink="">
      <xdr:nvSpPr>
        <xdr:cNvPr id="490" name="楕円 489">
          <a:extLst>
            <a:ext uri="{FF2B5EF4-FFF2-40B4-BE49-F238E27FC236}">
              <a16:creationId xmlns:a16="http://schemas.microsoft.com/office/drawing/2014/main" id="{F9B5C2E5-A526-45AA-82AD-05F2326AB127}"/>
            </a:ext>
          </a:extLst>
        </xdr:cNvPr>
        <xdr:cNvSpPr/>
      </xdr:nvSpPr>
      <xdr:spPr>
        <a:xfrm>
          <a:off x="19154775" y="67733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1088</xdr:rowOff>
    </xdr:from>
    <xdr:to>
      <xdr:col>116</xdr:col>
      <xdr:colOff>63500</xdr:colOff>
      <xdr:row>42</xdr:row>
      <xdr:rowOff>1088</xdr:rowOff>
    </xdr:to>
    <xdr:cxnSp macro="">
      <xdr:nvCxnSpPr>
        <xdr:cNvPr id="491" name="直線コネクタ 490">
          <a:extLst>
            <a:ext uri="{FF2B5EF4-FFF2-40B4-BE49-F238E27FC236}">
              <a16:creationId xmlns:a16="http://schemas.microsoft.com/office/drawing/2014/main" id="{E5E87BC8-C53D-40CA-B73A-E01124E596A2}"/>
            </a:ext>
          </a:extLst>
        </xdr:cNvPr>
        <xdr:cNvCxnSpPr/>
      </xdr:nvCxnSpPr>
      <xdr:spPr>
        <a:xfrm>
          <a:off x="19202400" y="681146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121738</xdr:rowOff>
    </xdr:from>
    <xdr:to>
      <xdr:col>107</xdr:col>
      <xdr:colOff>101600</xdr:colOff>
      <xdr:row>42</xdr:row>
      <xdr:rowOff>51888</xdr:rowOff>
    </xdr:to>
    <xdr:sp macro="" textlink="">
      <xdr:nvSpPr>
        <xdr:cNvPr id="492" name="楕円 491">
          <a:extLst>
            <a:ext uri="{FF2B5EF4-FFF2-40B4-BE49-F238E27FC236}">
              <a16:creationId xmlns:a16="http://schemas.microsoft.com/office/drawing/2014/main" id="{1F098C10-6EE8-4AB4-8C2D-0308F7AEC580}"/>
            </a:ext>
          </a:extLst>
        </xdr:cNvPr>
        <xdr:cNvSpPr/>
      </xdr:nvSpPr>
      <xdr:spPr>
        <a:xfrm>
          <a:off x="18345150" y="677336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1088</xdr:rowOff>
    </xdr:from>
    <xdr:to>
      <xdr:col>111</xdr:col>
      <xdr:colOff>177800</xdr:colOff>
      <xdr:row>42</xdr:row>
      <xdr:rowOff>1088</xdr:rowOff>
    </xdr:to>
    <xdr:cxnSp macro="">
      <xdr:nvCxnSpPr>
        <xdr:cNvPr id="493" name="直線コネクタ 492">
          <a:extLst>
            <a:ext uri="{FF2B5EF4-FFF2-40B4-BE49-F238E27FC236}">
              <a16:creationId xmlns:a16="http://schemas.microsoft.com/office/drawing/2014/main" id="{9AF1952D-4CFF-4909-AE05-7255156DA070}"/>
            </a:ext>
          </a:extLst>
        </xdr:cNvPr>
        <xdr:cNvCxnSpPr/>
      </xdr:nvCxnSpPr>
      <xdr:spPr>
        <a:xfrm>
          <a:off x="18392775" y="681146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125004</xdr:rowOff>
    </xdr:from>
    <xdr:to>
      <xdr:col>102</xdr:col>
      <xdr:colOff>165100</xdr:colOff>
      <xdr:row>42</xdr:row>
      <xdr:rowOff>55154</xdr:rowOff>
    </xdr:to>
    <xdr:sp macro="" textlink="">
      <xdr:nvSpPr>
        <xdr:cNvPr id="494" name="楕円 493">
          <a:extLst>
            <a:ext uri="{FF2B5EF4-FFF2-40B4-BE49-F238E27FC236}">
              <a16:creationId xmlns:a16="http://schemas.microsoft.com/office/drawing/2014/main" id="{048D176B-2B00-4A87-9DBF-FDDD34AF67DF}"/>
            </a:ext>
          </a:extLst>
        </xdr:cNvPr>
        <xdr:cNvSpPr/>
      </xdr:nvSpPr>
      <xdr:spPr>
        <a:xfrm>
          <a:off x="17554575" y="67702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1088</xdr:rowOff>
    </xdr:from>
    <xdr:to>
      <xdr:col>107</xdr:col>
      <xdr:colOff>50800</xdr:colOff>
      <xdr:row>42</xdr:row>
      <xdr:rowOff>4354</xdr:rowOff>
    </xdr:to>
    <xdr:cxnSp macro="">
      <xdr:nvCxnSpPr>
        <xdr:cNvPr id="495" name="直線コネクタ 494">
          <a:extLst>
            <a:ext uri="{FF2B5EF4-FFF2-40B4-BE49-F238E27FC236}">
              <a16:creationId xmlns:a16="http://schemas.microsoft.com/office/drawing/2014/main" id="{07076F04-529A-4F61-8E4B-5501A01B4178}"/>
            </a:ext>
          </a:extLst>
        </xdr:cNvPr>
        <xdr:cNvCxnSpPr/>
      </xdr:nvCxnSpPr>
      <xdr:spPr>
        <a:xfrm flipV="1">
          <a:off x="17602200" y="6811463"/>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125004</xdr:rowOff>
    </xdr:from>
    <xdr:to>
      <xdr:col>98</xdr:col>
      <xdr:colOff>38100</xdr:colOff>
      <xdr:row>42</xdr:row>
      <xdr:rowOff>55154</xdr:rowOff>
    </xdr:to>
    <xdr:sp macro="" textlink="">
      <xdr:nvSpPr>
        <xdr:cNvPr id="496" name="楕円 495">
          <a:extLst>
            <a:ext uri="{FF2B5EF4-FFF2-40B4-BE49-F238E27FC236}">
              <a16:creationId xmlns:a16="http://schemas.microsoft.com/office/drawing/2014/main" id="{7F983D56-8C4E-4249-958C-57BDA72A29E2}"/>
            </a:ext>
          </a:extLst>
        </xdr:cNvPr>
        <xdr:cNvSpPr/>
      </xdr:nvSpPr>
      <xdr:spPr>
        <a:xfrm>
          <a:off x="16754475" y="67702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4354</xdr:rowOff>
    </xdr:from>
    <xdr:to>
      <xdr:col>102</xdr:col>
      <xdr:colOff>114300</xdr:colOff>
      <xdr:row>42</xdr:row>
      <xdr:rowOff>4354</xdr:rowOff>
    </xdr:to>
    <xdr:cxnSp macro="">
      <xdr:nvCxnSpPr>
        <xdr:cNvPr id="497" name="直線コネクタ 496">
          <a:extLst>
            <a:ext uri="{FF2B5EF4-FFF2-40B4-BE49-F238E27FC236}">
              <a16:creationId xmlns:a16="http://schemas.microsoft.com/office/drawing/2014/main" id="{471C37DE-46E0-45D7-AEEA-D520CD69908D}"/>
            </a:ext>
          </a:extLst>
        </xdr:cNvPr>
        <xdr:cNvCxnSpPr/>
      </xdr:nvCxnSpPr>
      <xdr:spPr>
        <a:xfrm>
          <a:off x="16802100" y="681790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C718854-1200-4F59-B28B-96CA30A0F72F}"/>
            </a:ext>
          </a:extLst>
        </xdr:cNvPr>
        <xdr:cNvSpPr txBox="1"/>
      </xdr:nvSpPr>
      <xdr:spPr>
        <a:xfrm>
          <a:off x="18983402" y="610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92908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0E8945C-31C3-4593-8231-9F718075C77A}"/>
            </a:ext>
          </a:extLst>
        </xdr:cNvPr>
        <xdr:cNvSpPr txBox="1"/>
      </xdr:nvSpPr>
      <xdr:spPr>
        <a:xfrm>
          <a:off x="18183302" y="6093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1ED4D8EB-9697-42EE-8277-7448BBBB5844}"/>
            </a:ext>
          </a:extLst>
        </xdr:cNvPr>
        <xdr:cNvSpPr txBox="1"/>
      </xdr:nvSpPr>
      <xdr:spPr>
        <a:xfrm>
          <a:off x="17383202" y="610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E8185E9-3482-4C74-AAD4-1B8C9397F13A}"/>
            </a:ext>
          </a:extLst>
        </xdr:cNvPr>
        <xdr:cNvSpPr txBox="1"/>
      </xdr:nvSpPr>
      <xdr:spPr>
        <a:xfrm>
          <a:off x="16592627" y="6067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43015</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27BD466-3FBB-4218-8702-9161AF644A13}"/>
            </a:ext>
          </a:extLst>
        </xdr:cNvPr>
        <xdr:cNvSpPr txBox="1"/>
      </xdr:nvSpPr>
      <xdr:spPr>
        <a:xfrm>
          <a:off x="18983402" y="685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43015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EDB3950-56AB-4FFD-8FB9-C4F09B96AED1}"/>
            </a:ext>
          </a:extLst>
        </xdr:cNvPr>
        <xdr:cNvSpPr txBox="1"/>
      </xdr:nvSpPr>
      <xdr:spPr>
        <a:xfrm>
          <a:off x="18183302" y="685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46281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6659252-B2C7-4624-B74D-AA02F504D923}"/>
            </a:ext>
          </a:extLst>
        </xdr:cNvPr>
        <xdr:cNvSpPr txBox="1"/>
      </xdr:nvSpPr>
      <xdr:spPr>
        <a:xfrm>
          <a:off x="17383202" y="68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46281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867874FA-4281-400D-9B5B-D93D2ADC4702}"/>
            </a:ext>
          </a:extLst>
        </xdr:cNvPr>
        <xdr:cNvSpPr txBox="1"/>
      </xdr:nvSpPr>
      <xdr:spPr>
        <a:xfrm>
          <a:off x="16592627" y="685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C83E460-E042-41D9-8DD2-07AE10973EB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C0469224-141E-4A14-B023-700A2D5D0F4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9B778402-1DF4-44F0-AA90-CA0BAB7DE06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F4271D7-F65B-4E14-A75D-8F7A57CDB26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B7C7CBC-CC92-4776-B8F9-C5780BA8BCA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868B5BFC-0AA4-4851-ADB4-1CFD7C730FDC}"/>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1C742D51-455A-48DE-B016-7B6AE5D5083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FD95DC4-1781-42A3-B2D3-A3B2D5D25D0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383DA8F-16C7-4AD1-A121-F7500954759B}"/>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AA432450-D5E9-4AAE-A54E-E182C748B5B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AB44470-8754-4918-B5DE-3AFFE94F7F9C}"/>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8B121FA3-8164-457A-8913-D3CCC41EC2B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CD98010-C40B-4169-9180-1A2B985DB3FA}"/>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69D9354B-34F7-4FAE-B54E-5DF1C8942B9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82F2EE84-A1F6-4378-AB3F-80798EFA473F}"/>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9A8CD7BF-23E2-4F7F-BD0D-E7B68C957808}"/>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3F8FE0B-8AF2-4B39-B578-78721D3CB70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9C59F431-9BDB-480F-AE08-C96CA41C383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B22D42ED-303A-46C0-BC3B-7E1D54EDE68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4DCEC35-97D3-490E-A3D6-91CB15C0CA3C}"/>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BF5B38F3-E1C4-4F1B-B23A-02EF505B688A}"/>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19C40875-F255-4EBC-8A5B-B9F1383867CD}"/>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F91E0E5B-90DB-4C3F-A5A4-A2D5A91922D6}"/>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69308B2-00C1-4913-9913-BD8DA07F09F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4ADF85BF-2A00-41ED-9C15-D0E7EDD4F8D0}"/>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740323C3-C7EE-4954-91A3-731A9EB7291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44C57FDE-EA9C-4E31-A8BD-99B9ECF90A57}"/>
            </a:ext>
          </a:extLst>
        </xdr:cNvPr>
        <xdr:cNvCxnSpPr/>
      </xdr:nvCxnSpPr>
      <xdr:spPr>
        <a:xfrm flipV="1">
          <a:off x="14696439" y="8946515"/>
          <a:ext cx="0" cy="133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F5725518-6B7D-4100-8687-352716FCFB40}"/>
            </a:ext>
          </a:extLst>
        </xdr:cNvPr>
        <xdr:cNvSpPr txBox="1"/>
      </xdr:nvSpPr>
      <xdr:spPr>
        <a:xfrm>
          <a:off x="14735175" y="1028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26BBBFC4-0263-4372-99A5-74B6723EC054}"/>
            </a:ext>
          </a:extLst>
        </xdr:cNvPr>
        <xdr:cNvCxnSpPr/>
      </xdr:nvCxnSpPr>
      <xdr:spPr>
        <a:xfrm>
          <a:off x="14611350" y="10277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15AC493-853C-400B-A75D-A8526E19402E}"/>
            </a:ext>
          </a:extLst>
        </xdr:cNvPr>
        <xdr:cNvSpPr txBox="1"/>
      </xdr:nvSpPr>
      <xdr:spPr>
        <a:xfrm>
          <a:off x="14735175" y="874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116FFCE6-2831-4250-8A56-F85B0B117FFB}"/>
            </a:ext>
          </a:extLst>
        </xdr:cNvPr>
        <xdr:cNvCxnSpPr/>
      </xdr:nvCxnSpPr>
      <xdr:spPr>
        <a:xfrm>
          <a:off x="14611350" y="89465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48821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42D0C15-75BB-4DCC-BD7E-3C4DFB2A606D}"/>
            </a:ext>
          </a:extLst>
        </xdr:cNvPr>
        <xdr:cNvSpPr txBox="1"/>
      </xdr:nvSpPr>
      <xdr:spPr>
        <a:xfrm>
          <a:off x="14735175" y="94468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1214BB28-53AF-4B7B-8109-D99F75C2044B}"/>
            </a:ext>
          </a:extLst>
        </xdr:cNvPr>
        <xdr:cNvSpPr/>
      </xdr:nvSpPr>
      <xdr:spPr>
        <a:xfrm>
          <a:off x="14649450" y="95922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38272092-3742-406C-8658-666FABB122A3}"/>
            </a:ext>
          </a:extLst>
        </xdr:cNvPr>
        <xdr:cNvSpPr/>
      </xdr:nvSpPr>
      <xdr:spPr>
        <a:xfrm>
          <a:off x="13887450" y="9608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CA6F8093-7CC5-4FB4-BE50-B507FF511C1C}"/>
            </a:ext>
          </a:extLst>
        </xdr:cNvPr>
        <xdr:cNvSpPr/>
      </xdr:nvSpPr>
      <xdr:spPr>
        <a:xfrm>
          <a:off x="13096875" y="95695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2D4BBFD8-A882-41E4-B746-AC4499EC8A7C}"/>
            </a:ext>
          </a:extLst>
        </xdr:cNvPr>
        <xdr:cNvSpPr/>
      </xdr:nvSpPr>
      <xdr:spPr>
        <a:xfrm>
          <a:off x="12296775" y="95429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5BAAB5BF-E665-43AA-A1D5-0272895D146B}"/>
            </a:ext>
          </a:extLst>
        </xdr:cNvPr>
        <xdr:cNvSpPr/>
      </xdr:nvSpPr>
      <xdr:spPr>
        <a:xfrm>
          <a:off x="11487150" y="95922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CEA0E1C-0029-4E50-94D5-D227AF1D9E3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C9B10AF7-C5EC-4F96-A8F7-72F5530CD4D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7B08059C-C074-46D7-A3F4-96D98A84678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0477ED9-1A9A-49EF-99A4-7FD40C5E5DA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C6D30F1-7E52-4CCF-96CD-F4F30D1689F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40640</xdr:rowOff>
    </xdr:from>
    <xdr:to>
      <xdr:col>85</xdr:col>
      <xdr:colOff>177800</xdr:colOff>
      <xdr:row>62</xdr:row>
      <xdr:rowOff>142240</xdr:rowOff>
    </xdr:to>
    <xdr:sp macro="" textlink="">
      <xdr:nvSpPr>
        <xdr:cNvPr id="548" name="楕円 547">
          <a:extLst>
            <a:ext uri="{FF2B5EF4-FFF2-40B4-BE49-F238E27FC236}">
              <a16:creationId xmlns:a16="http://schemas.microsoft.com/office/drawing/2014/main" id="{D9D2C537-1540-428C-A9B7-2079873B5D62}"/>
            </a:ext>
          </a:extLst>
        </xdr:cNvPr>
        <xdr:cNvSpPr/>
      </xdr:nvSpPr>
      <xdr:spPr>
        <a:xfrm>
          <a:off x="14649450" y="100895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19067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C2D7F95B-7F8C-4CBF-9628-FC55DECD8918}"/>
            </a:ext>
          </a:extLst>
        </xdr:cNvPr>
        <xdr:cNvSpPr txBox="1"/>
      </xdr:nvSpPr>
      <xdr:spPr>
        <a:xfrm>
          <a:off x="14735175"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156573</xdr:rowOff>
    </xdr:from>
    <xdr:to>
      <xdr:col>81</xdr:col>
      <xdr:colOff>101600</xdr:colOff>
      <xdr:row>62</xdr:row>
      <xdr:rowOff>86723</xdr:rowOff>
    </xdr:to>
    <xdr:sp macro="" textlink="">
      <xdr:nvSpPr>
        <xdr:cNvPr id="550" name="楕円 549">
          <a:extLst>
            <a:ext uri="{FF2B5EF4-FFF2-40B4-BE49-F238E27FC236}">
              <a16:creationId xmlns:a16="http://schemas.microsoft.com/office/drawing/2014/main" id="{AC0233EE-0116-41A4-965E-55E17F642141}"/>
            </a:ext>
          </a:extLst>
        </xdr:cNvPr>
        <xdr:cNvSpPr/>
      </xdr:nvSpPr>
      <xdr:spPr>
        <a:xfrm>
          <a:off x="13887450" y="10046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35923</xdr:rowOff>
    </xdr:from>
    <xdr:to>
      <xdr:col>85</xdr:col>
      <xdr:colOff>127000</xdr:colOff>
      <xdr:row>62</xdr:row>
      <xdr:rowOff>91440</xdr:rowOff>
    </xdr:to>
    <xdr:cxnSp macro="">
      <xdr:nvCxnSpPr>
        <xdr:cNvPr id="551" name="直線コネクタ 550">
          <a:extLst>
            <a:ext uri="{FF2B5EF4-FFF2-40B4-BE49-F238E27FC236}">
              <a16:creationId xmlns:a16="http://schemas.microsoft.com/office/drawing/2014/main" id="{92A87D13-62A0-441D-A2E8-89B8F9DD7AA5}"/>
            </a:ext>
          </a:extLst>
        </xdr:cNvPr>
        <xdr:cNvCxnSpPr/>
      </xdr:nvCxnSpPr>
      <xdr:spPr>
        <a:xfrm>
          <a:off x="13935075" y="10084798"/>
          <a:ext cx="762000" cy="5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97790</xdr:rowOff>
    </xdr:from>
    <xdr:to>
      <xdr:col>76</xdr:col>
      <xdr:colOff>165100</xdr:colOff>
      <xdr:row>62</xdr:row>
      <xdr:rowOff>27940</xdr:rowOff>
    </xdr:to>
    <xdr:sp macro="" textlink="">
      <xdr:nvSpPr>
        <xdr:cNvPr id="552" name="楕円 551">
          <a:extLst>
            <a:ext uri="{FF2B5EF4-FFF2-40B4-BE49-F238E27FC236}">
              <a16:creationId xmlns:a16="http://schemas.microsoft.com/office/drawing/2014/main" id="{89D78B21-B0D2-444C-B278-2F537B5D2E2C}"/>
            </a:ext>
          </a:extLst>
        </xdr:cNvPr>
        <xdr:cNvSpPr/>
      </xdr:nvSpPr>
      <xdr:spPr>
        <a:xfrm>
          <a:off x="13096875" y="99847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148590</xdr:rowOff>
    </xdr:from>
    <xdr:to>
      <xdr:col>81</xdr:col>
      <xdr:colOff>50800</xdr:colOff>
      <xdr:row>62</xdr:row>
      <xdr:rowOff>35923</xdr:rowOff>
    </xdr:to>
    <xdr:cxnSp macro="">
      <xdr:nvCxnSpPr>
        <xdr:cNvPr id="553" name="直線コネクタ 552">
          <a:extLst>
            <a:ext uri="{FF2B5EF4-FFF2-40B4-BE49-F238E27FC236}">
              <a16:creationId xmlns:a16="http://schemas.microsoft.com/office/drawing/2014/main" id="{11A2CB8A-D99B-4D5E-BDE4-F91CC1F30D31}"/>
            </a:ext>
          </a:extLst>
        </xdr:cNvPr>
        <xdr:cNvCxnSpPr/>
      </xdr:nvCxnSpPr>
      <xdr:spPr>
        <a:xfrm>
          <a:off x="13144500" y="10032365"/>
          <a:ext cx="790575"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45538</xdr:rowOff>
    </xdr:from>
    <xdr:to>
      <xdr:col>72</xdr:col>
      <xdr:colOff>38100</xdr:colOff>
      <xdr:row>61</xdr:row>
      <xdr:rowOff>147138</xdr:rowOff>
    </xdr:to>
    <xdr:sp macro="" textlink="">
      <xdr:nvSpPr>
        <xdr:cNvPr id="554" name="楕円 553">
          <a:extLst>
            <a:ext uri="{FF2B5EF4-FFF2-40B4-BE49-F238E27FC236}">
              <a16:creationId xmlns:a16="http://schemas.microsoft.com/office/drawing/2014/main" id="{09418B47-18A7-4498-B597-DF3905556064}"/>
            </a:ext>
          </a:extLst>
        </xdr:cNvPr>
        <xdr:cNvSpPr/>
      </xdr:nvSpPr>
      <xdr:spPr>
        <a:xfrm>
          <a:off x="12296775" y="993566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96338</xdr:rowOff>
    </xdr:from>
    <xdr:to>
      <xdr:col>76</xdr:col>
      <xdr:colOff>114300</xdr:colOff>
      <xdr:row>61</xdr:row>
      <xdr:rowOff>148590</xdr:rowOff>
    </xdr:to>
    <xdr:cxnSp macro="">
      <xdr:nvCxnSpPr>
        <xdr:cNvPr id="555" name="直線コネクタ 554">
          <a:extLst>
            <a:ext uri="{FF2B5EF4-FFF2-40B4-BE49-F238E27FC236}">
              <a16:creationId xmlns:a16="http://schemas.microsoft.com/office/drawing/2014/main" id="{AE26AE05-82C4-4AB2-8F62-2100F532FCF2}"/>
            </a:ext>
          </a:extLst>
        </xdr:cNvPr>
        <xdr:cNvCxnSpPr/>
      </xdr:nvCxnSpPr>
      <xdr:spPr>
        <a:xfrm>
          <a:off x="12344400" y="9983288"/>
          <a:ext cx="800100" cy="49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151674</xdr:rowOff>
    </xdr:from>
    <xdr:to>
      <xdr:col>67</xdr:col>
      <xdr:colOff>101600</xdr:colOff>
      <xdr:row>61</xdr:row>
      <xdr:rowOff>81824</xdr:rowOff>
    </xdr:to>
    <xdr:sp macro="" textlink="">
      <xdr:nvSpPr>
        <xdr:cNvPr id="556" name="楕円 555">
          <a:extLst>
            <a:ext uri="{FF2B5EF4-FFF2-40B4-BE49-F238E27FC236}">
              <a16:creationId xmlns:a16="http://schemas.microsoft.com/office/drawing/2014/main" id="{D911CCB3-1352-45AD-86ED-A99A13BC051A}"/>
            </a:ext>
          </a:extLst>
        </xdr:cNvPr>
        <xdr:cNvSpPr/>
      </xdr:nvSpPr>
      <xdr:spPr>
        <a:xfrm>
          <a:off x="11487150" y="98766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31024</xdr:rowOff>
    </xdr:from>
    <xdr:to>
      <xdr:col>71</xdr:col>
      <xdr:colOff>177800</xdr:colOff>
      <xdr:row>61</xdr:row>
      <xdr:rowOff>96338</xdr:rowOff>
    </xdr:to>
    <xdr:cxnSp macro="">
      <xdr:nvCxnSpPr>
        <xdr:cNvPr id="557" name="直線コネクタ 556">
          <a:extLst>
            <a:ext uri="{FF2B5EF4-FFF2-40B4-BE49-F238E27FC236}">
              <a16:creationId xmlns:a16="http://schemas.microsoft.com/office/drawing/2014/main" id="{2A85AF07-D1C2-4B57-B400-05E6D5B195B8}"/>
            </a:ext>
          </a:extLst>
        </xdr:cNvPr>
        <xdr:cNvCxnSpPr/>
      </xdr:nvCxnSpPr>
      <xdr:spPr>
        <a:xfrm>
          <a:off x="11534775" y="9914799"/>
          <a:ext cx="80962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160400</xdr:rowOff>
    </xdr:from>
    <xdr:ext cx="405111" cy="259045"/>
    <xdr:sp macro="" textlink="">
      <xdr:nvSpPr>
        <xdr:cNvPr id="558" name="n_1aveValue【学校施設】&#10;有形固定資産減価償却率">
          <a:extLst>
            <a:ext uri="{FF2B5EF4-FFF2-40B4-BE49-F238E27FC236}">
              <a16:creationId xmlns:a16="http://schemas.microsoft.com/office/drawing/2014/main" id="{F1874BEC-819A-4BE1-867E-16922E551D3E}"/>
            </a:ext>
          </a:extLst>
        </xdr:cNvPr>
        <xdr:cNvSpPr txBox="1"/>
      </xdr:nvSpPr>
      <xdr:spPr>
        <a:xfrm>
          <a:off x="13745219" y="9402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127743</xdr:rowOff>
    </xdr:from>
    <xdr:ext cx="405111" cy="259045"/>
    <xdr:sp macro="" textlink="">
      <xdr:nvSpPr>
        <xdr:cNvPr id="559" name="n_2aveValue【学校施設】&#10;有形固定資産減価償却率">
          <a:extLst>
            <a:ext uri="{FF2B5EF4-FFF2-40B4-BE49-F238E27FC236}">
              <a16:creationId xmlns:a16="http://schemas.microsoft.com/office/drawing/2014/main" id="{44C51643-6343-4538-AB13-D140296AB3E2}"/>
            </a:ext>
          </a:extLst>
        </xdr:cNvPr>
        <xdr:cNvSpPr txBox="1"/>
      </xdr:nvSpPr>
      <xdr:spPr>
        <a:xfrm>
          <a:off x="12964169" y="93638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85289</xdr:rowOff>
    </xdr:from>
    <xdr:ext cx="405111" cy="259045"/>
    <xdr:sp macro="" textlink="">
      <xdr:nvSpPr>
        <xdr:cNvPr id="560" name="n_3aveValue【学校施設】&#10;有形固定資産減価償却率">
          <a:extLst>
            <a:ext uri="{FF2B5EF4-FFF2-40B4-BE49-F238E27FC236}">
              <a16:creationId xmlns:a16="http://schemas.microsoft.com/office/drawing/2014/main" id="{73A2B5DB-8425-4E51-B051-D396638D4C09}"/>
            </a:ext>
          </a:extLst>
        </xdr:cNvPr>
        <xdr:cNvSpPr txBox="1"/>
      </xdr:nvSpPr>
      <xdr:spPr>
        <a:xfrm>
          <a:off x="12164069" y="9327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F797A9E2-2718-438D-A494-B22D4F4D9293}"/>
            </a:ext>
          </a:extLst>
        </xdr:cNvPr>
        <xdr:cNvSpPr txBox="1"/>
      </xdr:nvSpPr>
      <xdr:spPr>
        <a:xfrm>
          <a:off x="11354444" y="9380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77850</xdr:rowOff>
    </xdr:from>
    <xdr:ext cx="405111" cy="259045"/>
    <xdr:sp macro="" textlink="">
      <xdr:nvSpPr>
        <xdr:cNvPr id="562" name="n_1mainValue【学校施設】&#10;有形固定資産減価償却率">
          <a:extLst>
            <a:ext uri="{FF2B5EF4-FFF2-40B4-BE49-F238E27FC236}">
              <a16:creationId xmlns:a16="http://schemas.microsoft.com/office/drawing/2014/main" id="{55BBE3B0-88F8-4BA4-AA48-E8744C8844EE}"/>
            </a:ext>
          </a:extLst>
        </xdr:cNvPr>
        <xdr:cNvSpPr txBox="1"/>
      </xdr:nvSpPr>
      <xdr:spPr>
        <a:xfrm>
          <a:off x="13745219" y="1012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19067</xdr:rowOff>
    </xdr:from>
    <xdr:ext cx="405111" cy="259045"/>
    <xdr:sp macro="" textlink="">
      <xdr:nvSpPr>
        <xdr:cNvPr id="563" name="n_2mainValue【学校施設】&#10;有形固定資産減価償却率">
          <a:extLst>
            <a:ext uri="{FF2B5EF4-FFF2-40B4-BE49-F238E27FC236}">
              <a16:creationId xmlns:a16="http://schemas.microsoft.com/office/drawing/2014/main" id="{3FB368A3-2676-43BE-AC06-11B8F99956D9}"/>
            </a:ext>
          </a:extLst>
        </xdr:cNvPr>
        <xdr:cNvSpPr txBox="1"/>
      </xdr:nvSpPr>
      <xdr:spPr>
        <a:xfrm>
          <a:off x="12964169"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138265</xdr:rowOff>
    </xdr:from>
    <xdr:ext cx="405111" cy="259045"/>
    <xdr:sp macro="" textlink="">
      <xdr:nvSpPr>
        <xdr:cNvPr id="564" name="n_3mainValue【学校施設】&#10;有形固定資産減価償却率">
          <a:extLst>
            <a:ext uri="{FF2B5EF4-FFF2-40B4-BE49-F238E27FC236}">
              <a16:creationId xmlns:a16="http://schemas.microsoft.com/office/drawing/2014/main" id="{06CED41E-74C5-4071-A1B1-7D47D4653E58}"/>
            </a:ext>
          </a:extLst>
        </xdr:cNvPr>
        <xdr:cNvSpPr txBox="1"/>
      </xdr:nvSpPr>
      <xdr:spPr>
        <a:xfrm>
          <a:off x="12164069" y="10028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72951</xdr:rowOff>
    </xdr:from>
    <xdr:ext cx="405111" cy="259045"/>
    <xdr:sp macro="" textlink="">
      <xdr:nvSpPr>
        <xdr:cNvPr id="565" name="n_4mainValue【学校施設】&#10;有形固定資産減価償却率">
          <a:extLst>
            <a:ext uri="{FF2B5EF4-FFF2-40B4-BE49-F238E27FC236}">
              <a16:creationId xmlns:a16="http://schemas.microsoft.com/office/drawing/2014/main" id="{2F481974-A73D-48B2-A839-91D24913F96C}"/>
            </a:ext>
          </a:extLst>
        </xdr:cNvPr>
        <xdr:cNvSpPr txBox="1"/>
      </xdr:nvSpPr>
      <xdr:spPr>
        <a:xfrm>
          <a:off x="11354444" y="995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97C769B0-1070-4665-AB6E-5FDC16877F2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5FFB40A-7344-48B8-A5D1-C2185493CF6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A9E88C2-2B94-470E-9CBD-28386F40AB8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72ABD15-4BFE-4E8E-A3BB-24D623E41A1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2BDC8428-D0D2-4174-8AC2-1B6B2567FE1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08DB190-FC1D-443E-8F4F-92EB0356C6E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D366729-66B0-4B74-8A5A-681CDA478DD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D20189F-B10D-447E-AA7D-D7DC68E5261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DCB15A1-1C0C-41FD-B4BB-0F0B9945B48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F071BB24-8CD0-481F-B29C-76A5140FC95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F045180F-92CF-4AE9-BD20-52DEBC7D12DB}"/>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C33876BA-0489-41E0-8B3B-F669968E07AE}"/>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2FF4E9F1-C6BD-4559-98D2-0080D55288DD}"/>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E3822FD5-6272-4B69-929B-8CF8354FECAD}"/>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3C29987F-53F3-4953-A71A-A3EDD2FAD8E0}"/>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6B9E5E8C-1F6D-4312-87EE-7BDCE1AB88C9}"/>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45CFA0A7-F717-4C1D-BC02-34ACEF3487E0}"/>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A301FB20-BAA3-46C6-BCFC-08E08A129AED}"/>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7FDA75CB-4DEA-4601-BAD5-24A0C2F28AD6}"/>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F951EC75-FCFD-4303-98BD-C7434DBF7A62}"/>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3F951A8F-A4D6-4E45-84D0-A2F24FDB2CE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F20F8F09-8DB4-4B82-9172-ACFD88BAD838}"/>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071F51E5-AFB6-46D5-84A0-93E41B7EFE3D}"/>
            </a:ext>
          </a:extLst>
        </xdr:cNvPr>
        <xdr:cNvCxnSpPr/>
      </xdr:nvCxnSpPr>
      <xdr:spPr>
        <a:xfrm flipV="1">
          <a:off x="19954239" y="8994496"/>
          <a:ext cx="0" cy="11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C16DD128-4F0D-4299-B0B9-852A3D9B2C8C}"/>
            </a:ext>
          </a:extLst>
        </xdr:cNvPr>
        <xdr:cNvSpPr txBox="1"/>
      </xdr:nvSpPr>
      <xdr:spPr>
        <a:xfrm>
          <a:off x="19992975" y="10180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6F4AF11A-44D9-4C42-A06C-9D596FB8076B}"/>
            </a:ext>
          </a:extLst>
        </xdr:cNvPr>
        <xdr:cNvCxnSpPr/>
      </xdr:nvCxnSpPr>
      <xdr:spPr>
        <a:xfrm>
          <a:off x="19878675" y="101737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7C46A6DB-6995-4E71-AFA2-247349D0FE6E}"/>
            </a:ext>
          </a:extLst>
        </xdr:cNvPr>
        <xdr:cNvSpPr txBox="1"/>
      </xdr:nvSpPr>
      <xdr:spPr>
        <a:xfrm>
          <a:off x="19992975" y="878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CB534053-E865-40A3-BE7D-47C0092E8B2A}"/>
            </a:ext>
          </a:extLst>
        </xdr:cNvPr>
        <xdr:cNvCxnSpPr/>
      </xdr:nvCxnSpPr>
      <xdr:spPr>
        <a:xfrm>
          <a:off x="19878675" y="899449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593" name="【学校施設】&#10;一人当たり面積平均値テキスト">
          <a:extLst>
            <a:ext uri="{FF2B5EF4-FFF2-40B4-BE49-F238E27FC236}">
              <a16:creationId xmlns:a16="http://schemas.microsoft.com/office/drawing/2014/main" id="{B1DC2481-0B9F-45C0-B1CB-85C8D64BFD97}"/>
            </a:ext>
          </a:extLst>
        </xdr:cNvPr>
        <xdr:cNvSpPr txBox="1"/>
      </xdr:nvSpPr>
      <xdr:spPr>
        <a:xfrm>
          <a:off x="19992975" y="96110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4AB528A6-8F5D-4E1D-B8C3-3140756B7DE2}"/>
            </a:ext>
          </a:extLst>
        </xdr:cNvPr>
        <xdr:cNvSpPr/>
      </xdr:nvSpPr>
      <xdr:spPr>
        <a:xfrm>
          <a:off x="19897725" y="97564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57B914E8-FF4D-4DA7-8027-2290FC67F010}"/>
            </a:ext>
          </a:extLst>
        </xdr:cNvPr>
        <xdr:cNvSpPr/>
      </xdr:nvSpPr>
      <xdr:spPr>
        <a:xfrm>
          <a:off x="19154775" y="973140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5DA7F6A6-6833-4624-8E98-5B9AD68B7FE8}"/>
            </a:ext>
          </a:extLst>
        </xdr:cNvPr>
        <xdr:cNvSpPr/>
      </xdr:nvSpPr>
      <xdr:spPr>
        <a:xfrm>
          <a:off x="18345150" y="973505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60A8E66D-CDEB-4858-B57F-520D59A64CAA}"/>
            </a:ext>
          </a:extLst>
        </xdr:cNvPr>
        <xdr:cNvSpPr/>
      </xdr:nvSpPr>
      <xdr:spPr>
        <a:xfrm>
          <a:off x="17554575" y="97350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35154</xdr:rowOff>
    </xdr:from>
    <xdr:to>
      <xdr:col>98</xdr:col>
      <xdr:colOff>38100</xdr:colOff>
      <xdr:row>60</xdr:row>
      <xdr:rowOff>136754</xdr:rowOff>
    </xdr:to>
    <xdr:sp macro="" textlink="">
      <xdr:nvSpPr>
        <xdr:cNvPr id="598" name="フローチャート: 判断 597">
          <a:extLst>
            <a:ext uri="{FF2B5EF4-FFF2-40B4-BE49-F238E27FC236}">
              <a16:creationId xmlns:a16="http://schemas.microsoft.com/office/drawing/2014/main" id="{EE5500A3-0927-4C06-B92B-9D930212CB2F}"/>
            </a:ext>
          </a:extLst>
        </xdr:cNvPr>
        <xdr:cNvSpPr/>
      </xdr:nvSpPr>
      <xdr:spPr>
        <a:xfrm>
          <a:off x="16754475" y="97601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B3764EE5-9FF3-4407-BB86-C827065BB3C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C89383B1-465E-472F-8392-E12CA1BD91F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16819F7-0A0B-4307-B731-2B924DD9930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547428B-B074-41FD-8F42-97EADD042EE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2439A61-8E5C-415D-A014-D48D177B6DC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67158</xdr:rowOff>
    </xdr:from>
    <xdr:to>
      <xdr:col>116</xdr:col>
      <xdr:colOff>114300</xdr:colOff>
      <xdr:row>61</xdr:row>
      <xdr:rowOff>168758</xdr:rowOff>
    </xdr:to>
    <xdr:sp macro="" textlink="">
      <xdr:nvSpPr>
        <xdr:cNvPr id="604" name="楕円 603">
          <a:extLst>
            <a:ext uri="{FF2B5EF4-FFF2-40B4-BE49-F238E27FC236}">
              <a16:creationId xmlns:a16="http://schemas.microsoft.com/office/drawing/2014/main" id="{85773654-D958-4DBE-8F6F-A62862D4AB68}"/>
            </a:ext>
          </a:extLst>
        </xdr:cNvPr>
        <xdr:cNvSpPr/>
      </xdr:nvSpPr>
      <xdr:spPr>
        <a:xfrm>
          <a:off x="19897725" y="99509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45585</xdr:rowOff>
    </xdr:from>
    <xdr:ext cx="469744" cy="259045"/>
    <xdr:sp macro="" textlink="">
      <xdr:nvSpPr>
        <xdr:cNvPr id="605" name="【学校施設】&#10;一人当たり面積該当値テキスト">
          <a:extLst>
            <a:ext uri="{FF2B5EF4-FFF2-40B4-BE49-F238E27FC236}">
              <a16:creationId xmlns:a16="http://schemas.microsoft.com/office/drawing/2014/main" id="{9AD3E977-4022-4E76-806F-3F5E0D7650BC}"/>
            </a:ext>
          </a:extLst>
        </xdr:cNvPr>
        <xdr:cNvSpPr txBox="1"/>
      </xdr:nvSpPr>
      <xdr:spPr>
        <a:xfrm>
          <a:off x="19992975" y="9935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71272</xdr:rowOff>
    </xdr:from>
    <xdr:to>
      <xdr:col>112</xdr:col>
      <xdr:colOff>38100</xdr:colOff>
      <xdr:row>62</xdr:row>
      <xdr:rowOff>1422</xdr:rowOff>
    </xdr:to>
    <xdr:sp macro="" textlink="">
      <xdr:nvSpPr>
        <xdr:cNvPr id="606" name="楕円 605">
          <a:extLst>
            <a:ext uri="{FF2B5EF4-FFF2-40B4-BE49-F238E27FC236}">
              <a16:creationId xmlns:a16="http://schemas.microsoft.com/office/drawing/2014/main" id="{C584750B-7AD9-4AC5-A083-6E373535F22E}"/>
            </a:ext>
          </a:extLst>
        </xdr:cNvPr>
        <xdr:cNvSpPr/>
      </xdr:nvSpPr>
      <xdr:spPr>
        <a:xfrm>
          <a:off x="19154775" y="99550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117958</xdr:rowOff>
    </xdr:from>
    <xdr:to>
      <xdr:col>116</xdr:col>
      <xdr:colOff>63500</xdr:colOff>
      <xdr:row>61</xdr:row>
      <xdr:rowOff>122072</xdr:rowOff>
    </xdr:to>
    <xdr:cxnSp macro="">
      <xdr:nvCxnSpPr>
        <xdr:cNvPr id="607" name="直線コネクタ 606">
          <a:extLst>
            <a:ext uri="{FF2B5EF4-FFF2-40B4-BE49-F238E27FC236}">
              <a16:creationId xmlns:a16="http://schemas.microsoft.com/office/drawing/2014/main" id="{580C0C70-01FD-4A00-AF3A-D6ED5CA31CE8}"/>
            </a:ext>
          </a:extLst>
        </xdr:cNvPr>
        <xdr:cNvCxnSpPr/>
      </xdr:nvCxnSpPr>
      <xdr:spPr>
        <a:xfrm flipV="1">
          <a:off x="19202400" y="10008083"/>
          <a:ext cx="752475"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76302</xdr:rowOff>
    </xdr:from>
    <xdr:to>
      <xdr:col>107</xdr:col>
      <xdr:colOff>101600</xdr:colOff>
      <xdr:row>62</xdr:row>
      <xdr:rowOff>6452</xdr:rowOff>
    </xdr:to>
    <xdr:sp macro="" textlink="">
      <xdr:nvSpPr>
        <xdr:cNvPr id="608" name="楕円 607">
          <a:extLst>
            <a:ext uri="{FF2B5EF4-FFF2-40B4-BE49-F238E27FC236}">
              <a16:creationId xmlns:a16="http://schemas.microsoft.com/office/drawing/2014/main" id="{4ABDC5A7-A2F7-4436-A7E0-A6D38DBFF76F}"/>
            </a:ext>
          </a:extLst>
        </xdr:cNvPr>
        <xdr:cNvSpPr/>
      </xdr:nvSpPr>
      <xdr:spPr>
        <a:xfrm>
          <a:off x="18345150" y="99632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122072</xdr:rowOff>
    </xdr:from>
    <xdr:to>
      <xdr:col>111</xdr:col>
      <xdr:colOff>177800</xdr:colOff>
      <xdr:row>61</xdr:row>
      <xdr:rowOff>127102</xdr:rowOff>
    </xdr:to>
    <xdr:cxnSp macro="">
      <xdr:nvCxnSpPr>
        <xdr:cNvPr id="609" name="直線コネクタ 608">
          <a:extLst>
            <a:ext uri="{FF2B5EF4-FFF2-40B4-BE49-F238E27FC236}">
              <a16:creationId xmlns:a16="http://schemas.microsoft.com/office/drawing/2014/main" id="{D0D42943-0DB9-4AB1-966C-0634A987FCB4}"/>
            </a:ext>
          </a:extLst>
        </xdr:cNvPr>
        <xdr:cNvCxnSpPr/>
      </xdr:nvCxnSpPr>
      <xdr:spPr>
        <a:xfrm flipV="1">
          <a:off x="18392775" y="1001219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61214</xdr:rowOff>
    </xdr:from>
    <xdr:to>
      <xdr:col>102</xdr:col>
      <xdr:colOff>165100</xdr:colOff>
      <xdr:row>61</xdr:row>
      <xdr:rowOff>162814</xdr:rowOff>
    </xdr:to>
    <xdr:sp macro="" textlink="">
      <xdr:nvSpPr>
        <xdr:cNvPr id="610" name="楕円 609">
          <a:extLst>
            <a:ext uri="{FF2B5EF4-FFF2-40B4-BE49-F238E27FC236}">
              <a16:creationId xmlns:a16="http://schemas.microsoft.com/office/drawing/2014/main" id="{DAB32579-7FA3-4A14-98B5-08E3A9DDD212}"/>
            </a:ext>
          </a:extLst>
        </xdr:cNvPr>
        <xdr:cNvSpPr/>
      </xdr:nvSpPr>
      <xdr:spPr>
        <a:xfrm>
          <a:off x="17554575" y="99513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112014</xdr:rowOff>
    </xdr:from>
    <xdr:to>
      <xdr:col>107</xdr:col>
      <xdr:colOff>50800</xdr:colOff>
      <xdr:row>61</xdr:row>
      <xdr:rowOff>127102</xdr:rowOff>
    </xdr:to>
    <xdr:cxnSp macro="">
      <xdr:nvCxnSpPr>
        <xdr:cNvPr id="611" name="直線コネクタ 610">
          <a:extLst>
            <a:ext uri="{FF2B5EF4-FFF2-40B4-BE49-F238E27FC236}">
              <a16:creationId xmlns:a16="http://schemas.microsoft.com/office/drawing/2014/main" id="{69A4947D-7887-43D1-8BAD-DE5D875AD2B9}"/>
            </a:ext>
          </a:extLst>
        </xdr:cNvPr>
        <xdr:cNvCxnSpPr/>
      </xdr:nvCxnSpPr>
      <xdr:spPr>
        <a:xfrm>
          <a:off x="17602200" y="9998964"/>
          <a:ext cx="790575" cy="1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71272</xdr:rowOff>
    </xdr:from>
    <xdr:to>
      <xdr:col>98</xdr:col>
      <xdr:colOff>38100</xdr:colOff>
      <xdr:row>62</xdr:row>
      <xdr:rowOff>1422</xdr:rowOff>
    </xdr:to>
    <xdr:sp macro="" textlink="">
      <xdr:nvSpPr>
        <xdr:cNvPr id="612" name="楕円 611">
          <a:extLst>
            <a:ext uri="{FF2B5EF4-FFF2-40B4-BE49-F238E27FC236}">
              <a16:creationId xmlns:a16="http://schemas.microsoft.com/office/drawing/2014/main" id="{D6AED068-F9B5-4A54-B635-7E01914D220E}"/>
            </a:ext>
          </a:extLst>
        </xdr:cNvPr>
        <xdr:cNvSpPr/>
      </xdr:nvSpPr>
      <xdr:spPr>
        <a:xfrm>
          <a:off x="16754475" y="99550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112014</xdr:rowOff>
    </xdr:from>
    <xdr:to>
      <xdr:col>102</xdr:col>
      <xdr:colOff>114300</xdr:colOff>
      <xdr:row>61</xdr:row>
      <xdr:rowOff>122072</xdr:rowOff>
    </xdr:to>
    <xdr:cxnSp macro="">
      <xdr:nvCxnSpPr>
        <xdr:cNvPr id="613" name="直線コネクタ 612">
          <a:extLst>
            <a:ext uri="{FF2B5EF4-FFF2-40B4-BE49-F238E27FC236}">
              <a16:creationId xmlns:a16="http://schemas.microsoft.com/office/drawing/2014/main" id="{842D5260-5BC8-4F56-AE8C-0987B72F4F62}"/>
            </a:ext>
          </a:extLst>
        </xdr:cNvPr>
        <xdr:cNvCxnSpPr/>
      </xdr:nvCxnSpPr>
      <xdr:spPr>
        <a:xfrm flipV="1">
          <a:off x="16802100" y="9998964"/>
          <a:ext cx="800100" cy="13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A678ABDB-5E13-4B92-8CD9-30E8E4FCBF07}"/>
            </a:ext>
          </a:extLst>
        </xdr:cNvPr>
        <xdr:cNvSpPr txBox="1"/>
      </xdr:nvSpPr>
      <xdr:spPr>
        <a:xfrm>
          <a:off x="18983402" y="9525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615" name="n_2aveValue【学校施設】&#10;一人当たり面積">
          <a:extLst>
            <a:ext uri="{FF2B5EF4-FFF2-40B4-BE49-F238E27FC236}">
              <a16:creationId xmlns:a16="http://schemas.microsoft.com/office/drawing/2014/main" id="{63706A5D-31B0-4C83-B974-4CA3131BB723}"/>
            </a:ext>
          </a:extLst>
        </xdr:cNvPr>
        <xdr:cNvSpPr txBox="1"/>
      </xdr:nvSpPr>
      <xdr:spPr>
        <a:xfrm>
          <a:off x="18183302" y="953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616" name="n_3aveValue【学校施設】&#10;一人当たり面積">
          <a:extLst>
            <a:ext uri="{FF2B5EF4-FFF2-40B4-BE49-F238E27FC236}">
              <a16:creationId xmlns:a16="http://schemas.microsoft.com/office/drawing/2014/main" id="{F0C10D98-ADE6-4153-BB53-93D2EB4EEB0B}"/>
            </a:ext>
          </a:extLst>
        </xdr:cNvPr>
        <xdr:cNvSpPr txBox="1"/>
      </xdr:nvSpPr>
      <xdr:spPr>
        <a:xfrm>
          <a:off x="17383202" y="9522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153281</xdr:rowOff>
    </xdr:from>
    <xdr:ext cx="469744" cy="259045"/>
    <xdr:sp macro="" textlink="">
      <xdr:nvSpPr>
        <xdr:cNvPr id="617" name="n_4aveValue【学校施設】&#10;一人当たり面積">
          <a:extLst>
            <a:ext uri="{FF2B5EF4-FFF2-40B4-BE49-F238E27FC236}">
              <a16:creationId xmlns:a16="http://schemas.microsoft.com/office/drawing/2014/main" id="{35A1C693-84FB-4901-B5EF-3ECF1CC0CA75}"/>
            </a:ext>
          </a:extLst>
        </xdr:cNvPr>
        <xdr:cNvSpPr txBox="1"/>
      </xdr:nvSpPr>
      <xdr:spPr>
        <a:xfrm>
          <a:off x="16592627" y="955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163999</xdr:rowOff>
    </xdr:from>
    <xdr:ext cx="469744" cy="259045"/>
    <xdr:sp macro="" textlink="">
      <xdr:nvSpPr>
        <xdr:cNvPr id="618" name="n_1mainValue【学校施設】&#10;一人当たり面積">
          <a:extLst>
            <a:ext uri="{FF2B5EF4-FFF2-40B4-BE49-F238E27FC236}">
              <a16:creationId xmlns:a16="http://schemas.microsoft.com/office/drawing/2014/main" id="{F13552D0-5EE3-43AE-8938-7FE3D9DA9547}"/>
            </a:ext>
          </a:extLst>
        </xdr:cNvPr>
        <xdr:cNvSpPr txBox="1"/>
      </xdr:nvSpPr>
      <xdr:spPr>
        <a:xfrm>
          <a:off x="18983402" y="1004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169029</xdr:rowOff>
    </xdr:from>
    <xdr:ext cx="469744" cy="259045"/>
    <xdr:sp macro="" textlink="">
      <xdr:nvSpPr>
        <xdr:cNvPr id="619" name="n_2mainValue【学校施設】&#10;一人当たり面積">
          <a:extLst>
            <a:ext uri="{FF2B5EF4-FFF2-40B4-BE49-F238E27FC236}">
              <a16:creationId xmlns:a16="http://schemas.microsoft.com/office/drawing/2014/main" id="{3E1E6FDF-0DB1-4BD0-A5B1-EA12C8DC2C4B}"/>
            </a:ext>
          </a:extLst>
        </xdr:cNvPr>
        <xdr:cNvSpPr txBox="1"/>
      </xdr:nvSpPr>
      <xdr:spPr>
        <a:xfrm>
          <a:off x="18183302" y="10046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153941</xdr:rowOff>
    </xdr:from>
    <xdr:ext cx="469744" cy="259045"/>
    <xdr:sp macro="" textlink="">
      <xdr:nvSpPr>
        <xdr:cNvPr id="620" name="n_3mainValue【学校施設】&#10;一人当たり面積">
          <a:extLst>
            <a:ext uri="{FF2B5EF4-FFF2-40B4-BE49-F238E27FC236}">
              <a16:creationId xmlns:a16="http://schemas.microsoft.com/office/drawing/2014/main" id="{1FBEC7C4-647C-4615-8F20-BCFA26DA900E}"/>
            </a:ext>
          </a:extLst>
        </xdr:cNvPr>
        <xdr:cNvSpPr txBox="1"/>
      </xdr:nvSpPr>
      <xdr:spPr>
        <a:xfrm>
          <a:off x="17383202" y="100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163999</xdr:rowOff>
    </xdr:from>
    <xdr:ext cx="469744" cy="259045"/>
    <xdr:sp macro="" textlink="">
      <xdr:nvSpPr>
        <xdr:cNvPr id="621" name="n_4mainValue【学校施設】&#10;一人当たり面積">
          <a:extLst>
            <a:ext uri="{FF2B5EF4-FFF2-40B4-BE49-F238E27FC236}">
              <a16:creationId xmlns:a16="http://schemas.microsoft.com/office/drawing/2014/main" id="{113B5044-6662-43AC-8867-2365DCBDACC3}"/>
            </a:ext>
          </a:extLst>
        </xdr:cNvPr>
        <xdr:cNvSpPr txBox="1"/>
      </xdr:nvSpPr>
      <xdr:spPr>
        <a:xfrm>
          <a:off x="16592627" y="10047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94694982-8441-4324-BB8F-C734392C0FB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10241732-B2A1-4B1A-9690-E67781A76BD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E5BFF0A3-01C3-437B-8B58-056F2AD711A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2011BEEF-5E0E-471D-A2AB-5A606E2CA5D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1333975B-C02E-4FBB-9689-1E24A75976C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DD3A82AD-16E4-4845-894A-47D7A7D8424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19C95672-026D-4C5B-BFDF-E56E2CCA1A38}"/>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7A9BA7C5-FD85-4393-9564-77AC803A98D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5F70D5AB-A091-4BC7-8410-D8AB9788164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69CADC51-7279-4F12-B564-36F92E7842C3}"/>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5D51E105-2AEC-4E21-B1DA-514C11348C0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566AB3FD-5B17-4003-B68C-6FC20DE1028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18A17EB7-114C-4B85-8F01-06028215B146}"/>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BCF3927-3574-45A4-800C-F2BB5B9DA6FE}"/>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2C44258D-1C09-437C-8982-FFBDC9CC9BB4}"/>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9639A5C0-3B7B-49EC-8FDB-E6C1186A7205}"/>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40CF7589-1B00-4296-A5B3-2BD275C0AA92}"/>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74DCB545-6802-4A67-AEC0-092D2975C53A}"/>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29D72FE2-ADA1-4A08-980B-C8316B0CB8DB}"/>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CD2D0750-3E17-4C24-92F3-167FE937497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479EF4B3-96B0-44FE-ACF8-F3014CBA1A69}"/>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02479433-5061-4C4D-AC92-4A482840102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B84DEF7F-E8EE-4D12-9A56-3B999F2C9C61}"/>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D4D840AE-A8B7-4D4A-A764-62AB984BD70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148589</xdr:rowOff>
    </xdr:from>
    <xdr:to>
      <xdr:col>85</xdr:col>
      <xdr:colOff>126364</xdr:colOff>
      <xdr:row>86</xdr:row>
      <xdr:rowOff>11430</xdr:rowOff>
    </xdr:to>
    <xdr:cxnSp macro="">
      <xdr:nvCxnSpPr>
        <xdr:cNvPr id="646" name="直線コネクタ 645">
          <a:extLst>
            <a:ext uri="{FF2B5EF4-FFF2-40B4-BE49-F238E27FC236}">
              <a16:creationId xmlns:a16="http://schemas.microsoft.com/office/drawing/2014/main" id="{F35F6032-8903-43E3-849C-49E94EC4CFEF}"/>
            </a:ext>
          </a:extLst>
        </xdr:cNvPr>
        <xdr:cNvCxnSpPr/>
      </xdr:nvCxnSpPr>
      <xdr:spPr>
        <a:xfrm flipV="1">
          <a:off x="14696439" y="12785089"/>
          <a:ext cx="0" cy="1158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15257</xdr:rowOff>
    </xdr:from>
    <xdr:ext cx="405111" cy="259045"/>
    <xdr:sp macro="" textlink="">
      <xdr:nvSpPr>
        <xdr:cNvPr id="647" name="【児童館】&#10;有形固定資産減価償却率最小値テキスト">
          <a:extLst>
            <a:ext uri="{FF2B5EF4-FFF2-40B4-BE49-F238E27FC236}">
              <a16:creationId xmlns:a16="http://schemas.microsoft.com/office/drawing/2014/main" id="{9ECDB7B7-1FA3-4B0A-B0AD-068D917D2705}"/>
            </a:ext>
          </a:extLst>
        </xdr:cNvPr>
        <xdr:cNvSpPr txBox="1"/>
      </xdr:nvSpPr>
      <xdr:spPr>
        <a:xfrm>
          <a:off x="14735175"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xdr:rowOff>
    </xdr:from>
    <xdr:to>
      <xdr:col>86</xdr:col>
      <xdr:colOff>25400</xdr:colOff>
      <xdr:row>86</xdr:row>
      <xdr:rowOff>11430</xdr:rowOff>
    </xdr:to>
    <xdr:cxnSp macro="">
      <xdr:nvCxnSpPr>
        <xdr:cNvPr id="648" name="直線コネクタ 647">
          <a:extLst>
            <a:ext uri="{FF2B5EF4-FFF2-40B4-BE49-F238E27FC236}">
              <a16:creationId xmlns:a16="http://schemas.microsoft.com/office/drawing/2014/main" id="{51C4F167-63BC-4F26-9B46-740447FF691B}"/>
            </a:ext>
          </a:extLst>
        </xdr:cNvPr>
        <xdr:cNvCxnSpPr/>
      </xdr:nvCxnSpPr>
      <xdr:spPr>
        <a:xfrm>
          <a:off x="14611350" y="139433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95266</xdr:rowOff>
    </xdr:from>
    <xdr:ext cx="405111" cy="259045"/>
    <xdr:sp macro="" textlink="">
      <xdr:nvSpPr>
        <xdr:cNvPr id="649" name="【児童館】&#10;有形固定資産減価償却率最大値テキスト">
          <a:extLst>
            <a:ext uri="{FF2B5EF4-FFF2-40B4-BE49-F238E27FC236}">
              <a16:creationId xmlns:a16="http://schemas.microsoft.com/office/drawing/2014/main" id="{69E74D45-6CCF-408B-B432-13D445666737}"/>
            </a:ext>
          </a:extLst>
        </xdr:cNvPr>
        <xdr:cNvSpPr txBox="1"/>
      </xdr:nvSpPr>
      <xdr:spPr>
        <a:xfrm>
          <a:off x="14735175" y="12573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148589</xdr:rowOff>
    </xdr:from>
    <xdr:to>
      <xdr:col>86</xdr:col>
      <xdr:colOff>25400</xdr:colOff>
      <xdr:row>78</xdr:row>
      <xdr:rowOff>148589</xdr:rowOff>
    </xdr:to>
    <xdr:cxnSp macro="">
      <xdr:nvCxnSpPr>
        <xdr:cNvPr id="650" name="直線コネクタ 649">
          <a:extLst>
            <a:ext uri="{FF2B5EF4-FFF2-40B4-BE49-F238E27FC236}">
              <a16:creationId xmlns:a16="http://schemas.microsoft.com/office/drawing/2014/main" id="{BDA40123-8AEA-4E8D-AF0E-B82E3B91ECE9}"/>
            </a:ext>
          </a:extLst>
        </xdr:cNvPr>
        <xdr:cNvCxnSpPr/>
      </xdr:nvCxnSpPr>
      <xdr:spPr>
        <a:xfrm>
          <a:off x="14611350" y="127850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651" name="【児童館】&#10;有形固定資産減価償却率平均値テキスト">
          <a:extLst>
            <a:ext uri="{FF2B5EF4-FFF2-40B4-BE49-F238E27FC236}">
              <a16:creationId xmlns:a16="http://schemas.microsoft.com/office/drawing/2014/main" id="{B1BC8E48-95BA-44BD-8B57-E2C3D64AD0B5}"/>
            </a:ext>
          </a:extLst>
        </xdr:cNvPr>
        <xdr:cNvSpPr txBox="1"/>
      </xdr:nvSpPr>
      <xdr:spPr>
        <a:xfrm>
          <a:off x="14735175" y="13174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652" name="フローチャート: 判断 651">
          <a:extLst>
            <a:ext uri="{FF2B5EF4-FFF2-40B4-BE49-F238E27FC236}">
              <a16:creationId xmlns:a16="http://schemas.microsoft.com/office/drawing/2014/main" id="{3276F6EC-EDEC-45E3-BF82-83A89602458A}"/>
            </a:ext>
          </a:extLst>
        </xdr:cNvPr>
        <xdr:cNvSpPr/>
      </xdr:nvSpPr>
      <xdr:spPr>
        <a:xfrm>
          <a:off x="14649450" y="133134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15875</xdr:rowOff>
    </xdr:from>
    <xdr:to>
      <xdr:col>81</xdr:col>
      <xdr:colOff>101600</xdr:colOff>
      <xdr:row>82</xdr:row>
      <xdr:rowOff>117475</xdr:rowOff>
    </xdr:to>
    <xdr:sp macro="" textlink="">
      <xdr:nvSpPr>
        <xdr:cNvPr id="653" name="フローチャート: 判断 652">
          <a:extLst>
            <a:ext uri="{FF2B5EF4-FFF2-40B4-BE49-F238E27FC236}">
              <a16:creationId xmlns:a16="http://schemas.microsoft.com/office/drawing/2014/main" id="{0246343D-085A-4722-A67E-7E22BF99E007}"/>
            </a:ext>
          </a:extLst>
        </xdr:cNvPr>
        <xdr:cNvSpPr/>
      </xdr:nvSpPr>
      <xdr:spPr>
        <a:xfrm>
          <a:off x="138874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54" name="フローチャート: 判断 653">
          <a:extLst>
            <a:ext uri="{FF2B5EF4-FFF2-40B4-BE49-F238E27FC236}">
              <a16:creationId xmlns:a16="http://schemas.microsoft.com/office/drawing/2014/main" id="{0DDADAA5-F472-47B2-BC0C-B18EF8B3EA40}"/>
            </a:ext>
          </a:extLst>
        </xdr:cNvPr>
        <xdr:cNvSpPr/>
      </xdr:nvSpPr>
      <xdr:spPr>
        <a:xfrm>
          <a:off x="13096875" y="134105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101600</xdr:rowOff>
    </xdr:from>
    <xdr:to>
      <xdr:col>72</xdr:col>
      <xdr:colOff>38100</xdr:colOff>
      <xdr:row>83</xdr:row>
      <xdr:rowOff>31750</xdr:rowOff>
    </xdr:to>
    <xdr:sp macro="" textlink="">
      <xdr:nvSpPr>
        <xdr:cNvPr id="655" name="フローチャート: 判断 654">
          <a:extLst>
            <a:ext uri="{FF2B5EF4-FFF2-40B4-BE49-F238E27FC236}">
              <a16:creationId xmlns:a16="http://schemas.microsoft.com/office/drawing/2014/main" id="{982BEB84-12DD-40CD-A8C4-1333B8051981}"/>
            </a:ext>
          </a:extLst>
        </xdr:cNvPr>
        <xdr:cNvSpPr/>
      </xdr:nvSpPr>
      <xdr:spPr>
        <a:xfrm>
          <a:off x="122967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73025</xdr:rowOff>
    </xdr:from>
    <xdr:to>
      <xdr:col>67</xdr:col>
      <xdr:colOff>101600</xdr:colOff>
      <xdr:row>82</xdr:row>
      <xdr:rowOff>3175</xdr:rowOff>
    </xdr:to>
    <xdr:sp macro="" textlink="">
      <xdr:nvSpPr>
        <xdr:cNvPr id="656" name="フローチャート: 判断 655">
          <a:extLst>
            <a:ext uri="{FF2B5EF4-FFF2-40B4-BE49-F238E27FC236}">
              <a16:creationId xmlns:a16="http://schemas.microsoft.com/office/drawing/2014/main" id="{02A7234D-7622-4A69-BC03-34F8504A2BEB}"/>
            </a:ext>
          </a:extLst>
        </xdr:cNvPr>
        <xdr:cNvSpPr/>
      </xdr:nvSpPr>
      <xdr:spPr>
        <a:xfrm>
          <a:off x="11487150" y="1319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499EEF47-7416-41EB-804E-29BE501CA9C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2DC5E71-D4B9-4270-8FD0-6C0EE89DA7D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0FD5F02-428E-4276-BD63-C52788235B6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9F7DBF6-3D10-4F5B-9605-6BDA0984B215}"/>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510B8581-9D55-4EDD-A725-1C62BC2AEFC4}"/>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132080</xdr:rowOff>
    </xdr:from>
    <xdr:to>
      <xdr:col>85</xdr:col>
      <xdr:colOff>177800</xdr:colOff>
      <xdr:row>86</xdr:row>
      <xdr:rowOff>62230</xdr:rowOff>
    </xdr:to>
    <xdr:sp macro="" textlink="">
      <xdr:nvSpPr>
        <xdr:cNvPr id="662" name="楕円 661">
          <a:extLst>
            <a:ext uri="{FF2B5EF4-FFF2-40B4-BE49-F238E27FC236}">
              <a16:creationId xmlns:a16="http://schemas.microsoft.com/office/drawing/2014/main" id="{D068D738-0D17-44ED-A54F-1092DE5C029C}"/>
            </a:ext>
          </a:extLst>
        </xdr:cNvPr>
        <xdr:cNvSpPr/>
      </xdr:nvSpPr>
      <xdr:spPr>
        <a:xfrm>
          <a:off x="14649450" y="139052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47007</xdr:rowOff>
    </xdr:from>
    <xdr:ext cx="405111" cy="259045"/>
    <xdr:sp macro="" textlink="">
      <xdr:nvSpPr>
        <xdr:cNvPr id="663" name="【児童館】&#10;有形固定資産減価償却率該当値テキスト">
          <a:extLst>
            <a:ext uri="{FF2B5EF4-FFF2-40B4-BE49-F238E27FC236}">
              <a16:creationId xmlns:a16="http://schemas.microsoft.com/office/drawing/2014/main" id="{69851D8E-60E3-427E-87E2-8CD73869747A}"/>
            </a:ext>
          </a:extLst>
        </xdr:cNvPr>
        <xdr:cNvSpPr txBox="1"/>
      </xdr:nvSpPr>
      <xdr:spPr>
        <a:xfrm>
          <a:off x="14735175"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90170</xdr:rowOff>
    </xdr:from>
    <xdr:to>
      <xdr:col>81</xdr:col>
      <xdr:colOff>101600</xdr:colOff>
      <xdr:row>86</xdr:row>
      <xdr:rowOff>20320</xdr:rowOff>
    </xdr:to>
    <xdr:sp macro="" textlink="">
      <xdr:nvSpPr>
        <xdr:cNvPr id="664" name="楕円 663">
          <a:extLst>
            <a:ext uri="{FF2B5EF4-FFF2-40B4-BE49-F238E27FC236}">
              <a16:creationId xmlns:a16="http://schemas.microsoft.com/office/drawing/2014/main" id="{337C7518-6840-41D8-9E68-D390361778F7}"/>
            </a:ext>
          </a:extLst>
        </xdr:cNvPr>
        <xdr:cNvSpPr/>
      </xdr:nvSpPr>
      <xdr:spPr>
        <a:xfrm>
          <a:off x="13887450" y="13860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140970</xdr:rowOff>
    </xdr:from>
    <xdr:to>
      <xdr:col>85</xdr:col>
      <xdr:colOff>127000</xdr:colOff>
      <xdr:row>86</xdr:row>
      <xdr:rowOff>11430</xdr:rowOff>
    </xdr:to>
    <xdr:cxnSp macro="">
      <xdr:nvCxnSpPr>
        <xdr:cNvPr id="665" name="直線コネクタ 664">
          <a:extLst>
            <a:ext uri="{FF2B5EF4-FFF2-40B4-BE49-F238E27FC236}">
              <a16:creationId xmlns:a16="http://schemas.microsoft.com/office/drawing/2014/main" id="{F2256E1B-BD48-4D77-A5A4-D46E87B084BC}"/>
            </a:ext>
          </a:extLst>
        </xdr:cNvPr>
        <xdr:cNvCxnSpPr/>
      </xdr:nvCxnSpPr>
      <xdr:spPr>
        <a:xfrm>
          <a:off x="13935075" y="13917295"/>
          <a:ext cx="762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48261</xdr:rowOff>
    </xdr:from>
    <xdr:to>
      <xdr:col>76</xdr:col>
      <xdr:colOff>165100</xdr:colOff>
      <xdr:row>85</xdr:row>
      <xdr:rowOff>149861</xdr:rowOff>
    </xdr:to>
    <xdr:sp macro="" textlink="">
      <xdr:nvSpPr>
        <xdr:cNvPr id="666" name="楕円 665">
          <a:extLst>
            <a:ext uri="{FF2B5EF4-FFF2-40B4-BE49-F238E27FC236}">
              <a16:creationId xmlns:a16="http://schemas.microsoft.com/office/drawing/2014/main" id="{670BA874-25B6-428A-BA85-14AE8E1FBA63}"/>
            </a:ext>
          </a:extLst>
        </xdr:cNvPr>
        <xdr:cNvSpPr/>
      </xdr:nvSpPr>
      <xdr:spPr>
        <a:xfrm>
          <a:off x="13096875" y="138182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99061</xdr:rowOff>
    </xdr:from>
    <xdr:to>
      <xdr:col>81</xdr:col>
      <xdr:colOff>50800</xdr:colOff>
      <xdr:row>85</xdr:row>
      <xdr:rowOff>140970</xdr:rowOff>
    </xdr:to>
    <xdr:cxnSp macro="">
      <xdr:nvCxnSpPr>
        <xdr:cNvPr id="667" name="直線コネクタ 666">
          <a:extLst>
            <a:ext uri="{FF2B5EF4-FFF2-40B4-BE49-F238E27FC236}">
              <a16:creationId xmlns:a16="http://schemas.microsoft.com/office/drawing/2014/main" id="{D9C46879-250B-4D92-9038-DCE777A19AB3}"/>
            </a:ext>
          </a:extLst>
        </xdr:cNvPr>
        <xdr:cNvCxnSpPr/>
      </xdr:nvCxnSpPr>
      <xdr:spPr>
        <a:xfrm>
          <a:off x="13144500" y="13875386"/>
          <a:ext cx="79057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6350</xdr:rowOff>
    </xdr:from>
    <xdr:to>
      <xdr:col>72</xdr:col>
      <xdr:colOff>38100</xdr:colOff>
      <xdr:row>85</xdr:row>
      <xdr:rowOff>107950</xdr:rowOff>
    </xdr:to>
    <xdr:sp macro="" textlink="">
      <xdr:nvSpPr>
        <xdr:cNvPr id="668" name="楕円 667">
          <a:extLst>
            <a:ext uri="{FF2B5EF4-FFF2-40B4-BE49-F238E27FC236}">
              <a16:creationId xmlns:a16="http://schemas.microsoft.com/office/drawing/2014/main" id="{DBEB728A-8A1C-4F68-8843-C5EC5AE5820F}"/>
            </a:ext>
          </a:extLst>
        </xdr:cNvPr>
        <xdr:cNvSpPr/>
      </xdr:nvSpPr>
      <xdr:spPr>
        <a:xfrm>
          <a:off x="12296775" y="137826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57150</xdr:rowOff>
    </xdr:from>
    <xdr:to>
      <xdr:col>76</xdr:col>
      <xdr:colOff>114300</xdr:colOff>
      <xdr:row>85</xdr:row>
      <xdr:rowOff>99061</xdr:rowOff>
    </xdr:to>
    <xdr:cxnSp macro="">
      <xdr:nvCxnSpPr>
        <xdr:cNvPr id="669" name="直線コネクタ 668">
          <a:extLst>
            <a:ext uri="{FF2B5EF4-FFF2-40B4-BE49-F238E27FC236}">
              <a16:creationId xmlns:a16="http://schemas.microsoft.com/office/drawing/2014/main" id="{69148F7F-AF9F-4316-9DC1-BAE6E7898846}"/>
            </a:ext>
          </a:extLst>
        </xdr:cNvPr>
        <xdr:cNvCxnSpPr/>
      </xdr:nvCxnSpPr>
      <xdr:spPr>
        <a:xfrm>
          <a:off x="12344400" y="13830300"/>
          <a:ext cx="800100"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135889</xdr:rowOff>
    </xdr:from>
    <xdr:to>
      <xdr:col>67</xdr:col>
      <xdr:colOff>101600</xdr:colOff>
      <xdr:row>85</xdr:row>
      <xdr:rowOff>66039</xdr:rowOff>
    </xdr:to>
    <xdr:sp macro="" textlink="">
      <xdr:nvSpPr>
        <xdr:cNvPr id="670" name="楕円 669">
          <a:extLst>
            <a:ext uri="{FF2B5EF4-FFF2-40B4-BE49-F238E27FC236}">
              <a16:creationId xmlns:a16="http://schemas.microsoft.com/office/drawing/2014/main" id="{1C36ACBB-ADFA-4A22-9EEC-7F866DE707F4}"/>
            </a:ext>
          </a:extLst>
        </xdr:cNvPr>
        <xdr:cNvSpPr/>
      </xdr:nvSpPr>
      <xdr:spPr>
        <a:xfrm>
          <a:off x="11487150" y="137471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57150</xdr:rowOff>
    </xdr:to>
    <xdr:cxnSp macro="">
      <xdr:nvCxnSpPr>
        <xdr:cNvPr id="671" name="直線コネクタ 670">
          <a:extLst>
            <a:ext uri="{FF2B5EF4-FFF2-40B4-BE49-F238E27FC236}">
              <a16:creationId xmlns:a16="http://schemas.microsoft.com/office/drawing/2014/main" id="{9953F4C3-45DE-41AD-A51A-65B222F87E7B}"/>
            </a:ext>
          </a:extLst>
        </xdr:cNvPr>
        <xdr:cNvCxnSpPr/>
      </xdr:nvCxnSpPr>
      <xdr:spPr>
        <a:xfrm>
          <a:off x="11534775" y="13785214"/>
          <a:ext cx="809625"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134002</xdr:rowOff>
    </xdr:from>
    <xdr:ext cx="405111" cy="259045"/>
    <xdr:sp macro="" textlink="">
      <xdr:nvSpPr>
        <xdr:cNvPr id="672" name="n_1aveValue【児童館】&#10;有形固定資産減価償却率">
          <a:extLst>
            <a:ext uri="{FF2B5EF4-FFF2-40B4-BE49-F238E27FC236}">
              <a16:creationId xmlns:a16="http://schemas.microsoft.com/office/drawing/2014/main" id="{72AECE22-40D6-449D-ABD3-EB1C533F9371}"/>
            </a:ext>
          </a:extLst>
        </xdr:cNvPr>
        <xdr:cNvSpPr txBox="1"/>
      </xdr:nvSpPr>
      <xdr:spPr>
        <a:xfrm>
          <a:off x="13745219" y="1309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73041</xdr:rowOff>
    </xdr:from>
    <xdr:ext cx="405111" cy="259045"/>
    <xdr:sp macro="" textlink="">
      <xdr:nvSpPr>
        <xdr:cNvPr id="673" name="n_2aveValue【児童館】&#10;有形固定資産減価償却率">
          <a:extLst>
            <a:ext uri="{FF2B5EF4-FFF2-40B4-BE49-F238E27FC236}">
              <a16:creationId xmlns:a16="http://schemas.microsoft.com/office/drawing/2014/main" id="{86594D14-1691-4559-8FED-E28E68EB9B58}"/>
            </a:ext>
          </a:extLst>
        </xdr:cNvPr>
        <xdr:cNvSpPr txBox="1"/>
      </xdr:nvSpPr>
      <xdr:spPr>
        <a:xfrm>
          <a:off x="12964169"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48277</xdr:rowOff>
    </xdr:from>
    <xdr:ext cx="405111" cy="259045"/>
    <xdr:sp macro="" textlink="">
      <xdr:nvSpPr>
        <xdr:cNvPr id="674" name="n_3aveValue【児童館】&#10;有形固定資産減価償却率">
          <a:extLst>
            <a:ext uri="{FF2B5EF4-FFF2-40B4-BE49-F238E27FC236}">
              <a16:creationId xmlns:a16="http://schemas.microsoft.com/office/drawing/2014/main" id="{9939FBE0-7832-4388-8141-FA548B37882B}"/>
            </a:ext>
          </a:extLst>
        </xdr:cNvPr>
        <xdr:cNvSpPr txBox="1"/>
      </xdr:nvSpPr>
      <xdr:spPr>
        <a:xfrm>
          <a:off x="12164069"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19702</xdr:rowOff>
    </xdr:from>
    <xdr:ext cx="405111" cy="259045"/>
    <xdr:sp macro="" textlink="">
      <xdr:nvSpPr>
        <xdr:cNvPr id="675" name="n_4aveValue【児童館】&#10;有形固定資産減価償却率">
          <a:extLst>
            <a:ext uri="{FF2B5EF4-FFF2-40B4-BE49-F238E27FC236}">
              <a16:creationId xmlns:a16="http://schemas.microsoft.com/office/drawing/2014/main" id="{70FB3188-2160-415D-BB8A-B413FCAFB4A8}"/>
            </a:ext>
          </a:extLst>
        </xdr:cNvPr>
        <xdr:cNvSpPr txBox="1"/>
      </xdr:nvSpPr>
      <xdr:spPr>
        <a:xfrm>
          <a:off x="11354444" y="1298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11447</xdr:rowOff>
    </xdr:from>
    <xdr:ext cx="405111" cy="259045"/>
    <xdr:sp macro="" textlink="">
      <xdr:nvSpPr>
        <xdr:cNvPr id="676" name="n_1mainValue【児童館】&#10;有形固定資産減価償却率">
          <a:extLst>
            <a:ext uri="{FF2B5EF4-FFF2-40B4-BE49-F238E27FC236}">
              <a16:creationId xmlns:a16="http://schemas.microsoft.com/office/drawing/2014/main" id="{E337F084-742D-4BAB-A34C-19AA364D4649}"/>
            </a:ext>
          </a:extLst>
        </xdr:cNvPr>
        <xdr:cNvSpPr txBox="1"/>
      </xdr:nvSpPr>
      <xdr:spPr>
        <a:xfrm>
          <a:off x="13745219"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140988</xdr:rowOff>
    </xdr:from>
    <xdr:ext cx="405111" cy="259045"/>
    <xdr:sp macro="" textlink="">
      <xdr:nvSpPr>
        <xdr:cNvPr id="677" name="n_2mainValue【児童館】&#10;有形固定資産減価償却率">
          <a:extLst>
            <a:ext uri="{FF2B5EF4-FFF2-40B4-BE49-F238E27FC236}">
              <a16:creationId xmlns:a16="http://schemas.microsoft.com/office/drawing/2014/main" id="{426DB9FB-DCAA-4EA2-82B4-00ADBADE1958}"/>
            </a:ext>
          </a:extLst>
        </xdr:cNvPr>
        <xdr:cNvSpPr txBox="1"/>
      </xdr:nvSpPr>
      <xdr:spPr>
        <a:xfrm>
          <a:off x="12964169" y="13917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99077</xdr:rowOff>
    </xdr:from>
    <xdr:ext cx="405111" cy="259045"/>
    <xdr:sp macro="" textlink="">
      <xdr:nvSpPr>
        <xdr:cNvPr id="678" name="n_3mainValue【児童館】&#10;有形固定資産減価償却率">
          <a:extLst>
            <a:ext uri="{FF2B5EF4-FFF2-40B4-BE49-F238E27FC236}">
              <a16:creationId xmlns:a16="http://schemas.microsoft.com/office/drawing/2014/main" id="{ADD3351E-6E12-4397-9D73-D7F4FABB71E3}"/>
            </a:ext>
          </a:extLst>
        </xdr:cNvPr>
        <xdr:cNvSpPr txBox="1"/>
      </xdr:nvSpPr>
      <xdr:spPr>
        <a:xfrm>
          <a:off x="12164069" y="1387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57166</xdr:rowOff>
    </xdr:from>
    <xdr:ext cx="405111" cy="259045"/>
    <xdr:sp macro="" textlink="">
      <xdr:nvSpPr>
        <xdr:cNvPr id="679" name="n_4mainValue【児童館】&#10;有形固定資産減価償却率">
          <a:extLst>
            <a:ext uri="{FF2B5EF4-FFF2-40B4-BE49-F238E27FC236}">
              <a16:creationId xmlns:a16="http://schemas.microsoft.com/office/drawing/2014/main" id="{12FF6693-47E5-43D3-A562-D3098361829B}"/>
            </a:ext>
          </a:extLst>
        </xdr:cNvPr>
        <xdr:cNvSpPr txBox="1"/>
      </xdr:nvSpPr>
      <xdr:spPr>
        <a:xfrm>
          <a:off x="11354444" y="1383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50A113F8-7CDC-4CF3-9CC1-929E2C6945A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4C898F1E-A29F-4C60-B681-3F4B4B50A2E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1770909-3F3C-46A5-975C-C53487E5041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E94E8384-4B4E-4161-84B1-32265E586ED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D1B59B5E-8459-4253-85B7-C6419900993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2D3BBC02-1E6C-4BA0-99D9-D27043E87DB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3D3FF45C-51CD-49E8-AF3B-593B080FB15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D5223090-A008-497D-87BC-0FFA092DE86A}"/>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9E4A5D86-8FA1-4BC9-8CF8-FD35DFAC603E}"/>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56B9C40-F136-499B-834F-C1D2D63F9269}"/>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0" name="直線コネクタ 689">
          <a:extLst>
            <a:ext uri="{FF2B5EF4-FFF2-40B4-BE49-F238E27FC236}">
              <a16:creationId xmlns:a16="http://schemas.microsoft.com/office/drawing/2014/main" id="{730471A7-6CC9-41E6-B346-07DCAA54C040}"/>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1" name="テキスト ボックス 690">
          <a:extLst>
            <a:ext uri="{FF2B5EF4-FFF2-40B4-BE49-F238E27FC236}">
              <a16:creationId xmlns:a16="http://schemas.microsoft.com/office/drawing/2014/main" id="{39902254-86C3-406E-9DCF-6CBF2D7C8814}"/>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2" name="直線コネクタ 691">
          <a:extLst>
            <a:ext uri="{FF2B5EF4-FFF2-40B4-BE49-F238E27FC236}">
              <a16:creationId xmlns:a16="http://schemas.microsoft.com/office/drawing/2014/main" id="{E5C0FD0A-59A0-4A26-B623-DD79A2D1028E}"/>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3" name="テキスト ボックス 692">
          <a:extLst>
            <a:ext uri="{FF2B5EF4-FFF2-40B4-BE49-F238E27FC236}">
              <a16:creationId xmlns:a16="http://schemas.microsoft.com/office/drawing/2014/main" id="{C4E411FD-2A1C-4FF1-AD98-6148D84D36B3}"/>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92DDE617-EA7B-420A-BD49-73EDF452FAB9}"/>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3F7BB9F3-9587-44C9-9CF3-10531F07A11C}"/>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6" name="直線コネクタ 695">
          <a:extLst>
            <a:ext uri="{FF2B5EF4-FFF2-40B4-BE49-F238E27FC236}">
              <a16:creationId xmlns:a16="http://schemas.microsoft.com/office/drawing/2014/main" id="{B4BA8FC7-93A6-44A4-A33B-EC59446A0698}"/>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7" name="テキスト ボックス 696">
          <a:extLst>
            <a:ext uri="{FF2B5EF4-FFF2-40B4-BE49-F238E27FC236}">
              <a16:creationId xmlns:a16="http://schemas.microsoft.com/office/drawing/2014/main" id="{71A4570A-E4D1-4E36-B8D0-49D327EC4AE0}"/>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8" name="直線コネクタ 697">
          <a:extLst>
            <a:ext uri="{FF2B5EF4-FFF2-40B4-BE49-F238E27FC236}">
              <a16:creationId xmlns:a16="http://schemas.microsoft.com/office/drawing/2014/main" id="{81499932-1FF4-4188-BA0F-48DBE45430C7}"/>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9" name="テキスト ボックス 698">
          <a:extLst>
            <a:ext uri="{FF2B5EF4-FFF2-40B4-BE49-F238E27FC236}">
              <a16:creationId xmlns:a16="http://schemas.microsoft.com/office/drawing/2014/main" id="{80AA2437-009D-4440-A006-06622C1A5F99}"/>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8D13FDB-B4CD-4E60-A3BD-2313C956E4B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698590BE-68A0-408E-9628-AEE0656705E9}"/>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児童館】&#10;一人当たり面積グラフ枠">
          <a:extLst>
            <a:ext uri="{FF2B5EF4-FFF2-40B4-BE49-F238E27FC236}">
              <a16:creationId xmlns:a16="http://schemas.microsoft.com/office/drawing/2014/main" id="{CC0E288E-9D4F-4FE6-9C21-7BF8C7132BE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25400</xdr:rowOff>
    </xdr:from>
    <xdr:to>
      <xdr:col>116</xdr:col>
      <xdr:colOff>62864</xdr:colOff>
      <xdr:row>86</xdr:row>
      <xdr:rowOff>12700</xdr:rowOff>
    </xdr:to>
    <xdr:cxnSp macro="">
      <xdr:nvCxnSpPr>
        <xdr:cNvPr id="703" name="直線コネクタ 702">
          <a:extLst>
            <a:ext uri="{FF2B5EF4-FFF2-40B4-BE49-F238E27FC236}">
              <a16:creationId xmlns:a16="http://schemas.microsoft.com/office/drawing/2014/main" id="{92BFF9A3-E508-4F4B-83AB-2DB59322A2DD}"/>
            </a:ext>
          </a:extLst>
        </xdr:cNvPr>
        <xdr:cNvCxnSpPr/>
      </xdr:nvCxnSpPr>
      <xdr:spPr>
        <a:xfrm flipV="1">
          <a:off x="19954239" y="1266825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16527</xdr:rowOff>
    </xdr:from>
    <xdr:ext cx="469744" cy="259045"/>
    <xdr:sp macro="" textlink="">
      <xdr:nvSpPr>
        <xdr:cNvPr id="704" name="【児童館】&#10;一人当たり面積最小値テキスト">
          <a:extLst>
            <a:ext uri="{FF2B5EF4-FFF2-40B4-BE49-F238E27FC236}">
              <a16:creationId xmlns:a16="http://schemas.microsoft.com/office/drawing/2014/main" id="{62D749CA-0F79-4C9B-A41C-E99CAF037305}"/>
            </a:ext>
          </a:extLst>
        </xdr:cNvPr>
        <xdr:cNvSpPr txBox="1"/>
      </xdr:nvSpPr>
      <xdr:spPr>
        <a:xfrm>
          <a:off x="19992975" y="1395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12700</xdr:rowOff>
    </xdr:from>
    <xdr:to>
      <xdr:col>116</xdr:col>
      <xdr:colOff>152400</xdr:colOff>
      <xdr:row>86</xdr:row>
      <xdr:rowOff>12700</xdr:rowOff>
    </xdr:to>
    <xdr:cxnSp macro="">
      <xdr:nvCxnSpPr>
        <xdr:cNvPr id="705" name="直線コネクタ 704">
          <a:extLst>
            <a:ext uri="{FF2B5EF4-FFF2-40B4-BE49-F238E27FC236}">
              <a16:creationId xmlns:a16="http://schemas.microsoft.com/office/drawing/2014/main" id="{17A5E963-B84F-4F2C-8EE2-AABE80D974E6}"/>
            </a:ext>
          </a:extLst>
        </xdr:cNvPr>
        <xdr:cNvCxnSpPr/>
      </xdr:nvCxnSpPr>
      <xdr:spPr>
        <a:xfrm>
          <a:off x="19878675" y="139446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143527</xdr:rowOff>
    </xdr:from>
    <xdr:ext cx="469744" cy="259045"/>
    <xdr:sp macro="" textlink="">
      <xdr:nvSpPr>
        <xdr:cNvPr id="706" name="【児童館】&#10;一人当たり面積最大値テキスト">
          <a:extLst>
            <a:ext uri="{FF2B5EF4-FFF2-40B4-BE49-F238E27FC236}">
              <a16:creationId xmlns:a16="http://schemas.microsoft.com/office/drawing/2014/main" id="{88FF498F-08AF-45D9-8F13-9C8775F1D857}"/>
            </a:ext>
          </a:extLst>
        </xdr:cNvPr>
        <xdr:cNvSpPr txBox="1"/>
      </xdr:nvSpPr>
      <xdr:spPr>
        <a:xfrm>
          <a:off x="19992975" y="1245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25400</xdr:rowOff>
    </xdr:from>
    <xdr:to>
      <xdr:col>116</xdr:col>
      <xdr:colOff>152400</xdr:colOff>
      <xdr:row>78</xdr:row>
      <xdr:rowOff>25400</xdr:rowOff>
    </xdr:to>
    <xdr:cxnSp macro="">
      <xdr:nvCxnSpPr>
        <xdr:cNvPr id="707" name="直線コネクタ 706">
          <a:extLst>
            <a:ext uri="{FF2B5EF4-FFF2-40B4-BE49-F238E27FC236}">
              <a16:creationId xmlns:a16="http://schemas.microsoft.com/office/drawing/2014/main" id="{0B0A767B-C268-483D-B257-24F5F2BC8229}"/>
            </a:ext>
          </a:extLst>
        </xdr:cNvPr>
        <xdr:cNvCxnSpPr/>
      </xdr:nvCxnSpPr>
      <xdr:spPr>
        <a:xfrm>
          <a:off x="19878675" y="126682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86377</xdr:rowOff>
    </xdr:from>
    <xdr:ext cx="469744" cy="259045"/>
    <xdr:sp macro="" textlink="">
      <xdr:nvSpPr>
        <xdr:cNvPr id="708" name="【児童館】&#10;一人当たり面積平均値テキスト">
          <a:extLst>
            <a:ext uri="{FF2B5EF4-FFF2-40B4-BE49-F238E27FC236}">
              <a16:creationId xmlns:a16="http://schemas.microsoft.com/office/drawing/2014/main" id="{28BD826A-1B75-4FA0-A184-AC64A081B15A}"/>
            </a:ext>
          </a:extLst>
        </xdr:cNvPr>
        <xdr:cNvSpPr txBox="1"/>
      </xdr:nvSpPr>
      <xdr:spPr>
        <a:xfrm>
          <a:off x="19992975" y="13532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63500</xdr:rowOff>
    </xdr:from>
    <xdr:to>
      <xdr:col>116</xdr:col>
      <xdr:colOff>114300</xdr:colOff>
      <xdr:row>84</xdr:row>
      <xdr:rowOff>165100</xdr:rowOff>
    </xdr:to>
    <xdr:sp macro="" textlink="">
      <xdr:nvSpPr>
        <xdr:cNvPr id="709" name="フローチャート: 判断 708">
          <a:extLst>
            <a:ext uri="{FF2B5EF4-FFF2-40B4-BE49-F238E27FC236}">
              <a16:creationId xmlns:a16="http://schemas.microsoft.com/office/drawing/2014/main" id="{A001BD6A-C6ED-45FE-AC90-463CBA32D11D}"/>
            </a:ext>
          </a:extLst>
        </xdr:cNvPr>
        <xdr:cNvSpPr/>
      </xdr:nvSpPr>
      <xdr:spPr>
        <a:xfrm>
          <a:off x="19897725" y="136779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0" name="フローチャート: 判断 709">
          <a:extLst>
            <a:ext uri="{FF2B5EF4-FFF2-40B4-BE49-F238E27FC236}">
              <a16:creationId xmlns:a16="http://schemas.microsoft.com/office/drawing/2014/main" id="{F2873C4B-CD0B-416C-8CC0-A810D055A391}"/>
            </a:ext>
          </a:extLst>
        </xdr:cNvPr>
        <xdr:cNvSpPr/>
      </xdr:nvSpPr>
      <xdr:spPr>
        <a:xfrm>
          <a:off x="19154775" y="1371600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114300</xdr:rowOff>
    </xdr:from>
    <xdr:to>
      <xdr:col>107</xdr:col>
      <xdr:colOff>101600</xdr:colOff>
      <xdr:row>85</xdr:row>
      <xdr:rowOff>44450</xdr:rowOff>
    </xdr:to>
    <xdr:sp macro="" textlink="">
      <xdr:nvSpPr>
        <xdr:cNvPr id="711" name="フローチャート: 判断 710">
          <a:extLst>
            <a:ext uri="{FF2B5EF4-FFF2-40B4-BE49-F238E27FC236}">
              <a16:creationId xmlns:a16="http://schemas.microsoft.com/office/drawing/2014/main" id="{A68A4FD0-A2C7-4BE7-ADBB-86D145738793}"/>
            </a:ext>
          </a:extLst>
        </xdr:cNvPr>
        <xdr:cNvSpPr/>
      </xdr:nvSpPr>
      <xdr:spPr>
        <a:xfrm>
          <a:off x="18345150" y="13725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114300</xdr:rowOff>
    </xdr:from>
    <xdr:to>
      <xdr:col>102</xdr:col>
      <xdr:colOff>165100</xdr:colOff>
      <xdr:row>85</xdr:row>
      <xdr:rowOff>44450</xdr:rowOff>
    </xdr:to>
    <xdr:sp macro="" textlink="">
      <xdr:nvSpPr>
        <xdr:cNvPr id="712" name="フローチャート: 判断 711">
          <a:extLst>
            <a:ext uri="{FF2B5EF4-FFF2-40B4-BE49-F238E27FC236}">
              <a16:creationId xmlns:a16="http://schemas.microsoft.com/office/drawing/2014/main" id="{3FD86B56-97EA-4D20-95AB-C7A22EE6DAA7}"/>
            </a:ext>
          </a:extLst>
        </xdr:cNvPr>
        <xdr:cNvSpPr/>
      </xdr:nvSpPr>
      <xdr:spPr>
        <a:xfrm>
          <a:off x="17554575" y="137255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12700</xdr:rowOff>
    </xdr:from>
    <xdr:to>
      <xdr:col>98</xdr:col>
      <xdr:colOff>38100</xdr:colOff>
      <xdr:row>84</xdr:row>
      <xdr:rowOff>114300</xdr:rowOff>
    </xdr:to>
    <xdr:sp macro="" textlink="">
      <xdr:nvSpPr>
        <xdr:cNvPr id="713" name="フローチャート: 判断 712">
          <a:extLst>
            <a:ext uri="{FF2B5EF4-FFF2-40B4-BE49-F238E27FC236}">
              <a16:creationId xmlns:a16="http://schemas.microsoft.com/office/drawing/2014/main" id="{04F5E753-540E-4157-9409-2D5F52DE1732}"/>
            </a:ext>
          </a:extLst>
        </xdr:cNvPr>
        <xdr:cNvSpPr/>
      </xdr:nvSpPr>
      <xdr:spPr>
        <a:xfrm>
          <a:off x="16754475" y="136207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F2C14D5C-E672-4386-AFD3-5B7E620FE03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3EAF71DD-F3B2-4F06-92AC-4306BD27A56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5BC2C08-2CAE-4B7F-A2DD-DB84374864ED}"/>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EECFEE4E-0CB7-4A17-B3C1-B3CF193766C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FC60947-9744-44BE-9352-3A52B49D0ECD}"/>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133350</xdr:rowOff>
    </xdr:from>
    <xdr:to>
      <xdr:col>116</xdr:col>
      <xdr:colOff>114300</xdr:colOff>
      <xdr:row>86</xdr:row>
      <xdr:rowOff>63500</xdr:rowOff>
    </xdr:to>
    <xdr:sp macro="" textlink="">
      <xdr:nvSpPr>
        <xdr:cNvPr id="719" name="楕円 718">
          <a:extLst>
            <a:ext uri="{FF2B5EF4-FFF2-40B4-BE49-F238E27FC236}">
              <a16:creationId xmlns:a16="http://schemas.microsoft.com/office/drawing/2014/main" id="{2636F93D-07DB-4ED5-9A2D-BF66418EAA0F}"/>
            </a:ext>
          </a:extLst>
        </xdr:cNvPr>
        <xdr:cNvSpPr/>
      </xdr:nvSpPr>
      <xdr:spPr>
        <a:xfrm>
          <a:off x="19897725" y="139065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48277</xdr:rowOff>
    </xdr:from>
    <xdr:ext cx="469744" cy="259045"/>
    <xdr:sp macro="" textlink="">
      <xdr:nvSpPr>
        <xdr:cNvPr id="720" name="【児童館】&#10;一人当たり面積該当値テキスト">
          <a:extLst>
            <a:ext uri="{FF2B5EF4-FFF2-40B4-BE49-F238E27FC236}">
              <a16:creationId xmlns:a16="http://schemas.microsoft.com/office/drawing/2014/main" id="{DF3AEA97-0DB1-4136-AEBE-13878D85A595}"/>
            </a:ext>
          </a:extLst>
        </xdr:cNvPr>
        <xdr:cNvSpPr txBox="1"/>
      </xdr:nvSpPr>
      <xdr:spPr>
        <a:xfrm>
          <a:off x="19992975" y="1381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133350</xdr:rowOff>
    </xdr:from>
    <xdr:to>
      <xdr:col>112</xdr:col>
      <xdr:colOff>38100</xdr:colOff>
      <xdr:row>86</xdr:row>
      <xdr:rowOff>63500</xdr:rowOff>
    </xdr:to>
    <xdr:sp macro="" textlink="">
      <xdr:nvSpPr>
        <xdr:cNvPr id="721" name="楕円 720">
          <a:extLst>
            <a:ext uri="{FF2B5EF4-FFF2-40B4-BE49-F238E27FC236}">
              <a16:creationId xmlns:a16="http://schemas.microsoft.com/office/drawing/2014/main" id="{D6872631-3BC5-4B66-8191-72E9627BF0A9}"/>
            </a:ext>
          </a:extLst>
        </xdr:cNvPr>
        <xdr:cNvSpPr/>
      </xdr:nvSpPr>
      <xdr:spPr>
        <a:xfrm>
          <a:off x="19154775" y="13906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12700</xdr:rowOff>
    </xdr:from>
    <xdr:to>
      <xdr:col>116</xdr:col>
      <xdr:colOff>63500</xdr:colOff>
      <xdr:row>86</xdr:row>
      <xdr:rowOff>12700</xdr:rowOff>
    </xdr:to>
    <xdr:cxnSp macro="">
      <xdr:nvCxnSpPr>
        <xdr:cNvPr id="722" name="直線コネクタ 721">
          <a:extLst>
            <a:ext uri="{FF2B5EF4-FFF2-40B4-BE49-F238E27FC236}">
              <a16:creationId xmlns:a16="http://schemas.microsoft.com/office/drawing/2014/main" id="{3547CDD0-0247-4BA6-BD72-D56BF593E9BF}"/>
            </a:ext>
          </a:extLst>
        </xdr:cNvPr>
        <xdr:cNvCxnSpPr/>
      </xdr:nvCxnSpPr>
      <xdr:spPr>
        <a:xfrm>
          <a:off x="19202400" y="1394460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133350</xdr:rowOff>
    </xdr:from>
    <xdr:to>
      <xdr:col>107</xdr:col>
      <xdr:colOff>101600</xdr:colOff>
      <xdr:row>86</xdr:row>
      <xdr:rowOff>63500</xdr:rowOff>
    </xdr:to>
    <xdr:sp macro="" textlink="">
      <xdr:nvSpPr>
        <xdr:cNvPr id="723" name="楕円 722">
          <a:extLst>
            <a:ext uri="{FF2B5EF4-FFF2-40B4-BE49-F238E27FC236}">
              <a16:creationId xmlns:a16="http://schemas.microsoft.com/office/drawing/2014/main" id="{A6744EF1-9A7D-4D35-B494-576B9D6160FE}"/>
            </a:ext>
          </a:extLst>
        </xdr:cNvPr>
        <xdr:cNvSpPr/>
      </xdr:nvSpPr>
      <xdr:spPr>
        <a:xfrm>
          <a:off x="18345150" y="139065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12700</xdr:rowOff>
    </xdr:from>
    <xdr:to>
      <xdr:col>111</xdr:col>
      <xdr:colOff>177800</xdr:colOff>
      <xdr:row>86</xdr:row>
      <xdr:rowOff>12700</xdr:rowOff>
    </xdr:to>
    <xdr:cxnSp macro="">
      <xdr:nvCxnSpPr>
        <xdr:cNvPr id="724" name="直線コネクタ 723">
          <a:extLst>
            <a:ext uri="{FF2B5EF4-FFF2-40B4-BE49-F238E27FC236}">
              <a16:creationId xmlns:a16="http://schemas.microsoft.com/office/drawing/2014/main" id="{368E1C1E-EE1E-4A89-8DF4-B47876853B2C}"/>
            </a:ext>
          </a:extLst>
        </xdr:cNvPr>
        <xdr:cNvCxnSpPr/>
      </xdr:nvCxnSpPr>
      <xdr:spPr>
        <a:xfrm>
          <a:off x="18392775" y="1394460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133350</xdr:rowOff>
    </xdr:from>
    <xdr:to>
      <xdr:col>102</xdr:col>
      <xdr:colOff>165100</xdr:colOff>
      <xdr:row>86</xdr:row>
      <xdr:rowOff>63500</xdr:rowOff>
    </xdr:to>
    <xdr:sp macro="" textlink="">
      <xdr:nvSpPr>
        <xdr:cNvPr id="725" name="楕円 724">
          <a:extLst>
            <a:ext uri="{FF2B5EF4-FFF2-40B4-BE49-F238E27FC236}">
              <a16:creationId xmlns:a16="http://schemas.microsoft.com/office/drawing/2014/main" id="{5E57BA53-B5B5-4450-B93D-934D7AA0D795}"/>
            </a:ext>
          </a:extLst>
        </xdr:cNvPr>
        <xdr:cNvSpPr/>
      </xdr:nvSpPr>
      <xdr:spPr>
        <a:xfrm>
          <a:off x="17554575" y="139065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12700</xdr:rowOff>
    </xdr:from>
    <xdr:to>
      <xdr:col>107</xdr:col>
      <xdr:colOff>50800</xdr:colOff>
      <xdr:row>86</xdr:row>
      <xdr:rowOff>12700</xdr:rowOff>
    </xdr:to>
    <xdr:cxnSp macro="">
      <xdr:nvCxnSpPr>
        <xdr:cNvPr id="726" name="直線コネクタ 725">
          <a:extLst>
            <a:ext uri="{FF2B5EF4-FFF2-40B4-BE49-F238E27FC236}">
              <a16:creationId xmlns:a16="http://schemas.microsoft.com/office/drawing/2014/main" id="{7B5D1B77-23A2-4AAF-925E-6572434C3EE8}"/>
            </a:ext>
          </a:extLst>
        </xdr:cNvPr>
        <xdr:cNvCxnSpPr/>
      </xdr:nvCxnSpPr>
      <xdr:spPr>
        <a:xfrm>
          <a:off x="17602200" y="139446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133350</xdr:rowOff>
    </xdr:from>
    <xdr:to>
      <xdr:col>98</xdr:col>
      <xdr:colOff>38100</xdr:colOff>
      <xdr:row>86</xdr:row>
      <xdr:rowOff>63500</xdr:rowOff>
    </xdr:to>
    <xdr:sp macro="" textlink="">
      <xdr:nvSpPr>
        <xdr:cNvPr id="727" name="楕円 726">
          <a:extLst>
            <a:ext uri="{FF2B5EF4-FFF2-40B4-BE49-F238E27FC236}">
              <a16:creationId xmlns:a16="http://schemas.microsoft.com/office/drawing/2014/main" id="{C6C7E852-64E9-4B3F-B382-E36C9D14533C}"/>
            </a:ext>
          </a:extLst>
        </xdr:cNvPr>
        <xdr:cNvSpPr/>
      </xdr:nvSpPr>
      <xdr:spPr>
        <a:xfrm>
          <a:off x="16754475" y="13906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12700</xdr:rowOff>
    </xdr:from>
    <xdr:to>
      <xdr:col>102</xdr:col>
      <xdr:colOff>114300</xdr:colOff>
      <xdr:row>86</xdr:row>
      <xdr:rowOff>12700</xdr:rowOff>
    </xdr:to>
    <xdr:cxnSp macro="">
      <xdr:nvCxnSpPr>
        <xdr:cNvPr id="728" name="直線コネクタ 727">
          <a:extLst>
            <a:ext uri="{FF2B5EF4-FFF2-40B4-BE49-F238E27FC236}">
              <a16:creationId xmlns:a16="http://schemas.microsoft.com/office/drawing/2014/main" id="{72A37DAE-E6A8-4A61-889E-7A0EC0B2B504}"/>
            </a:ext>
          </a:extLst>
        </xdr:cNvPr>
        <xdr:cNvCxnSpPr/>
      </xdr:nvCxnSpPr>
      <xdr:spPr>
        <a:xfrm>
          <a:off x="16802100" y="139446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29" name="n_1aveValue【児童館】&#10;一人当たり面積">
          <a:extLst>
            <a:ext uri="{FF2B5EF4-FFF2-40B4-BE49-F238E27FC236}">
              <a16:creationId xmlns:a16="http://schemas.microsoft.com/office/drawing/2014/main" id="{EBBA652D-670E-4555-AEBF-7715E566A636}"/>
            </a:ext>
          </a:extLst>
        </xdr:cNvPr>
        <xdr:cNvSpPr txBox="1"/>
      </xdr:nvSpPr>
      <xdr:spPr>
        <a:xfrm>
          <a:off x="18983402" y="13494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30" name="n_2aveValue【児童館】&#10;一人当たり面積">
          <a:extLst>
            <a:ext uri="{FF2B5EF4-FFF2-40B4-BE49-F238E27FC236}">
              <a16:creationId xmlns:a16="http://schemas.microsoft.com/office/drawing/2014/main" id="{6AF268E3-4953-47AC-9AE7-4C7A2B6D0954}"/>
            </a:ext>
          </a:extLst>
        </xdr:cNvPr>
        <xdr:cNvSpPr txBox="1"/>
      </xdr:nvSpPr>
      <xdr:spPr>
        <a:xfrm>
          <a:off x="18183302" y="1351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31" name="n_3aveValue【児童館】&#10;一人当たり面積">
          <a:extLst>
            <a:ext uri="{FF2B5EF4-FFF2-40B4-BE49-F238E27FC236}">
              <a16:creationId xmlns:a16="http://schemas.microsoft.com/office/drawing/2014/main" id="{7E6F9352-34A1-4B3F-A84C-4629EB5486BE}"/>
            </a:ext>
          </a:extLst>
        </xdr:cNvPr>
        <xdr:cNvSpPr txBox="1"/>
      </xdr:nvSpPr>
      <xdr:spPr>
        <a:xfrm>
          <a:off x="17383202" y="1351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130827</xdr:rowOff>
    </xdr:from>
    <xdr:ext cx="469744" cy="259045"/>
    <xdr:sp macro="" textlink="">
      <xdr:nvSpPr>
        <xdr:cNvPr id="732" name="n_4aveValue【児童館】&#10;一人当たり面積">
          <a:extLst>
            <a:ext uri="{FF2B5EF4-FFF2-40B4-BE49-F238E27FC236}">
              <a16:creationId xmlns:a16="http://schemas.microsoft.com/office/drawing/2014/main" id="{F95191D3-549D-4683-BBE8-39AC94FE49EE}"/>
            </a:ext>
          </a:extLst>
        </xdr:cNvPr>
        <xdr:cNvSpPr txBox="1"/>
      </xdr:nvSpPr>
      <xdr:spPr>
        <a:xfrm>
          <a:off x="16592627" y="1341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54627</xdr:rowOff>
    </xdr:from>
    <xdr:ext cx="469744" cy="259045"/>
    <xdr:sp macro="" textlink="">
      <xdr:nvSpPr>
        <xdr:cNvPr id="733" name="n_1mainValue【児童館】&#10;一人当たり面積">
          <a:extLst>
            <a:ext uri="{FF2B5EF4-FFF2-40B4-BE49-F238E27FC236}">
              <a16:creationId xmlns:a16="http://schemas.microsoft.com/office/drawing/2014/main" id="{D69718D4-D506-4863-A75B-BC9231992EA0}"/>
            </a:ext>
          </a:extLst>
        </xdr:cNvPr>
        <xdr:cNvSpPr txBox="1"/>
      </xdr:nvSpPr>
      <xdr:spPr>
        <a:xfrm>
          <a:off x="18983402"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54627</xdr:rowOff>
    </xdr:from>
    <xdr:ext cx="469744" cy="259045"/>
    <xdr:sp macro="" textlink="">
      <xdr:nvSpPr>
        <xdr:cNvPr id="734" name="n_2mainValue【児童館】&#10;一人当たり面積">
          <a:extLst>
            <a:ext uri="{FF2B5EF4-FFF2-40B4-BE49-F238E27FC236}">
              <a16:creationId xmlns:a16="http://schemas.microsoft.com/office/drawing/2014/main" id="{3DCA319C-EFA5-4125-8730-AE4708901E92}"/>
            </a:ext>
          </a:extLst>
        </xdr:cNvPr>
        <xdr:cNvSpPr txBox="1"/>
      </xdr:nvSpPr>
      <xdr:spPr>
        <a:xfrm>
          <a:off x="18183302"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54627</xdr:rowOff>
    </xdr:from>
    <xdr:ext cx="469744" cy="259045"/>
    <xdr:sp macro="" textlink="">
      <xdr:nvSpPr>
        <xdr:cNvPr id="735" name="n_3mainValue【児童館】&#10;一人当たり面積">
          <a:extLst>
            <a:ext uri="{FF2B5EF4-FFF2-40B4-BE49-F238E27FC236}">
              <a16:creationId xmlns:a16="http://schemas.microsoft.com/office/drawing/2014/main" id="{1CD42565-3C47-46BE-A1B7-5F585E90CBF6}"/>
            </a:ext>
          </a:extLst>
        </xdr:cNvPr>
        <xdr:cNvSpPr txBox="1"/>
      </xdr:nvSpPr>
      <xdr:spPr>
        <a:xfrm>
          <a:off x="17383202"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54627</xdr:rowOff>
    </xdr:from>
    <xdr:ext cx="469744" cy="259045"/>
    <xdr:sp macro="" textlink="">
      <xdr:nvSpPr>
        <xdr:cNvPr id="736" name="n_4mainValue【児童館】&#10;一人当たり面積">
          <a:extLst>
            <a:ext uri="{FF2B5EF4-FFF2-40B4-BE49-F238E27FC236}">
              <a16:creationId xmlns:a16="http://schemas.microsoft.com/office/drawing/2014/main" id="{2665FBF7-61E9-4254-BF2A-7B0AA1FC94D2}"/>
            </a:ext>
          </a:extLst>
        </xdr:cNvPr>
        <xdr:cNvSpPr txBox="1"/>
      </xdr:nvSpPr>
      <xdr:spPr>
        <a:xfrm>
          <a:off x="16592627" y="1398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17814F63-42B3-4DA7-B5FE-18CCFBC6CF4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1E8F0B46-89AA-4AF9-89DE-B2FE104A630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B3F63D5C-53D5-432D-B07E-FCFA007C112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5F64C48-05EE-489F-A5C8-7E344436846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C9065123-EE35-4BB6-A7F2-523A47CF2FA8}"/>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CC8F0E98-F54D-4B51-818A-4C4058560B3A}"/>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5653394C-2FF7-42F5-B0FE-3C7B8FC32B4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5CF23178-F9AD-4659-A712-4DADC17C2F7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52C615E0-FF37-4EDC-93C8-201AB3F03EE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94AB27E6-4AAC-4813-A506-D7B450AAD3B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62930F82-6B8F-40EC-AAD4-833DF1B3783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0C1574C5-E588-497C-ACBC-0FFD66D97AC4}"/>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BE7431FF-8330-437A-8137-86A6052CB023}"/>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66A865EE-7664-4F0A-B94F-2D70D369117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7D19348D-58AE-4823-84AC-ABEEAC098DB9}"/>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3E1921E6-6E12-44B3-850D-778839E56E24}"/>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5F0DFB3C-4156-4D13-8137-9D1F1322453C}"/>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31DD4642-A811-44D2-B692-EAAEC5254D50}"/>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E4EB46E2-C132-4F98-B15E-57ECA351189F}"/>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564A663B-17DB-4505-984F-8852C411015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186DB40E-A7F8-47BD-B793-095C33579854}"/>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30FE1C70-0E88-45E2-A344-55C26DF93A06}"/>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050AE60A-7A1B-4287-8066-0F9111CBF3E4}"/>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4D019DFE-A28D-42C3-A6C4-0F04624B5581}"/>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102</xdr:row>
      <xdr:rowOff>53339</xdr:rowOff>
    </xdr:from>
    <xdr:to>
      <xdr:col>85</xdr:col>
      <xdr:colOff>126364</xdr:colOff>
      <xdr:row>108</xdr:row>
      <xdr:rowOff>129539</xdr:rowOff>
    </xdr:to>
    <xdr:cxnSp macro="">
      <xdr:nvCxnSpPr>
        <xdr:cNvPr id="761" name="直線コネクタ 760">
          <a:extLst>
            <a:ext uri="{FF2B5EF4-FFF2-40B4-BE49-F238E27FC236}">
              <a16:creationId xmlns:a16="http://schemas.microsoft.com/office/drawing/2014/main" id="{F3290B27-F114-432B-AAA2-A748236001F5}"/>
            </a:ext>
          </a:extLst>
        </xdr:cNvPr>
        <xdr:cNvCxnSpPr/>
      </xdr:nvCxnSpPr>
      <xdr:spPr>
        <a:xfrm flipV="1">
          <a:off x="14696439" y="16680814"/>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133366</xdr:rowOff>
    </xdr:from>
    <xdr:ext cx="405111" cy="259045"/>
    <xdr:sp macro="" textlink="">
      <xdr:nvSpPr>
        <xdr:cNvPr id="762" name="【公民館】&#10;有形固定資産減価償却率最小値テキスト">
          <a:extLst>
            <a:ext uri="{FF2B5EF4-FFF2-40B4-BE49-F238E27FC236}">
              <a16:creationId xmlns:a16="http://schemas.microsoft.com/office/drawing/2014/main" id="{9DE0F0F3-07D5-449B-86E3-E0CE2F78FE89}"/>
            </a:ext>
          </a:extLst>
        </xdr:cNvPr>
        <xdr:cNvSpPr txBox="1"/>
      </xdr:nvSpPr>
      <xdr:spPr>
        <a:xfrm>
          <a:off x="14735175" y="17792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129539</xdr:rowOff>
    </xdr:from>
    <xdr:to>
      <xdr:col>86</xdr:col>
      <xdr:colOff>25400</xdr:colOff>
      <xdr:row>108</xdr:row>
      <xdr:rowOff>129539</xdr:rowOff>
    </xdr:to>
    <xdr:cxnSp macro="">
      <xdr:nvCxnSpPr>
        <xdr:cNvPr id="763" name="直線コネクタ 762">
          <a:extLst>
            <a:ext uri="{FF2B5EF4-FFF2-40B4-BE49-F238E27FC236}">
              <a16:creationId xmlns:a16="http://schemas.microsoft.com/office/drawing/2014/main" id="{57CCEA82-21EE-430A-8F58-9A4DFCE13980}"/>
            </a:ext>
          </a:extLst>
        </xdr:cNvPr>
        <xdr:cNvCxnSpPr/>
      </xdr:nvCxnSpPr>
      <xdr:spPr>
        <a:xfrm>
          <a:off x="14611350" y="177857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xdr:rowOff>
    </xdr:from>
    <xdr:ext cx="405111" cy="259045"/>
    <xdr:sp macro="" textlink="">
      <xdr:nvSpPr>
        <xdr:cNvPr id="764" name="【公民館】&#10;有形固定資産減価償却率最大値テキスト">
          <a:extLst>
            <a:ext uri="{FF2B5EF4-FFF2-40B4-BE49-F238E27FC236}">
              <a16:creationId xmlns:a16="http://schemas.microsoft.com/office/drawing/2014/main" id="{F3F6E283-810E-440B-AE0B-F90F80FD69D5}"/>
            </a:ext>
          </a:extLst>
        </xdr:cNvPr>
        <xdr:cNvSpPr txBox="1"/>
      </xdr:nvSpPr>
      <xdr:spPr>
        <a:xfrm>
          <a:off x="14735175" y="16459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102</xdr:row>
      <xdr:rowOff>53339</xdr:rowOff>
    </xdr:from>
    <xdr:to>
      <xdr:col>86</xdr:col>
      <xdr:colOff>25400</xdr:colOff>
      <xdr:row>102</xdr:row>
      <xdr:rowOff>53339</xdr:rowOff>
    </xdr:to>
    <xdr:cxnSp macro="">
      <xdr:nvCxnSpPr>
        <xdr:cNvPr id="765" name="直線コネクタ 764">
          <a:extLst>
            <a:ext uri="{FF2B5EF4-FFF2-40B4-BE49-F238E27FC236}">
              <a16:creationId xmlns:a16="http://schemas.microsoft.com/office/drawing/2014/main" id="{7720BCC9-FA0B-43EE-9ACB-22EE89944497}"/>
            </a:ext>
          </a:extLst>
        </xdr:cNvPr>
        <xdr:cNvCxnSpPr/>
      </xdr:nvCxnSpPr>
      <xdr:spPr>
        <a:xfrm>
          <a:off x="14611350" y="166808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148607</xdr:rowOff>
    </xdr:from>
    <xdr:ext cx="405111" cy="259045"/>
    <xdr:sp macro="" textlink="">
      <xdr:nvSpPr>
        <xdr:cNvPr id="766" name="【公民館】&#10;有形固定資産減価償却率平均値テキスト">
          <a:extLst>
            <a:ext uri="{FF2B5EF4-FFF2-40B4-BE49-F238E27FC236}">
              <a16:creationId xmlns:a16="http://schemas.microsoft.com/office/drawing/2014/main" id="{56E4168B-C36E-4AA3-A225-B9D3964E8C33}"/>
            </a:ext>
          </a:extLst>
        </xdr:cNvPr>
        <xdr:cNvSpPr txBox="1"/>
      </xdr:nvSpPr>
      <xdr:spPr>
        <a:xfrm>
          <a:off x="14735175" y="17118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170180</xdr:rowOff>
    </xdr:from>
    <xdr:to>
      <xdr:col>85</xdr:col>
      <xdr:colOff>177800</xdr:colOff>
      <xdr:row>105</xdr:row>
      <xdr:rowOff>100330</xdr:rowOff>
    </xdr:to>
    <xdr:sp macro="" textlink="">
      <xdr:nvSpPr>
        <xdr:cNvPr id="767" name="フローチャート: 判断 766">
          <a:extLst>
            <a:ext uri="{FF2B5EF4-FFF2-40B4-BE49-F238E27FC236}">
              <a16:creationId xmlns:a16="http://schemas.microsoft.com/office/drawing/2014/main" id="{CDC781DD-5761-49FE-BD8A-B6E1B43FD0BE}"/>
            </a:ext>
          </a:extLst>
        </xdr:cNvPr>
        <xdr:cNvSpPr/>
      </xdr:nvSpPr>
      <xdr:spPr>
        <a:xfrm>
          <a:off x="14649450" y="171437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122555</xdr:rowOff>
    </xdr:from>
    <xdr:to>
      <xdr:col>81</xdr:col>
      <xdr:colOff>101600</xdr:colOff>
      <xdr:row>105</xdr:row>
      <xdr:rowOff>52705</xdr:rowOff>
    </xdr:to>
    <xdr:sp macro="" textlink="">
      <xdr:nvSpPr>
        <xdr:cNvPr id="768" name="フローチャート: 判断 767">
          <a:extLst>
            <a:ext uri="{FF2B5EF4-FFF2-40B4-BE49-F238E27FC236}">
              <a16:creationId xmlns:a16="http://schemas.microsoft.com/office/drawing/2014/main" id="{FE88270B-3F73-4407-9B45-2621A64AA19F}"/>
            </a:ext>
          </a:extLst>
        </xdr:cNvPr>
        <xdr:cNvSpPr/>
      </xdr:nvSpPr>
      <xdr:spPr>
        <a:xfrm>
          <a:off x="13887450" y="170992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118745</xdr:rowOff>
    </xdr:from>
    <xdr:to>
      <xdr:col>76</xdr:col>
      <xdr:colOff>165100</xdr:colOff>
      <xdr:row>105</xdr:row>
      <xdr:rowOff>48895</xdr:rowOff>
    </xdr:to>
    <xdr:sp macro="" textlink="">
      <xdr:nvSpPr>
        <xdr:cNvPr id="769" name="フローチャート: 判断 768">
          <a:extLst>
            <a:ext uri="{FF2B5EF4-FFF2-40B4-BE49-F238E27FC236}">
              <a16:creationId xmlns:a16="http://schemas.microsoft.com/office/drawing/2014/main" id="{A116D8A9-80D7-4D02-AC0E-6B5A92C5B3D4}"/>
            </a:ext>
          </a:extLst>
        </xdr:cNvPr>
        <xdr:cNvSpPr/>
      </xdr:nvSpPr>
      <xdr:spPr>
        <a:xfrm>
          <a:off x="13096875" y="17095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0" name="フローチャート: 判断 769">
          <a:extLst>
            <a:ext uri="{FF2B5EF4-FFF2-40B4-BE49-F238E27FC236}">
              <a16:creationId xmlns:a16="http://schemas.microsoft.com/office/drawing/2014/main" id="{2F10682A-167C-4E91-88ED-FD2DFE6A10C0}"/>
            </a:ext>
          </a:extLst>
        </xdr:cNvPr>
        <xdr:cNvSpPr/>
      </xdr:nvSpPr>
      <xdr:spPr>
        <a:xfrm>
          <a:off x="12296775" y="170605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1" name="フローチャート: 判断 770">
          <a:extLst>
            <a:ext uri="{FF2B5EF4-FFF2-40B4-BE49-F238E27FC236}">
              <a16:creationId xmlns:a16="http://schemas.microsoft.com/office/drawing/2014/main" id="{472FF4B8-BE15-4EBF-8057-5EFBE5ACC96A}"/>
            </a:ext>
          </a:extLst>
        </xdr:cNvPr>
        <xdr:cNvSpPr/>
      </xdr:nvSpPr>
      <xdr:spPr>
        <a:xfrm>
          <a:off x="11487150" y="17097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F4FBADA-FE54-449C-8B37-9919CC8DEE2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357E5139-563C-40CF-863A-AE7700E009D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52509A08-AC6B-4269-BA1D-998F8BFCFCB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EDB494E-943C-4C31-B752-871A4B5FF3D6}"/>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750617D6-593E-4F82-A788-C19D16A91A6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2539</xdr:rowOff>
    </xdr:from>
    <xdr:to>
      <xdr:col>85</xdr:col>
      <xdr:colOff>177800</xdr:colOff>
      <xdr:row>102</xdr:row>
      <xdr:rowOff>104139</xdr:rowOff>
    </xdr:to>
    <xdr:sp macro="" textlink="">
      <xdr:nvSpPr>
        <xdr:cNvPr id="777" name="楕円 776">
          <a:extLst>
            <a:ext uri="{FF2B5EF4-FFF2-40B4-BE49-F238E27FC236}">
              <a16:creationId xmlns:a16="http://schemas.microsoft.com/office/drawing/2014/main" id="{D93C87F4-7966-4D54-8087-B81EFE547334}"/>
            </a:ext>
          </a:extLst>
        </xdr:cNvPr>
        <xdr:cNvSpPr/>
      </xdr:nvSpPr>
      <xdr:spPr>
        <a:xfrm>
          <a:off x="14649450" y="166331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127016</xdr:rowOff>
    </xdr:from>
    <xdr:ext cx="405111" cy="259045"/>
    <xdr:sp macro="" textlink="">
      <xdr:nvSpPr>
        <xdr:cNvPr id="778" name="【公民館】&#10;有形固定資産減価償却率該当値テキスト">
          <a:extLst>
            <a:ext uri="{FF2B5EF4-FFF2-40B4-BE49-F238E27FC236}">
              <a16:creationId xmlns:a16="http://schemas.microsoft.com/office/drawing/2014/main" id="{7157584F-9894-4A09-AD92-998BC1741960}"/>
            </a:ext>
          </a:extLst>
        </xdr:cNvPr>
        <xdr:cNvSpPr txBox="1"/>
      </xdr:nvSpPr>
      <xdr:spPr>
        <a:xfrm>
          <a:off x="14735175" y="16583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128270</xdr:rowOff>
    </xdr:from>
    <xdr:to>
      <xdr:col>81</xdr:col>
      <xdr:colOff>101600</xdr:colOff>
      <xdr:row>102</xdr:row>
      <xdr:rowOff>58420</xdr:rowOff>
    </xdr:to>
    <xdr:sp macro="" textlink="">
      <xdr:nvSpPr>
        <xdr:cNvPr id="779" name="楕円 778">
          <a:extLst>
            <a:ext uri="{FF2B5EF4-FFF2-40B4-BE49-F238E27FC236}">
              <a16:creationId xmlns:a16="http://schemas.microsoft.com/office/drawing/2014/main" id="{FB75B838-ECF9-4D0D-AA0A-89E88F2F40E2}"/>
            </a:ext>
          </a:extLst>
        </xdr:cNvPr>
        <xdr:cNvSpPr/>
      </xdr:nvSpPr>
      <xdr:spPr>
        <a:xfrm>
          <a:off x="13887450" y="16584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7620</xdr:rowOff>
    </xdr:from>
    <xdr:to>
      <xdr:col>85</xdr:col>
      <xdr:colOff>127000</xdr:colOff>
      <xdr:row>102</xdr:row>
      <xdr:rowOff>53339</xdr:rowOff>
    </xdr:to>
    <xdr:cxnSp macro="">
      <xdr:nvCxnSpPr>
        <xdr:cNvPr id="780" name="直線コネクタ 779">
          <a:extLst>
            <a:ext uri="{FF2B5EF4-FFF2-40B4-BE49-F238E27FC236}">
              <a16:creationId xmlns:a16="http://schemas.microsoft.com/office/drawing/2014/main" id="{788D8576-19FF-4CFF-846C-002E9DD340B3}"/>
            </a:ext>
          </a:extLst>
        </xdr:cNvPr>
        <xdr:cNvCxnSpPr/>
      </xdr:nvCxnSpPr>
      <xdr:spPr>
        <a:xfrm>
          <a:off x="13935075" y="16641445"/>
          <a:ext cx="762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82550</xdr:rowOff>
    </xdr:from>
    <xdr:to>
      <xdr:col>76</xdr:col>
      <xdr:colOff>165100</xdr:colOff>
      <xdr:row>102</xdr:row>
      <xdr:rowOff>12700</xdr:rowOff>
    </xdr:to>
    <xdr:sp macro="" textlink="">
      <xdr:nvSpPr>
        <xdr:cNvPr id="781" name="楕円 780">
          <a:extLst>
            <a:ext uri="{FF2B5EF4-FFF2-40B4-BE49-F238E27FC236}">
              <a16:creationId xmlns:a16="http://schemas.microsoft.com/office/drawing/2014/main" id="{A698A0FE-12CD-4290-A336-5FD540D2E3DF}"/>
            </a:ext>
          </a:extLst>
        </xdr:cNvPr>
        <xdr:cNvSpPr/>
      </xdr:nvSpPr>
      <xdr:spPr>
        <a:xfrm>
          <a:off x="13096875" y="16544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133350</xdr:rowOff>
    </xdr:from>
    <xdr:to>
      <xdr:col>81</xdr:col>
      <xdr:colOff>50800</xdr:colOff>
      <xdr:row>102</xdr:row>
      <xdr:rowOff>7620</xdr:rowOff>
    </xdr:to>
    <xdr:cxnSp macro="">
      <xdr:nvCxnSpPr>
        <xdr:cNvPr id="782" name="直線コネクタ 781">
          <a:extLst>
            <a:ext uri="{FF2B5EF4-FFF2-40B4-BE49-F238E27FC236}">
              <a16:creationId xmlns:a16="http://schemas.microsoft.com/office/drawing/2014/main" id="{C59E1BA6-CAB0-456A-A54E-BE3A63792CCA}"/>
            </a:ext>
          </a:extLst>
        </xdr:cNvPr>
        <xdr:cNvCxnSpPr/>
      </xdr:nvCxnSpPr>
      <xdr:spPr>
        <a:xfrm>
          <a:off x="13144500" y="16592550"/>
          <a:ext cx="790575"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38736</xdr:rowOff>
    </xdr:from>
    <xdr:to>
      <xdr:col>72</xdr:col>
      <xdr:colOff>38100</xdr:colOff>
      <xdr:row>101</xdr:row>
      <xdr:rowOff>140336</xdr:rowOff>
    </xdr:to>
    <xdr:sp macro="" textlink="">
      <xdr:nvSpPr>
        <xdr:cNvPr id="783" name="楕円 782">
          <a:extLst>
            <a:ext uri="{FF2B5EF4-FFF2-40B4-BE49-F238E27FC236}">
              <a16:creationId xmlns:a16="http://schemas.microsoft.com/office/drawing/2014/main" id="{9E4E25C6-6892-4941-8ECB-935A2C88F82B}"/>
            </a:ext>
          </a:extLst>
        </xdr:cNvPr>
        <xdr:cNvSpPr/>
      </xdr:nvSpPr>
      <xdr:spPr>
        <a:xfrm>
          <a:off x="12296775" y="164979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89536</xdr:rowOff>
    </xdr:from>
    <xdr:to>
      <xdr:col>76</xdr:col>
      <xdr:colOff>114300</xdr:colOff>
      <xdr:row>101</xdr:row>
      <xdr:rowOff>133350</xdr:rowOff>
    </xdr:to>
    <xdr:cxnSp macro="">
      <xdr:nvCxnSpPr>
        <xdr:cNvPr id="784" name="直線コネクタ 783">
          <a:extLst>
            <a:ext uri="{FF2B5EF4-FFF2-40B4-BE49-F238E27FC236}">
              <a16:creationId xmlns:a16="http://schemas.microsoft.com/office/drawing/2014/main" id="{8C8139C7-AF53-40E5-85AD-1DE600E875F4}"/>
            </a:ext>
          </a:extLst>
        </xdr:cNvPr>
        <xdr:cNvCxnSpPr/>
      </xdr:nvCxnSpPr>
      <xdr:spPr>
        <a:xfrm>
          <a:off x="12344400" y="16545561"/>
          <a:ext cx="8001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164464</xdr:rowOff>
    </xdr:from>
    <xdr:to>
      <xdr:col>67</xdr:col>
      <xdr:colOff>101600</xdr:colOff>
      <xdr:row>101</xdr:row>
      <xdr:rowOff>94614</xdr:rowOff>
    </xdr:to>
    <xdr:sp macro="" textlink="">
      <xdr:nvSpPr>
        <xdr:cNvPr id="785" name="楕円 784">
          <a:extLst>
            <a:ext uri="{FF2B5EF4-FFF2-40B4-BE49-F238E27FC236}">
              <a16:creationId xmlns:a16="http://schemas.microsoft.com/office/drawing/2014/main" id="{06041474-5532-4D0A-B420-C180030CF06D}"/>
            </a:ext>
          </a:extLst>
        </xdr:cNvPr>
        <xdr:cNvSpPr/>
      </xdr:nvSpPr>
      <xdr:spPr>
        <a:xfrm>
          <a:off x="11487150" y="164490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43814</xdr:rowOff>
    </xdr:from>
    <xdr:to>
      <xdr:col>71</xdr:col>
      <xdr:colOff>177800</xdr:colOff>
      <xdr:row>101</xdr:row>
      <xdr:rowOff>89536</xdr:rowOff>
    </xdr:to>
    <xdr:cxnSp macro="">
      <xdr:nvCxnSpPr>
        <xdr:cNvPr id="786" name="直線コネクタ 785">
          <a:extLst>
            <a:ext uri="{FF2B5EF4-FFF2-40B4-BE49-F238E27FC236}">
              <a16:creationId xmlns:a16="http://schemas.microsoft.com/office/drawing/2014/main" id="{EE4861D0-24BA-48E7-98C9-DFDF6C3CAF1A}"/>
            </a:ext>
          </a:extLst>
        </xdr:cNvPr>
        <xdr:cNvCxnSpPr/>
      </xdr:nvCxnSpPr>
      <xdr:spPr>
        <a:xfrm>
          <a:off x="11534775" y="16506189"/>
          <a:ext cx="809625"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43832</xdr:rowOff>
    </xdr:from>
    <xdr:ext cx="405111" cy="259045"/>
    <xdr:sp macro="" textlink="">
      <xdr:nvSpPr>
        <xdr:cNvPr id="787" name="n_1aveValue【公民館】&#10;有形固定資産減価償却率">
          <a:extLst>
            <a:ext uri="{FF2B5EF4-FFF2-40B4-BE49-F238E27FC236}">
              <a16:creationId xmlns:a16="http://schemas.microsoft.com/office/drawing/2014/main" id="{9914C22A-171B-4788-AE0F-F227E79F8459}"/>
            </a:ext>
          </a:extLst>
        </xdr:cNvPr>
        <xdr:cNvSpPr txBox="1"/>
      </xdr:nvSpPr>
      <xdr:spPr>
        <a:xfrm>
          <a:off x="13745219" y="17192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40022</xdr:rowOff>
    </xdr:from>
    <xdr:ext cx="405111" cy="259045"/>
    <xdr:sp macro="" textlink="">
      <xdr:nvSpPr>
        <xdr:cNvPr id="788" name="n_2aveValue【公民館】&#10;有形固定資産減価償却率">
          <a:extLst>
            <a:ext uri="{FF2B5EF4-FFF2-40B4-BE49-F238E27FC236}">
              <a16:creationId xmlns:a16="http://schemas.microsoft.com/office/drawing/2014/main" id="{4B9F1CA0-C901-4CB9-95B2-D280059D0D45}"/>
            </a:ext>
          </a:extLst>
        </xdr:cNvPr>
        <xdr:cNvSpPr txBox="1"/>
      </xdr:nvSpPr>
      <xdr:spPr>
        <a:xfrm>
          <a:off x="12964169" y="1718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89" name="n_3aveValue【公民館】&#10;有形固定資産減価償却率">
          <a:extLst>
            <a:ext uri="{FF2B5EF4-FFF2-40B4-BE49-F238E27FC236}">
              <a16:creationId xmlns:a16="http://schemas.microsoft.com/office/drawing/2014/main" id="{C28946FD-91BA-41C1-A2B9-03F6487BEEE9}"/>
            </a:ext>
          </a:extLst>
        </xdr:cNvPr>
        <xdr:cNvSpPr txBox="1"/>
      </xdr:nvSpPr>
      <xdr:spPr>
        <a:xfrm>
          <a:off x="12164069" y="1715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0" name="n_4aveValue【公民館】&#10;有形固定資産減価償却率">
          <a:extLst>
            <a:ext uri="{FF2B5EF4-FFF2-40B4-BE49-F238E27FC236}">
              <a16:creationId xmlns:a16="http://schemas.microsoft.com/office/drawing/2014/main" id="{223B383F-0A0C-4A79-AD22-E75DCD927DAC}"/>
            </a:ext>
          </a:extLst>
        </xdr:cNvPr>
        <xdr:cNvSpPr txBox="1"/>
      </xdr:nvSpPr>
      <xdr:spPr>
        <a:xfrm>
          <a:off x="11354444" y="1719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74947</xdr:rowOff>
    </xdr:from>
    <xdr:ext cx="405111" cy="259045"/>
    <xdr:sp macro="" textlink="">
      <xdr:nvSpPr>
        <xdr:cNvPr id="791" name="n_1mainValue【公民館】&#10;有形固定資産減価償却率">
          <a:extLst>
            <a:ext uri="{FF2B5EF4-FFF2-40B4-BE49-F238E27FC236}">
              <a16:creationId xmlns:a16="http://schemas.microsoft.com/office/drawing/2014/main" id="{3EA92BCC-8615-43F5-9767-97FED9D40240}"/>
            </a:ext>
          </a:extLst>
        </xdr:cNvPr>
        <xdr:cNvSpPr txBox="1"/>
      </xdr:nvSpPr>
      <xdr:spPr>
        <a:xfrm>
          <a:off x="13745219" y="1636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29227</xdr:rowOff>
    </xdr:from>
    <xdr:ext cx="405111" cy="259045"/>
    <xdr:sp macro="" textlink="">
      <xdr:nvSpPr>
        <xdr:cNvPr id="792" name="n_2mainValue【公民館】&#10;有形固定資産減価償却率">
          <a:extLst>
            <a:ext uri="{FF2B5EF4-FFF2-40B4-BE49-F238E27FC236}">
              <a16:creationId xmlns:a16="http://schemas.microsoft.com/office/drawing/2014/main" id="{FB10C077-0A52-4B33-A972-B98958EA8705}"/>
            </a:ext>
          </a:extLst>
        </xdr:cNvPr>
        <xdr:cNvSpPr txBox="1"/>
      </xdr:nvSpPr>
      <xdr:spPr>
        <a:xfrm>
          <a:off x="12964169" y="1631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156863</xdr:rowOff>
    </xdr:from>
    <xdr:ext cx="405111" cy="259045"/>
    <xdr:sp macro="" textlink="">
      <xdr:nvSpPr>
        <xdr:cNvPr id="793" name="n_3mainValue【公民館】&#10;有形固定資産減価償却率">
          <a:extLst>
            <a:ext uri="{FF2B5EF4-FFF2-40B4-BE49-F238E27FC236}">
              <a16:creationId xmlns:a16="http://schemas.microsoft.com/office/drawing/2014/main" id="{95F6190A-4C86-4915-9F37-8A8DE128C98E}"/>
            </a:ext>
          </a:extLst>
        </xdr:cNvPr>
        <xdr:cNvSpPr txBox="1"/>
      </xdr:nvSpPr>
      <xdr:spPr>
        <a:xfrm>
          <a:off x="12164069" y="16276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111141</xdr:rowOff>
    </xdr:from>
    <xdr:ext cx="405111" cy="259045"/>
    <xdr:sp macro="" textlink="">
      <xdr:nvSpPr>
        <xdr:cNvPr id="794" name="n_4mainValue【公民館】&#10;有形固定資産減価償却率">
          <a:extLst>
            <a:ext uri="{FF2B5EF4-FFF2-40B4-BE49-F238E27FC236}">
              <a16:creationId xmlns:a16="http://schemas.microsoft.com/office/drawing/2014/main" id="{F4E7C511-AB27-4D9A-A4B7-C121E4D901A9}"/>
            </a:ext>
          </a:extLst>
        </xdr:cNvPr>
        <xdr:cNvSpPr txBox="1"/>
      </xdr:nvSpPr>
      <xdr:spPr>
        <a:xfrm>
          <a:off x="11354444" y="16227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177547B4-6593-4EDF-80B7-680B50F0CF3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6BB5276C-5C26-44E3-B162-45C95EA74F5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D3895A51-373C-4AEF-8C66-947CF27EF03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4AC2A8F2-63FA-4F01-A4C7-94C2100AA41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A56EE955-9CE3-47FF-AC96-CA7039ACBF1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2083F377-95AA-49AE-9E56-4621CDDE8AE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7D95EFEC-051A-433C-B2FD-36DD784EE0B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F3FA9027-F3A0-421B-8CE2-7AB1E5ACB263}"/>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E20467AE-30CB-471E-96DD-6A480A212EC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2D962A3E-DB78-4874-B6F7-D4C57FF4AC8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5" name="直線コネクタ 804">
          <a:extLst>
            <a:ext uri="{FF2B5EF4-FFF2-40B4-BE49-F238E27FC236}">
              <a16:creationId xmlns:a16="http://schemas.microsoft.com/office/drawing/2014/main" id="{D55DDBE5-3BAE-4303-98B4-C570C0334CFF}"/>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6" name="テキスト ボックス 805">
          <a:extLst>
            <a:ext uri="{FF2B5EF4-FFF2-40B4-BE49-F238E27FC236}">
              <a16:creationId xmlns:a16="http://schemas.microsoft.com/office/drawing/2014/main" id="{ACC65D59-4A1F-4D28-9A83-D1AC404D1A75}"/>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7" name="直線コネクタ 806">
          <a:extLst>
            <a:ext uri="{FF2B5EF4-FFF2-40B4-BE49-F238E27FC236}">
              <a16:creationId xmlns:a16="http://schemas.microsoft.com/office/drawing/2014/main" id="{ED380C33-8163-4DFB-A53A-512884980C92}"/>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8" name="テキスト ボックス 807">
          <a:extLst>
            <a:ext uri="{FF2B5EF4-FFF2-40B4-BE49-F238E27FC236}">
              <a16:creationId xmlns:a16="http://schemas.microsoft.com/office/drawing/2014/main" id="{AEF839D1-99E4-47A1-97BF-8DFFF7FF7F72}"/>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9" name="直線コネクタ 808">
          <a:extLst>
            <a:ext uri="{FF2B5EF4-FFF2-40B4-BE49-F238E27FC236}">
              <a16:creationId xmlns:a16="http://schemas.microsoft.com/office/drawing/2014/main" id="{FA8D6A71-0953-44A2-B63A-55362D3CB6C9}"/>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0" name="テキスト ボックス 809">
          <a:extLst>
            <a:ext uri="{FF2B5EF4-FFF2-40B4-BE49-F238E27FC236}">
              <a16:creationId xmlns:a16="http://schemas.microsoft.com/office/drawing/2014/main" id="{351A465D-8F4E-4407-AE67-877E55399DB5}"/>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1" name="直線コネクタ 810">
          <a:extLst>
            <a:ext uri="{FF2B5EF4-FFF2-40B4-BE49-F238E27FC236}">
              <a16:creationId xmlns:a16="http://schemas.microsoft.com/office/drawing/2014/main" id="{F07DF908-7964-4567-9872-4A0AE8A54716}"/>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2" name="テキスト ボックス 811">
          <a:extLst>
            <a:ext uri="{FF2B5EF4-FFF2-40B4-BE49-F238E27FC236}">
              <a16:creationId xmlns:a16="http://schemas.microsoft.com/office/drawing/2014/main" id="{060AF249-4A34-4F22-B6AA-D8F70EFA3228}"/>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D70F0BC7-EA04-4434-AD50-E6402CCF74DA}"/>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36E3179B-57A6-4954-8C8C-B8DFF52FC6B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C5CC8F21-E40A-44C0-AD07-A80599AB09C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816" name="直線コネクタ 815">
          <a:extLst>
            <a:ext uri="{FF2B5EF4-FFF2-40B4-BE49-F238E27FC236}">
              <a16:creationId xmlns:a16="http://schemas.microsoft.com/office/drawing/2014/main" id="{62079397-5A62-47B5-B656-EA49F78FA241}"/>
            </a:ext>
          </a:extLst>
        </xdr:cNvPr>
        <xdr:cNvCxnSpPr/>
      </xdr:nvCxnSpPr>
      <xdr:spPr>
        <a:xfrm flipV="1">
          <a:off x="19954239" y="16488790"/>
          <a:ext cx="0" cy="1230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817" name="【公民館】&#10;一人当たり面積最小値テキスト">
          <a:extLst>
            <a:ext uri="{FF2B5EF4-FFF2-40B4-BE49-F238E27FC236}">
              <a16:creationId xmlns:a16="http://schemas.microsoft.com/office/drawing/2014/main" id="{D622BA63-BE08-4271-A707-DE0F88DB9AEE}"/>
            </a:ext>
          </a:extLst>
        </xdr:cNvPr>
        <xdr:cNvSpPr txBox="1"/>
      </xdr:nvSpPr>
      <xdr:spPr>
        <a:xfrm>
          <a:off x="19992975" y="1772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818" name="直線コネクタ 817">
          <a:extLst>
            <a:ext uri="{FF2B5EF4-FFF2-40B4-BE49-F238E27FC236}">
              <a16:creationId xmlns:a16="http://schemas.microsoft.com/office/drawing/2014/main" id="{DB402D07-3EEF-4D78-B8E2-69E6A6A627C1}"/>
            </a:ext>
          </a:extLst>
        </xdr:cNvPr>
        <xdr:cNvCxnSpPr/>
      </xdr:nvCxnSpPr>
      <xdr:spPr>
        <a:xfrm>
          <a:off x="19878675" y="177195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819" name="【公民館】&#10;一人当たり面積最大値テキスト">
          <a:extLst>
            <a:ext uri="{FF2B5EF4-FFF2-40B4-BE49-F238E27FC236}">
              <a16:creationId xmlns:a16="http://schemas.microsoft.com/office/drawing/2014/main" id="{579513F4-EE17-40D5-8B06-C9019492368A}"/>
            </a:ext>
          </a:extLst>
        </xdr:cNvPr>
        <xdr:cNvSpPr txBox="1"/>
      </xdr:nvSpPr>
      <xdr:spPr>
        <a:xfrm>
          <a:off x="19992975" y="1626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820" name="直線コネクタ 819">
          <a:extLst>
            <a:ext uri="{FF2B5EF4-FFF2-40B4-BE49-F238E27FC236}">
              <a16:creationId xmlns:a16="http://schemas.microsoft.com/office/drawing/2014/main" id="{D3851273-5F5E-4916-9386-D19ACD237688}"/>
            </a:ext>
          </a:extLst>
        </xdr:cNvPr>
        <xdr:cNvCxnSpPr/>
      </xdr:nvCxnSpPr>
      <xdr:spPr>
        <a:xfrm>
          <a:off x="19878675" y="16488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821" name="【公民館】&#10;一人当たり面積平均値テキスト">
          <a:extLst>
            <a:ext uri="{FF2B5EF4-FFF2-40B4-BE49-F238E27FC236}">
              <a16:creationId xmlns:a16="http://schemas.microsoft.com/office/drawing/2014/main" id="{CB318C47-4969-4FCA-A449-5F002282F7A5}"/>
            </a:ext>
          </a:extLst>
        </xdr:cNvPr>
        <xdr:cNvSpPr txBox="1"/>
      </xdr:nvSpPr>
      <xdr:spPr>
        <a:xfrm>
          <a:off x="19992975" y="1703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822" name="フローチャート: 判断 821">
          <a:extLst>
            <a:ext uri="{FF2B5EF4-FFF2-40B4-BE49-F238E27FC236}">
              <a16:creationId xmlns:a16="http://schemas.microsoft.com/office/drawing/2014/main" id="{CF02BBE7-A1D7-4FD1-8D96-3987D191931F}"/>
            </a:ext>
          </a:extLst>
        </xdr:cNvPr>
        <xdr:cNvSpPr/>
      </xdr:nvSpPr>
      <xdr:spPr>
        <a:xfrm>
          <a:off x="19897725" y="171763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823" name="フローチャート: 判断 822">
          <a:extLst>
            <a:ext uri="{FF2B5EF4-FFF2-40B4-BE49-F238E27FC236}">
              <a16:creationId xmlns:a16="http://schemas.microsoft.com/office/drawing/2014/main" id="{50872F45-A48B-4773-A789-59165539FDE3}"/>
            </a:ext>
          </a:extLst>
        </xdr:cNvPr>
        <xdr:cNvSpPr/>
      </xdr:nvSpPr>
      <xdr:spPr>
        <a:xfrm>
          <a:off x="19154775" y="171347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824" name="フローチャート: 判断 823">
          <a:extLst>
            <a:ext uri="{FF2B5EF4-FFF2-40B4-BE49-F238E27FC236}">
              <a16:creationId xmlns:a16="http://schemas.microsoft.com/office/drawing/2014/main" id="{BAD3C865-2521-444B-A81A-A91F0311C1A0}"/>
            </a:ext>
          </a:extLst>
        </xdr:cNvPr>
        <xdr:cNvSpPr/>
      </xdr:nvSpPr>
      <xdr:spPr>
        <a:xfrm>
          <a:off x="18345150" y="171352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825" name="フローチャート: 判断 824">
          <a:extLst>
            <a:ext uri="{FF2B5EF4-FFF2-40B4-BE49-F238E27FC236}">
              <a16:creationId xmlns:a16="http://schemas.microsoft.com/office/drawing/2014/main" id="{1DC173E2-8890-4482-8A12-256EAC502588}"/>
            </a:ext>
          </a:extLst>
        </xdr:cNvPr>
        <xdr:cNvSpPr/>
      </xdr:nvSpPr>
      <xdr:spPr>
        <a:xfrm>
          <a:off x="17554575" y="171530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50546</xdr:rowOff>
    </xdr:from>
    <xdr:to>
      <xdr:col>98</xdr:col>
      <xdr:colOff>38100</xdr:colOff>
      <xdr:row>105</xdr:row>
      <xdr:rowOff>152146</xdr:rowOff>
    </xdr:to>
    <xdr:sp macro="" textlink="">
      <xdr:nvSpPr>
        <xdr:cNvPr id="826" name="フローチャート: 判断 825">
          <a:extLst>
            <a:ext uri="{FF2B5EF4-FFF2-40B4-BE49-F238E27FC236}">
              <a16:creationId xmlns:a16="http://schemas.microsoft.com/office/drawing/2014/main" id="{A8F1AB57-5522-4CFE-A69B-B5944C91D2CF}"/>
            </a:ext>
          </a:extLst>
        </xdr:cNvPr>
        <xdr:cNvSpPr/>
      </xdr:nvSpPr>
      <xdr:spPr>
        <a:xfrm>
          <a:off x="16754475" y="171923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501C007-97A5-425D-B337-F191C2C9934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45A9EE7-2664-42D5-8F81-81A3BA21ABA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273AFFB-D0BC-4DEC-9815-60A0AAFBBB8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E7096A9-B120-49E8-8DAD-75AE8979812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64A315F-91B3-479A-970D-62EE6E5B7DA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162561</xdr:rowOff>
    </xdr:from>
    <xdr:to>
      <xdr:col>116</xdr:col>
      <xdr:colOff>114300</xdr:colOff>
      <xdr:row>106</xdr:row>
      <xdr:rowOff>92711</xdr:rowOff>
    </xdr:to>
    <xdr:sp macro="" textlink="">
      <xdr:nvSpPr>
        <xdr:cNvPr id="832" name="楕円 831">
          <a:extLst>
            <a:ext uri="{FF2B5EF4-FFF2-40B4-BE49-F238E27FC236}">
              <a16:creationId xmlns:a16="http://schemas.microsoft.com/office/drawing/2014/main" id="{46C9620A-3996-4A06-9F13-2484927F4FF2}"/>
            </a:ext>
          </a:extLst>
        </xdr:cNvPr>
        <xdr:cNvSpPr/>
      </xdr:nvSpPr>
      <xdr:spPr>
        <a:xfrm>
          <a:off x="19897725" y="17304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140988</xdr:rowOff>
    </xdr:from>
    <xdr:ext cx="469744" cy="259045"/>
    <xdr:sp macro="" textlink="">
      <xdr:nvSpPr>
        <xdr:cNvPr id="833" name="【公民館】&#10;一人当たり面積該当値テキスト">
          <a:extLst>
            <a:ext uri="{FF2B5EF4-FFF2-40B4-BE49-F238E27FC236}">
              <a16:creationId xmlns:a16="http://schemas.microsoft.com/office/drawing/2014/main" id="{7ED77C2A-07BE-48C2-9044-C9D8C8C43937}"/>
            </a:ext>
          </a:extLst>
        </xdr:cNvPr>
        <xdr:cNvSpPr txBox="1"/>
      </xdr:nvSpPr>
      <xdr:spPr>
        <a:xfrm>
          <a:off x="19992975" y="17289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164846</xdr:rowOff>
    </xdr:from>
    <xdr:to>
      <xdr:col>112</xdr:col>
      <xdr:colOff>38100</xdr:colOff>
      <xdr:row>106</xdr:row>
      <xdr:rowOff>94996</xdr:rowOff>
    </xdr:to>
    <xdr:sp macro="" textlink="">
      <xdr:nvSpPr>
        <xdr:cNvPr id="834" name="楕円 833">
          <a:extLst>
            <a:ext uri="{FF2B5EF4-FFF2-40B4-BE49-F238E27FC236}">
              <a16:creationId xmlns:a16="http://schemas.microsoft.com/office/drawing/2014/main" id="{5491B6C4-A1CC-4483-BF6E-5AC6F6C5CA15}"/>
            </a:ext>
          </a:extLst>
        </xdr:cNvPr>
        <xdr:cNvSpPr/>
      </xdr:nvSpPr>
      <xdr:spPr>
        <a:xfrm>
          <a:off x="19154775" y="173066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41911</xdr:rowOff>
    </xdr:from>
    <xdr:to>
      <xdr:col>116</xdr:col>
      <xdr:colOff>63500</xdr:colOff>
      <xdr:row>106</xdr:row>
      <xdr:rowOff>44196</xdr:rowOff>
    </xdr:to>
    <xdr:cxnSp macro="">
      <xdr:nvCxnSpPr>
        <xdr:cNvPr id="835" name="直線コネクタ 834">
          <a:extLst>
            <a:ext uri="{FF2B5EF4-FFF2-40B4-BE49-F238E27FC236}">
              <a16:creationId xmlns:a16="http://schemas.microsoft.com/office/drawing/2014/main" id="{CB3D8138-98AD-444D-BCA7-92697614AB87}"/>
            </a:ext>
          </a:extLst>
        </xdr:cNvPr>
        <xdr:cNvCxnSpPr/>
      </xdr:nvCxnSpPr>
      <xdr:spPr>
        <a:xfrm flipV="1">
          <a:off x="19202400" y="17361536"/>
          <a:ext cx="75247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167132</xdr:rowOff>
    </xdr:from>
    <xdr:to>
      <xdr:col>107</xdr:col>
      <xdr:colOff>101600</xdr:colOff>
      <xdr:row>106</xdr:row>
      <xdr:rowOff>97282</xdr:rowOff>
    </xdr:to>
    <xdr:sp macro="" textlink="">
      <xdr:nvSpPr>
        <xdr:cNvPr id="836" name="楕円 835">
          <a:extLst>
            <a:ext uri="{FF2B5EF4-FFF2-40B4-BE49-F238E27FC236}">
              <a16:creationId xmlns:a16="http://schemas.microsoft.com/office/drawing/2014/main" id="{2D2D2476-F3A8-42A0-BBCA-6F5B50FD7449}"/>
            </a:ext>
          </a:extLst>
        </xdr:cNvPr>
        <xdr:cNvSpPr/>
      </xdr:nvSpPr>
      <xdr:spPr>
        <a:xfrm>
          <a:off x="18345150" y="173089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44196</xdr:rowOff>
    </xdr:from>
    <xdr:to>
      <xdr:col>111</xdr:col>
      <xdr:colOff>177800</xdr:colOff>
      <xdr:row>106</xdr:row>
      <xdr:rowOff>46482</xdr:rowOff>
    </xdr:to>
    <xdr:cxnSp macro="">
      <xdr:nvCxnSpPr>
        <xdr:cNvPr id="837" name="直線コネクタ 836">
          <a:extLst>
            <a:ext uri="{FF2B5EF4-FFF2-40B4-BE49-F238E27FC236}">
              <a16:creationId xmlns:a16="http://schemas.microsoft.com/office/drawing/2014/main" id="{D63A3D12-B72D-4802-851D-84420A6715AC}"/>
            </a:ext>
          </a:extLst>
        </xdr:cNvPr>
        <xdr:cNvCxnSpPr/>
      </xdr:nvCxnSpPr>
      <xdr:spPr>
        <a:xfrm flipV="1">
          <a:off x="18392775" y="17363821"/>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169418</xdr:rowOff>
    </xdr:from>
    <xdr:to>
      <xdr:col>102</xdr:col>
      <xdr:colOff>165100</xdr:colOff>
      <xdr:row>106</xdr:row>
      <xdr:rowOff>99568</xdr:rowOff>
    </xdr:to>
    <xdr:sp macro="" textlink="">
      <xdr:nvSpPr>
        <xdr:cNvPr id="838" name="楕円 837">
          <a:extLst>
            <a:ext uri="{FF2B5EF4-FFF2-40B4-BE49-F238E27FC236}">
              <a16:creationId xmlns:a16="http://schemas.microsoft.com/office/drawing/2014/main" id="{7D0473F0-97EE-442F-9399-4871250737FE}"/>
            </a:ext>
          </a:extLst>
        </xdr:cNvPr>
        <xdr:cNvSpPr/>
      </xdr:nvSpPr>
      <xdr:spPr>
        <a:xfrm>
          <a:off x="17554575" y="1731441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46482</xdr:rowOff>
    </xdr:from>
    <xdr:to>
      <xdr:col>107</xdr:col>
      <xdr:colOff>50800</xdr:colOff>
      <xdr:row>106</xdr:row>
      <xdr:rowOff>48768</xdr:rowOff>
    </xdr:to>
    <xdr:cxnSp macro="">
      <xdr:nvCxnSpPr>
        <xdr:cNvPr id="839" name="直線コネクタ 838">
          <a:extLst>
            <a:ext uri="{FF2B5EF4-FFF2-40B4-BE49-F238E27FC236}">
              <a16:creationId xmlns:a16="http://schemas.microsoft.com/office/drawing/2014/main" id="{65B3B706-028B-4C17-81B0-24A4EEEEA20B}"/>
            </a:ext>
          </a:extLst>
        </xdr:cNvPr>
        <xdr:cNvCxnSpPr/>
      </xdr:nvCxnSpPr>
      <xdr:spPr>
        <a:xfrm flipV="1">
          <a:off x="17602200" y="1736610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40" name="楕円 839">
          <a:extLst>
            <a:ext uri="{FF2B5EF4-FFF2-40B4-BE49-F238E27FC236}">
              <a16:creationId xmlns:a16="http://schemas.microsoft.com/office/drawing/2014/main" id="{4B6DE4ED-28D6-42E1-9C2E-817E6FE7C2A7}"/>
            </a:ext>
          </a:extLst>
        </xdr:cNvPr>
        <xdr:cNvSpPr/>
      </xdr:nvSpPr>
      <xdr:spPr>
        <a:xfrm>
          <a:off x="16754475" y="17318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48768</xdr:rowOff>
    </xdr:from>
    <xdr:to>
      <xdr:col>102</xdr:col>
      <xdr:colOff>114300</xdr:colOff>
      <xdr:row>106</xdr:row>
      <xdr:rowOff>53339</xdr:rowOff>
    </xdr:to>
    <xdr:cxnSp macro="">
      <xdr:nvCxnSpPr>
        <xdr:cNvPr id="841" name="直線コネクタ 840">
          <a:extLst>
            <a:ext uri="{FF2B5EF4-FFF2-40B4-BE49-F238E27FC236}">
              <a16:creationId xmlns:a16="http://schemas.microsoft.com/office/drawing/2014/main" id="{A4C8D063-DB5A-4F53-9549-EF02858D4A71}"/>
            </a:ext>
          </a:extLst>
        </xdr:cNvPr>
        <xdr:cNvCxnSpPr/>
      </xdr:nvCxnSpPr>
      <xdr:spPr>
        <a:xfrm flipV="1">
          <a:off x="16802100" y="17362043"/>
          <a:ext cx="8001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842" name="n_1aveValue【公民館】&#10;一人当たり面積">
          <a:extLst>
            <a:ext uri="{FF2B5EF4-FFF2-40B4-BE49-F238E27FC236}">
              <a16:creationId xmlns:a16="http://schemas.microsoft.com/office/drawing/2014/main" id="{8A7C7455-9ED6-40EC-B2AA-77E7918C0BE7}"/>
            </a:ext>
          </a:extLst>
        </xdr:cNvPr>
        <xdr:cNvSpPr txBox="1"/>
      </xdr:nvSpPr>
      <xdr:spPr>
        <a:xfrm>
          <a:off x="18983402" y="16909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843" name="n_2aveValue【公民館】&#10;一人当たり面積">
          <a:extLst>
            <a:ext uri="{FF2B5EF4-FFF2-40B4-BE49-F238E27FC236}">
              <a16:creationId xmlns:a16="http://schemas.microsoft.com/office/drawing/2014/main" id="{EE84C43E-D530-41A9-B623-424F2F257B84}"/>
            </a:ext>
          </a:extLst>
        </xdr:cNvPr>
        <xdr:cNvSpPr txBox="1"/>
      </xdr:nvSpPr>
      <xdr:spPr>
        <a:xfrm>
          <a:off x="18183302" y="16913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844" name="n_3aveValue【公民館】&#10;一人当たり面積">
          <a:extLst>
            <a:ext uri="{FF2B5EF4-FFF2-40B4-BE49-F238E27FC236}">
              <a16:creationId xmlns:a16="http://schemas.microsoft.com/office/drawing/2014/main" id="{86424821-A508-44E5-92F8-53232364B63A}"/>
            </a:ext>
          </a:extLst>
        </xdr:cNvPr>
        <xdr:cNvSpPr txBox="1"/>
      </xdr:nvSpPr>
      <xdr:spPr>
        <a:xfrm>
          <a:off x="17383202" y="1692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168673</xdr:rowOff>
    </xdr:from>
    <xdr:ext cx="469744" cy="259045"/>
    <xdr:sp macro="" textlink="">
      <xdr:nvSpPr>
        <xdr:cNvPr id="845" name="n_4aveValue【公民館】&#10;一人当たり面積">
          <a:extLst>
            <a:ext uri="{FF2B5EF4-FFF2-40B4-BE49-F238E27FC236}">
              <a16:creationId xmlns:a16="http://schemas.microsoft.com/office/drawing/2014/main" id="{151A7A49-F829-429E-AC0F-0F9D89206160}"/>
            </a:ext>
          </a:extLst>
        </xdr:cNvPr>
        <xdr:cNvSpPr txBox="1"/>
      </xdr:nvSpPr>
      <xdr:spPr>
        <a:xfrm>
          <a:off x="16592627" y="1697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86123</xdr:rowOff>
    </xdr:from>
    <xdr:ext cx="469744" cy="259045"/>
    <xdr:sp macro="" textlink="">
      <xdr:nvSpPr>
        <xdr:cNvPr id="846" name="n_1mainValue【公民館】&#10;一人当たり面積">
          <a:extLst>
            <a:ext uri="{FF2B5EF4-FFF2-40B4-BE49-F238E27FC236}">
              <a16:creationId xmlns:a16="http://schemas.microsoft.com/office/drawing/2014/main" id="{78773830-B384-4451-8972-CFE3DDF662EC}"/>
            </a:ext>
          </a:extLst>
        </xdr:cNvPr>
        <xdr:cNvSpPr txBox="1"/>
      </xdr:nvSpPr>
      <xdr:spPr>
        <a:xfrm>
          <a:off x="18983402" y="17399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88409</xdr:rowOff>
    </xdr:from>
    <xdr:ext cx="469744" cy="259045"/>
    <xdr:sp macro="" textlink="">
      <xdr:nvSpPr>
        <xdr:cNvPr id="847" name="n_2mainValue【公民館】&#10;一人当たり面積">
          <a:extLst>
            <a:ext uri="{FF2B5EF4-FFF2-40B4-BE49-F238E27FC236}">
              <a16:creationId xmlns:a16="http://schemas.microsoft.com/office/drawing/2014/main" id="{AA28E015-0C15-4DA4-863E-CB66EFD48C9A}"/>
            </a:ext>
          </a:extLst>
        </xdr:cNvPr>
        <xdr:cNvSpPr txBox="1"/>
      </xdr:nvSpPr>
      <xdr:spPr>
        <a:xfrm>
          <a:off x="18183302" y="174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90695</xdr:rowOff>
    </xdr:from>
    <xdr:ext cx="469744" cy="259045"/>
    <xdr:sp macro="" textlink="">
      <xdr:nvSpPr>
        <xdr:cNvPr id="848" name="n_3mainValue【公民館】&#10;一人当たり面積">
          <a:extLst>
            <a:ext uri="{FF2B5EF4-FFF2-40B4-BE49-F238E27FC236}">
              <a16:creationId xmlns:a16="http://schemas.microsoft.com/office/drawing/2014/main" id="{3E12E125-06FC-4BA6-9D99-E1F6397C0BE5}"/>
            </a:ext>
          </a:extLst>
        </xdr:cNvPr>
        <xdr:cNvSpPr txBox="1"/>
      </xdr:nvSpPr>
      <xdr:spPr>
        <a:xfrm>
          <a:off x="17383202" y="1740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49" name="n_4mainValue【公民館】&#10;一人当たり面積">
          <a:extLst>
            <a:ext uri="{FF2B5EF4-FFF2-40B4-BE49-F238E27FC236}">
              <a16:creationId xmlns:a16="http://schemas.microsoft.com/office/drawing/2014/main" id="{827547AF-E02C-4FB9-8569-4830015379A2}"/>
            </a:ext>
          </a:extLst>
        </xdr:cNvPr>
        <xdr:cNvSpPr txBox="1"/>
      </xdr:nvSpPr>
      <xdr:spPr>
        <a:xfrm>
          <a:off x="16592627"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4BDCAEA4-8F02-496A-9D9D-00F15C70071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FC5C213F-233C-4AEE-92F1-F8C9401D203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922B9109-FE28-49B0-B4AE-BCAC83AC8438}"/>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においては、有形固定資産減価償却率が類似団体平均を上回っており、老朽化が進んでいる。現在、菊池南中学校において長寿命化改修等を実施しており、今後も優先順位の高い学校から順に長寿命化事業を実施していく予定である。</a:t>
          </a:r>
        </a:p>
        <a:p>
          <a:r>
            <a:rPr kumimoji="1" lang="ja-JP" altLang="en-US" sz="1300">
              <a:latin typeface="ＭＳ Ｐゴシック" panose="020B0600070205080204" pitchFamily="50" charset="-128"/>
              <a:ea typeface="ＭＳ Ｐゴシック" panose="020B0600070205080204" pitchFamily="50" charset="-128"/>
            </a:rPr>
            <a:t>「児童館」においては、減価償却率が</a:t>
          </a:r>
          <a:r>
            <a:rPr kumimoji="1" lang="en-US" altLang="ja-JP" sz="1300">
              <a:latin typeface="ＭＳ Ｐゴシック" panose="020B0600070205080204" pitchFamily="50" charset="-128"/>
              <a:ea typeface="ＭＳ Ｐゴシック" panose="020B0600070205080204" pitchFamily="50" charset="-128"/>
            </a:rPr>
            <a:t>90</a:t>
          </a:r>
          <a:r>
            <a:rPr kumimoji="1" lang="ja-JP" altLang="en-US" sz="1300">
              <a:latin typeface="ＭＳ Ｐゴシック" panose="020B0600070205080204" pitchFamily="50" charset="-128"/>
              <a:ea typeface="ＭＳ Ｐゴシック" panose="020B0600070205080204" pitchFamily="50" charset="-128"/>
            </a:rPr>
            <a:t>％以上の高水準で老朽化が進んでいる。</a:t>
          </a:r>
        </a:p>
        <a:p>
          <a:r>
            <a:rPr kumimoji="1" lang="ja-JP" altLang="en-US" sz="1300">
              <a:latin typeface="ＭＳ Ｐゴシック" panose="020B0600070205080204" pitchFamily="50" charset="-128"/>
              <a:ea typeface="ＭＳ Ｐゴシック" panose="020B0600070205080204" pitchFamily="50" charset="-128"/>
            </a:rPr>
            <a:t>「公民館」においては、平成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年度から図書館と公民館の機能を併せもつ生涯学習センターを整備したことにより、大幅に減価償却率が改善されている。</a:t>
          </a:r>
        </a:p>
        <a:p>
          <a:r>
            <a:rPr kumimoji="1" lang="ja-JP" altLang="en-US" sz="1300">
              <a:latin typeface="ＭＳ Ｐゴシック" panose="020B0600070205080204" pitchFamily="50" charset="-128"/>
              <a:ea typeface="ＭＳ Ｐゴシック" panose="020B0600070205080204" pitchFamily="50" charset="-128"/>
            </a:rPr>
            <a:t>今後は、各個別施設計画に基づき計画的な施設の管理を行いつつ、規模の適正化についても検討し、将来の人口動向や財政状況等を見据え、耐用年数経過時には縮小建替えによる面積削減を検討す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A852CA-C66A-4E37-B666-19E59CE038B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AA0B4E-093F-49E4-A2DE-61535EF00FC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A063512-771A-4925-A7C9-EA66749DCFA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217D2A-0B1F-4606-A499-DAD25F32C04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熊本県菊池市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B916E70-8938-4CBA-A5A0-221008A0D86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703D88-D122-4087-BDA6-03EC61761DAB}"/>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F615B44-59B7-4888-9CD1-B48C350CC3F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426FF6-6D68-469B-BD1B-C33541E47E3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A0AE8B-F08D-4DAA-8CFA-90BCBAAC95E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867D2E-7BAC-46BA-BEEC-FCBD7C36F96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46,599
45,164
276.85
31,301,326
30,230,074
645,524
15,746,576
27,314,307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DCB1C90-207E-4C90-AE58-5707A7F0225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E3FDB4-7A17-4309-83AA-D84B65E040E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84C12E-2F83-4BE9-BD6E-B07FD2E259E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F4B713A-5587-4E85-8FFF-A5F835482E24}"/>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CEA331-FE2C-4DAA-AA08-AD9B9E651DC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44A434B-F4A4-4E00-A05C-B2A0301BF2C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5465702-A5D3-4CAB-A11A-774B285FBA8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D752489-ABEB-4495-B4FA-C3F50D85F51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005E996-36E3-433A-ACE5-0CBC792229F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7FAE14-856E-49F4-9240-627B70A8ECD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3C2587-69EF-4260-B37A-6B264541422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B2289F-7AC6-473A-B060-8D8730F9B2B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E10018-831E-4F5E-873F-ED6DAF64EE1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F2BA90F-2DDB-4121-BFDA-5D18F38D50B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38E4D1-E0DD-4219-9DDA-B94AFBD18955}"/>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1B530A-23F1-4761-92B5-D13633B5FEB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4ED9A14-57C3-450F-8BAA-36D8B11957C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DA1915-4F53-40AA-AC03-E3707E162FE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487BCA-1155-4631-A0C9-BACAD72F7FE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CAD46B9-6764-4A94-B1C8-7DAB8120409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071D272-E22C-4F19-90B5-889AD4FE416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E4A64F-4291-4416-8C05-AB0BBB64D35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C8F0E2-249D-49AB-95DE-D2A5F11EC5C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CD5A4C-88B4-45D5-8B5F-B6C8A8BEFBE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0E7CABC-B9E1-4467-97A0-D3C35ABC0A9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2468EC2-5CAA-48D7-94BF-C87BF266212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6D0C0C-9658-4370-9DD3-191AA2DF962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C812F82-08A0-477B-B3FE-D841AEB5ACD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0253E88-8E1D-4AA5-839F-E1C66C448EE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3756832-73D8-48B9-853D-0D3C07449301}"/>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E5249BE-1F83-471A-A120-97EE852C9E5B}"/>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A760FF4-1A23-4D26-B6D8-EDA19C48953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31F24B1-B1A7-4B5C-94B5-20FC4B7475A9}"/>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3DD5D0D-120B-471B-AB23-020C6C15C725}"/>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05BD996-F359-468D-AF17-BFE1BF62DED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F17C284-CF46-41CB-866E-B7F5BFBDE24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F47E126-8276-44E0-B995-767874F4BE20}"/>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8C14FD0-4242-43A6-B9B8-38F3946A435A}"/>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2F40D98-20CB-41A6-A2A6-3AD258D6C929}"/>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98CFAAE-FA34-4699-B8F3-AC6C35123473}"/>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AED6759-C52E-41C7-8626-A6C0525C7CE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6AB42CC-2C7D-47C6-8182-228290039889}"/>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B778BFA-922F-4DC1-AF09-7254B655C9B1}"/>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76AF995-1ECB-4700-AABF-5D7F252BAC8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11F1D07-5073-44E0-80F4-997D11D2B2A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9BE190C-6C27-48DA-81CC-C2AAD72C6852}"/>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B4DB79C9-112F-436E-BC96-3E3C2DAF2D42}"/>
            </a:ext>
          </a:extLst>
        </xdr:cNvPr>
        <xdr:cNvCxnSpPr/>
      </xdr:nvCxnSpPr>
      <xdr:spPr>
        <a:xfrm flipV="1">
          <a:off x="4180840" y="5569948"/>
          <a:ext cx="0" cy="1326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2587288A-3C8E-481F-B07D-55E103434DB5}"/>
            </a:ext>
          </a:extLst>
        </xdr:cNvPr>
        <xdr:cNvSpPr txBox="1"/>
      </xdr:nvSpPr>
      <xdr:spPr>
        <a:xfrm>
          <a:off x="4219575" y="690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1E595AA1-CA9E-4A75-A540-BDF9A6DC5D34}"/>
            </a:ext>
          </a:extLst>
        </xdr:cNvPr>
        <xdr:cNvCxnSpPr/>
      </xdr:nvCxnSpPr>
      <xdr:spPr>
        <a:xfrm>
          <a:off x="4105275" y="6896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AEAFAE2F-E7D8-4EC5-BD92-E127E01E4AE9}"/>
            </a:ext>
          </a:extLst>
        </xdr:cNvPr>
        <xdr:cNvSpPr txBox="1"/>
      </xdr:nvSpPr>
      <xdr:spPr>
        <a:xfrm>
          <a:off x="4219575" y="5354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3380D0FC-D7EA-4F31-A149-77D49DB2F7BB}"/>
            </a:ext>
          </a:extLst>
        </xdr:cNvPr>
        <xdr:cNvCxnSpPr/>
      </xdr:nvCxnSpPr>
      <xdr:spPr>
        <a:xfrm>
          <a:off x="4105275" y="55699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31586</xdr:rowOff>
    </xdr:from>
    <xdr:ext cx="405111" cy="259045"/>
    <xdr:sp macro="" textlink="">
      <xdr:nvSpPr>
        <xdr:cNvPr id="63" name="【図書館】&#10;有形固定資産減価償却率平均値テキスト">
          <a:extLst>
            <a:ext uri="{FF2B5EF4-FFF2-40B4-BE49-F238E27FC236}">
              <a16:creationId xmlns:a16="http://schemas.microsoft.com/office/drawing/2014/main" id="{87C69335-9600-4ACB-933E-5F90B5C93B8A}"/>
            </a:ext>
          </a:extLst>
        </xdr:cNvPr>
        <xdr:cNvSpPr txBox="1"/>
      </xdr:nvSpPr>
      <xdr:spPr>
        <a:xfrm>
          <a:off x="4219575" y="61910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6E0B52B4-3690-49C7-B019-30458B08441F}"/>
            </a:ext>
          </a:extLst>
        </xdr:cNvPr>
        <xdr:cNvSpPr/>
      </xdr:nvSpPr>
      <xdr:spPr>
        <a:xfrm>
          <a:off x="4124325" y="621265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88CAF01F-018B-45F5-9210-6E3EB7DDAC1F}"/>
            </a:ext>
          </a:extLst>
        </xdr:cNvPr>
        <xdr:cNvSpPr/>
      </xdr:nvSpPr>
      <xdr:spPr>
        <a:xfrm>
          <a:off x="3381375" y="619288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1C269315-51D1-4618-82F2-1C2F1F698953}"/>
            </a:ext>
          </a:extLst>
        </xdr:cNvPr>
        <xdr:cNvSpPr/>
      </xdr:nvSpPr>
      <xdr:spPr>
        <a:xfrm>
          <a:off x="2571750" y="6124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0EB452B0-B1A6-4760-8017-B8686FE7272A}"/>
            </a:ext>
          </a:extLst>
        </xdr:cNvPr>
        <xdr:cNvSpPr/>
      </xdr:nvSpPr>
      <xdr:spPr>
        <a:xfrm>
          <a:off x="1781175" y="61438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144599</xdr:rowOff>
    </xdr:from>
    <xdr:to>
      <xdr:col>6</xdr:col>
      <xdr:colOff>38100</xdr:colOff>
      <xdr:row>37</xdr:row>
      <xdr:rowOff>74749</xdr:rowOff>
    </xdr:to>
    <xdr:sp macro="" textlink="">
      <xdr:nvSpPr>
        <xdr:cNvPr id="68" name="フローチャート: 判断 67">
          <a:extLst>
            <a:ext uri="{FF2B5EF4-FFF2-40B4-BE49-F238E27FC236}">
              <a16:creationId xmlns:a16="http://schemas.microsoft.com/office/drawing/2014/main" id="{A74FCC5E-379C-402F-83F0-1EF49536FDDB}"/>
            </a:ext>
          </a:extLst>
        </xdr:cNvPr>
        <xdr:cNvSpPr/>
      </xdr:nvSpPr>
      <xdr:spPr>
        <a:xfrm>
          <a:off x="981075" y="59802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DC952E9-613E-455B-8164-FC6346D24B47}"/>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C2A1A5-6F88-4122-8D49-C21C51F74EE6}"/>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59304B1-D88D-4CC7-940D-9CF9E7118A1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564C07-73EF-4E56-8070-8383989BD80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42CB076-33A8-41B9-92FF-538B722431C4}"/>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157661</xdr:rowOff>
    </xdr:from>
    <xdr:to>
      <xdr:col>24</xdr:col>
      <xdr:colOff>114300</xdr:colOff>
      <xdr:row>35</xdr:row>
      <xdr:rowOff>87811</xdr:rowOff>
    </xdr:to>
    <xdr:sp macro="" textlink="">
      <xdr:nvSpPr>
        <xdr:cNvPr id="74" name="楕円 73">
          <a:extLst>
            <a:ext uri="{FF2B5EF4-FFF2-40B4-BE49-F238E27FC236}">
              <a16:creationId xmlns:a16="http://schemas.microsoft.com/office/drawing/2014/main" id="{7D2A597F-749E-473E-8EBC-6B207BA2178D}"/>
            </a:ext>
          </a:extLst>
        </xdr:cNvPr>
        <xdr:cNvSpPr/>
      </xdr:nvSpPr>
      <xdr:spPr>
        <a:xfrm>
          <a:off x="4124325" y="567581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9088</xdr:rowOff>
    </xdr:from>
    <xdr:ext cx="405111" cy="259045"/>
    <xdr:sp macro="" textlink="">
      <xdr:nvSpPr>
        <xdr:cNvPr id="75" name="【図書館】&#10;有形固定資産減価償却率該当値テキスト">
          <a:extLst>
            <a:ext uri="{FF2B5EF4-FFF2-40B4-BE49-F238E27FC236}">
              <a16:creationId xmlns:a16="http://schemas.microsoft.com/office/drawing/2014/main" id="{7986F354-E323-45C8-A7A8-17E06DE5619D}"/>
            </a:ext>
          </a:extLst>
        </xdr:cNvPr>
        <xdr:cNvSpPr txBox="1"/>
      </xdr:nvSpPr>
      <xdr:spPr>
        <a:xfrm>
          <a:off x="4219575" y="5527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125004</xdr:rowOff>
    </xdr:from>
    <xdr:to>
      <xdr:col>20</xdr:col>
      <xdr:colOff>38100</xdr:colOff>
      <xdr:row>35</xdr:row>
      <xdr:rowOff>55154</xdr:rowOff>
    </xdr:to>
    <xdr:sp macro="" textlink="">
      <xdr:nvSpPr>
        <xdr:cNvPr id="76" name="楕円 75">
          <a:extLst>
            <a:ext uri="{FF2B5EF4-FFF2-40B4-BE49-F238E27FC236}">
              <a16:creationId xmlns:a16="http://schemas.microsoft.com/office/drawing/2014/main" id="{C20BF600-E611-4CFF-8530-2EDD073B1A01}"/>
            </a:ext>
          </a:extLst>
        </xdr:cNvPr>
        <xdr:cNvSpPr/>
      </xdr:nvSpPr>
      <xdr:spPr>
        <a:xfrm>
          <a:off x="3381375" y="56368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4354</xdr:rowOff>
    </xdr:from>
    <xdr:to>
      <xdr:col>24</xdr:col>
      <xdr:colOff>63500</xdr:colOff>
      <xdr:row>35</xdr:row>
      <xdr:rowOff>37011</xdr:rowOff>
    </xdr:to>
    <xdr:cxnSp macro="">
      <xdr:nvCxnSpPr>
        <xdr:cNvPr id="77" name="直線コネクタ 76">
          <a:extLst>
            <a:ext uri="{FF2B5EF4-FFF2-40B4-BE49-F238E27FC236}">
              <a16:creationId xmlns:a16="http://schemas.microsoft.com/office/drawing/2014/main" id="{AC264F44-8E52-458C-B1E1-E0E0730B40B3}"/>
            </a:ext>
          </a:extLst>
        </xdr:cNvPr>
        <xdr:cNvCxnSpPr/>
      </xdr:nvCxnSpPr>
      <xdr:spPr>
        <a:xfrm>
          <a:off x="3429000" y="5684429"/>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92347</xdr:rowOff>
    </xdr:from>
    <xdr:to>
      <xdr:col>15</xdr:col>
      <xdr:colOff>101600</xdr:colOff>
      <xdr:row>35</xdr:row>
      <xdr:rowOff>22497</xdr:rowOff>
    </xdr:to>
    <xdr:sp macro="" textlink="">
      <xdr:nvSpPr>
        <xdr:cNvPr id="78" name="楕円 77">
          <a:extLst>
            <a:ext uri="{FF2B5EF4-FFF2-40B4-BE49-F238E27FC236}">
              <a16:creationId xmlns:a16="http://schemas.microsoft.com/office/drawing/2014/main" id="{74291588-37CC-4054-A213-D0685899A57B}"/>
            </a:ext>
          </a:extLst>
        </xdr:cNvPr>
        <xdr:cNvSpPr/>
      </xdr:nvSpPr>
      <xdr:spPr>
        <a:xfrm>
          <a:off x="2571750" y="56073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143147</xdr:rowOff>
    </xdr:from>
    <xdr:to>
      <xdr:col>19</xdr:col>
      <xdr:colOff>177800</xdr:colOff>
      <xdr:row>35</xdr:row>
      <xdr:rowOff>4354</xdr:rowOff>
    </xdr:to>
    <xdr:cxnSp macro="">
      <xdr:nvCxnSpPr>
        <xdr:cNvPr id="79" name="直線コネクタ 78">
          <a:extLst>
            <a:ext uri="{FF2B5EF4-FFF2-40B4-BE49-F238E27FC236}">
              <a16:creationId xmlns:a16="http://schemas.microsoft.com/office/drawing/2014/main" id="{A442CD5C-3E1E-42F1-8EAF-930F5EC0FCFB}"/>
            </a:ext>
          </a:extLst>
        </xdr:cNvPr>
        <xdr:cNvCxnSpPr/>
      </xdr:nvCxnSpPr>
      <xdr:spPr>
        <a:xfrm>
          <a:off x="2619375" y="5654947"/>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59690</xdr:rowOff>
    </xdr:from>
    <xdr:to>
      <xdr:col>10</xdr:col>
      <xdr:colOff>165100</xdr:colOff>
      <xdr:row>34</xdr:row>
      <xdr:rowOff>161290</xdr:rowOff>
    </xdr:to>
    <xdr:sp macro="" textlink="">
      <xdr:nvSpPr>
        <xdr:cNvPr id="80" name="楕円 79">
          <a:extLst>
            <a:ext uri="{FF2B5EF4-FFF2-40B4-BE49-F238E27FC236}">
              <a16:creationId xmlns:a16="http://schemas.microsoft.com/office/drawing/2014/main" id="{A2775621-D7D2-4B16-92D7-0CFE6D182C84}"/>
            </a:ext>
          </a:extLst>
        </xdr:cNvPr>
        <xdr:cNvSpPr/>
      </xdr:nvSpPr>
      <xdr:spPr>
        <a:xfrm>
          <a:off x="1781175" y="55746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110490</xdr:rowOff>
    </xdr:from>
    <xdr:to>
      <xdr:col>15</xdr:col>
      <xdr:colOff>50800</xdr:colOff>
      <xdr:row>34</xdr:row>
      <xdr:rowOff>143147</xdr:rowOff>
    </xdr:to>
    <xdr:cxnSp macro="">
      <xdr:nvCxnSpPr>
        <xdr:cNvPr id="81" name="直線コネクタ 80">
          <a:extLst>
            <a:ext uri="{FF2B5EF4-FFF2-40B4-BE49-F238E27FC236}">
              <a16:creationId xmlns:a16="http://schemas.microsoft.com/office/drawing/2014/main" id="{74C6E359-8AEF-46E1-A0DB-334D35CFBA07}"/>
            </a:ext>
          </a:extLst>
        </xdr:cNvPr>
        <xdr:cNvCxnSpPr/>
      </xdr:nvCxnSpPr>
      <xdr:spPr>
        <a:xfrm>
          <a:off x="1828800" y="5622290"/>
          <a:ext cx="7905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27033</xdr:rowOff>
    </xdr:from>
    <xdr:to>
      <xdr:col>6</xdr:col>
      <xdr:colOff>38100</xdr:colOff>
      <xdr:row>34</xdr:row>
      <xdr:rowOff>128633</xdr:rowOff>
    </xdr:to>
    <xdr:sp macro="" textlink="">
      <xdr:nvSpPr>
        <xdr:cNvPr id="82" name="楕円 81">
          <a:extLst>
            <a:ext uri="{FF2B5EF4-FFF2-40B4-BE49-F238E27FC236}">
              <a16:creationId xmlns:a16="http://schemas.microsoft.com/office/drawing/2014/main" id="{D08F014F-189F-4692-9E54-69759891F49A}"/>
            </a:ext>
          </a:extLst>
        </xdr:cNvPr>
        <xdr:cNvSpPr/>
      </xdr:nvSpPr>
      <xdr:spPr>
        <a:xfrm>
          <a:off x="981075" y="55451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77833</xdr:rowOff>
    </xdr:from>
    <xdr:to>
      <xdr:col>10</xdr:col>
      <xdr:colOff>114300</xdr:colOff>
      <xdr:row>34</xdr:row>
      <xdr:rowOff>110490</xdr:rowOff>
    </xdr:to>
    <xdr:cxnSp macro="">
      <xdr:nvCxnSpPr>
        <xdr:cNvPr id="83" name="直線コネクタ 82">
          <a:extLst>
            <a:ext uri="{FF2B5EF4-FFF2-40B4-BE49-F238E27FC236}">
              <a16:creationId xmlns:a16="http://schemas.microsoft.com/office/drawing/2014/main" id="{56C3D88A-AD5E-45DA-9A4F-7456FE3EB485}"/>
            </a:ext>
          </a:extLst>
        </xdr:cNvPr>
        <xdr:cNvCxnSpPr/>
      </xdr:nvCxnSpPr>
      <xdr:spPr>
        <a:xfrm>
          <a:off x="1028700" y="5592808"/>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119760</xdr:rowOff>
    </xdr:from>
    <xdr:ext cx="405111" cy="259045"/>
    <xdr:sp macro="" textlink="">
      <xdr:nvSpPr>
        <xdr:cNvPr id="84" name="n_1aveValue【図書館】&#10;有形固定資産減価償却率">
          <a:extLst>
            <a:ext uri="{FF2B5EF4-FFF2-40B4-BE49-F238E27FC236}">
              <a16:creationId xmlns:a16="http://schemas.microsoft.com/office/drawing/2014/main" id="{7BA48A0C-876B-4EF6-8BDC-F37E9B10C010}"/>
            </a:ext>
          </a:extLst>
        </xdr:cNvPr>
        <xdr:cNvSpPr txBox="1"/>
      </xdr:nvSpPr>
      <xdr:spPr>
        <a:xfrm>
          <a:off x="3239144" y="6285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47914</xdr:rowOff>
    </xdr:from>
    <xdr:ext cx="405111" cy="259045"/>
    <xdr:sp macro="" textlink="">
      <xdr:nvSpPr>
        <xdr:cNvPr id="85" name="n_2aveValue【図書館】&#10;有形固定資産減価償却率">
          <a:extLst>
            <a:ext uri="{FF2B5EF4-FFF2-40B4-BE49-F238E27FC236}">
              <a16:creationId xmlns:a16="http://schemas.microsoft.com/office/drawing/2014/main" id="{01ED6DC6-FBEB-489F-BB18-55FF058B10EC}"/>
            </a:ext>
          </a:extLst>
        </xdr:cNvPr>
        <xdr:cNvSpPr txBox="1"/>
      </xdr:nvSpPr>
      <xdr:spPr>
        <a:xfrm>
          <a:off x="2439044" y="620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67508</xdr:rowOff>
    </xdr:from>
    <xdr:ext cx="405111" cy="259045"/>
    <xdr:sp macro="" textlink="">
      <xdr:nvSpPr>
        <xdr:cNvPr id="86" name="n_3aveValue【図書館】&#10;有形固定資産減価償却率">
          <a:extLst>
            <a:ext uri="{FF2B5EF4-FFF2-40B4-BE49-F238E27FC236}">
              <a16:creationId xmlns:a16="http://schemas.microsoft.com/office/drawing/2014/main" id="{DD8C55FE-660C-4A72-A44B-89017310FDA5}"/>
            </a:ext>
          </a:extLst>
        </xdr:cNvPr>
        <xdr:cNvSpPr txBox="1"/>
      </xdr:nvSpPr>
      <xdr:spPr>
        <a:xfrm>
          <a:off x="1648469" y="6227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65876</xdr:rowOff>
    </xdr:from>
    <xdr:ext cx="405111" cy="259045"/>
    <xdr:sp macro="" textlink="">
      <xdr:nvSpPr>
        <xdr:cNvPr id="87" name="n_4aveValue【図書館】&#10;有形固定資産減価償却率">
          <a:extLst>
            <a:ext uri="{FF2B5EF4-FFF2-40B4-BE49-F238E27FC236}">
              <a16:creationId xmlns:a16="http://schemas.microsoft.com/office/drawing/2014/main" id="{84895C47-3F34-4AC7-83CC-9C0C5BDCAE27}"/>
            </a:ext>
          </a:extLst>
        </xdr:cNvPr>
        <xdr:cNvSpPr txBox="1"/>
      </xdr:nvSpPr>
      <xdr:spPr>
        <a:xfrm>
          <a:off x="848369" y="606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71681</xdr:rowOff>
    </xdr:from>
    <xdr:ext cx="405111" cy="259045"/>
    <xdr:sp macro="" textlink="">
      <xdr:nvSpPr>
        <xdr:cNvPr id="88" name="n_1mainValue【図書館】&#10;有形固定資産減価償却率">
          <a:extLst>
            <a:ext uri="{FF2B5EF4-FFF2-40B4-BE49-F238E27FC236}">
              <a16:creationId xmlns:a16="http://schemas.microsoft.com/office/drawing/2014/main" id="{7DACE8DD-071C-4EFD-97AC-44E4E1BBE027}"/>
            </a:ext>
          </a:extLst>
        </xdr:cNvPr>
        <xdr:cNvSpPr txBox="1"/>
      </xdr:nvSpPr>
      <xdr:spPr>
        <a:xfrm>
          <a:off x="3239144" y="5421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39024</xdr:rowOff>
    </xdr:from>
    <xdr:ext cx="405111" cy="259045"/>
    <xdr:sp macro="" textlink="">
      <xdr:nvSpPr>
        <xdr:cNvPr id="89" name="n_2mainValue【図書館】&#10;有形固定資産減価償却率">
          <a:extLst>
            <a:ext uri="{FF2B5EF4-FFF2-40B4-BE49-F238E27FC236}">
              <a16:creationId xmlns:a16="http://schemas.microsoft.com/office/drawing/2014/main" id="{E8338411-FFF2-450E-90E9-2A8D46341D6A}"/>
            </a:ext>
          </a:extLst>
        </xdr:cNvPr>
        <xdr:cNvSpPr txBox="1"/>
      </xdr:nvSpPr>
      <xdr:spPr>
        <a:xfrm>
          <a:off x="2439044" y="5392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6367</xdr:rowOff>
    </xdr:from>
    <xdr:ext cx="405111" cy="259045"/>
    <xdr:sp macro="" textlink="">
      <xdr:nvSpPr>
        <xdr:cNvPr id="90" name="n_3mainValue【図書館】&#10;有形固定資産減価償却率">
          <a:extLst>
            <a:ext uri="{FF2B5EF4-FFF2-40B4-BE49-F238E27FC236}">
              <a16:creationId xmlns:a16="http://schemas.microsoft.com/office/drawing/2014/main" id="{525BBCB4-3E77-425F-A271-B4675F5AB56B}"/>
            </a:ext>
          </a:extLst>
        </xdr:cNvPr>
        <xdr:cNvSpPr txBox="1"/>
      </xdr:nvSpPr>
      <xdr:spPr>
        <a:xfrm>
          <a:off x="1648469" y="5362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145160</xdr:rowOff>
    </xdr:from>
    <xdr:ext cx="405111" cy="259045"/>
    <xdr:sp macro="" textlink="">
      <xdr:nvSpPr>
        <xdr:cNvPr id="91" name="n_4mainValue【図書館】&#10;有形固定資産減価償却率">
          <a:extLst>
            <a:ext uri="{FF2B5EF4-FFF2-40B4-BE49-F238E27FC236}">
              <a16:creationId xmlns:a16="http://schemas.microsoft.com/office/drawing/2014/main" id="{A745ABB5-B67B-47EE-978A-1C6CC4ADAC7B}"/>
            </a:ext>
          </a:extLst>
        </xdr:cNvPr>
        <xdr:cNvSpPr txBox="1"/>
      </xdr:nvSpPr>
      <xdr:spPr>
        <a:xfrm>
          <a:off x="848369" y="5333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A8B505B-0CBE-4707-81E2-EEF8ADCA12F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08187EA-CBE4-4530-8751-65DEE90AE3C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F729634-074B-4DEB-A111-912739BBE81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78635B6-D946-434E-93C8-D4C0132B8F27}"/>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F1B4376-895B-4B13-873A-630B285B1191}"/>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36E30D2-7BCF-414D-A767-BA4B4698965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53E2833-133F-437C-8EE2-FC2CFEFBF2A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8A1C666-D9A5-4621-821E-D3FE6DEA379B}"/>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DA8BFC8-0445-4382-902A-DAF6F7C1561B}"/>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6C913A2-A6AA-43CB-A3BD-8081D082359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5E549D6-2712-4846-908B-1BB4D3D1DBE1}"/>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C933548B-2A76-41B7-BE70-E324E46A41A3}"/>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919F161-1EC5-44AF-A397-77C68466ADC7}"/>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F5AE889B-1A6F-4003-AF26-99C7EDC0C0E6}"/>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B3CDE0C-7F9F-49DE-9886-F850FE721288}"/>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ED4DECAF-F859-4EDD-A2B3-93B040AD1C47}"/>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9F980D8-B2EB-4851-B5F8-211070CD56C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2D7BB32D-8452-4548-8365-C012CC54DF4D}"/>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D67DCA79-D0D1-4111-8D10-C0D13627B7E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749DD5B-172D-41D0-92D5-D59E4A9C0F7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F726A26-CF0D-4CE4-9395-FA582A9D053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765F605E-653C-44D2-A4C0-8E3D6AE9DA90}"/>
            </a:ext>
          </a:extLst>
        </xdr:cNvPr>
        <xdr:cNvCxnSpPr/>
      </xdr:nvCxnSpPr>
      <xdr:spPr>
        <a:xfrm flipV="1">
          <a:off x="9429115" y="5609463"/>
          <a:ext cx="0" cy="1084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2B16BAD4-984D-4799-BA35-D9139D62A63E}"/>
            </a:ext>
          </a:extLst>
        </xdr:cNvPr>
        <xdr:cNvSpPr txBox="1"/>
      </xdr:nvSpPr>
      <xdr:spPr>
        <a:xfrm>
          <a:off x="9467850" y="669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6DF4E2D8-06FC-4B09-B2B3-C1BCEA355358}"/>
            </a:ext>
          </a:extLst>
        </xdr:cNvPr>
        <xdr:cNvCxnSpPr/>
      </xdr:nvCxnSpPr>
      <xdr:spPr>
        <a:xfrm>
          <a:off x="9363075" y="669353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0BD2D7FC-6503-4D59-A7FA-8BB53E3F37F6}"/>
            </a:ext>
          </a:extLst>
        </xdr:cNvPr>
        <xdr:cNvSpPr txBox="1"/>
      </xdr:nvSpPr>
      <xdr:spPr>
        <a:xfrm>
          <a:off x="9467850" y="539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69DB8061-F7F0-40AD-A510-A40A3B3395E5}"/>
            </a:ext>
          </a:extLst>
        </xdr:cNvPr>
        <xdr:cNvCxnSpPr/>
      </xdr:nvCxnSpPr>
      <xdr:spPr>
        <a:xfrm>
          <a:off x="9363075" y="56094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E40D5141-8548-4AD1-9E80-E457054CF83F}"/>
            </a:ext>
          </a:extLst>
        </xdr:cNvPr>
        <xdr:cNvSpPr txBox="1"/>
      </xdr:nvSpPr>
      <xdr:spPr>
        <a:xfrm>
          <a:off x="9467850" y="64664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EAE44EF7-D378-4EC8-95D7-A474DDA72B16}"/>
            </a:ext>
          </a:extLst>
        </xdr:cNvPr>
        <xdr:cNvSpPr/>
      </xdr:nvSpPr>
      <xdr:spPr>
        <a:xfrm>
          <a:off x="9401175" y="648804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42C0953A-A2A2-43F5-A74A-20FAC7B00414}"/>
            </a:ext>
          </a:extLst>
        </xdr:cNvPr>
        <xdr:cNvSpPr/>
      </xdr:nvSpPr>
      <xdr:spPr>
        <a:xfrm>
          <a:off x="8639175" y="648627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1767D14D-89CA-45D8-AC85-0224D6BEB7D5}"/>
            </a:ext>
          </a:extLst>
        </xdr:cNvPr>
        <xdr:cNvSpPr/>
      </xdr:nvSpPr>
      <xdr:spPr>
        <a:xfrm>
          <a:off x="7839075" y="650278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32BD8300-AF72-4C93-8A04-2F88580F824F}"/>
            </a:ext>
          </a:extLst>
        </xdr:cNvPr>
        <xdr:cNvSpPr/>
      </xdr:nvSpPr>
      <xdr:spPr>
        <a:xfrm>
          <a:off x="7029450" y="650735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119126</xdr:rowOff>
    </xdr:from>
    <xdr:to>
      <xdr:col>36</xdr:col>
      <xdr:colOff>165100</xdr:colOff>
      <xdr:row>40</xdr:row>
      <xdr:rowOff>49276</xdr:rowOff>
    </xdr:to>
    <xdr:sp macro="" textlink="">
      <xdr:nvSpPr>
        <xdr:cNvPr id="123" name="フローチャート: 判断 122">
          <a:extLst>
            <a:ext uri="{FF2B5EF4-FFF2-40B4-BE49-F238E27FC236}">
              <a16:creationId xmlns:a16="http://schemas.microsoft.com/office/drawing/2014/main" id="{C350D97C-8E11-45BD-80F9-88168B22B888}"/>
            </a:ext>
          </a:extLst>
        </xdr:cNvPr>
        <xdr:cNvSpPr/>
      </xdr:nvSpPr>
      <xdr:spPr>
        <a:xfrm>
          <a:off x="6238875" y="644690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CA7798F-64B2-4E97-B801-057510CCFD55}"/>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91AF056-6BFB-42CA-9CA1-C71DB14579B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B293428-ADA5-4617-9D62-85DB54B9EA4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9A226F-E4DD-4803-9AD5-B24C8106D0F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76C6883-DCA2-4E1E-BB60-C941815058B0}"/>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87122</xdr:rowOff>
    </xdr:from>
    <xdr:to>
      <xdr:col>55</xdr:col>
      <xdr:colOff>50800</xdr:colOff>
      <xdr:row>40</xdr:row>
      <xdr:rowOff>17272</xdr:rowOff>
    </xdr:to>
    <xdr:sp macro="" textlink="">
      <xdr:nvSpPr>
        <xdr:cNvPr id="129" name="楕円 128">
          <a:extLst>
            <a:ext uri="{FF2B5EF4-FFF2-40B4-BE49-F238E27FC236}">
              <a16:creationId xmlns:a16="http://schemas.microsoft.com/office/drawing/2014/main" id="{936B93B4-494F-4348-897A-11C3B4728FF8}"/>
            </a:ext>
          </a:extLst>
        </xdr:cNvPr>
        <xdr:cNvSpPr/>
      </xdr:nvSpPr>
      <xdr:spPr>
        <a:xfrm>
          <a:off x="9401175" y="640854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109999</xdr:rowOff>
    </xdr:from>
    <xdr:ext cx="469744" cy="259045"/>
    <xdr:sp macro="" textlink="">
      <xdr:nvSpPr>
        <xdr:cNvPr id="130" name="【図書館】&#10;一人当たり面積該当値テキスト">
          <a:extLst>
            <a:ext uri="{FF2B5EF4-FFF2-40B4-BE49-F238E27FC236}">
              <a16:creationId xmlns:a16="http://schemas.microsoft.com/office/drawing/2014/main" id="{0D017BA3-5A11-4B08-A8AF-4A37B2499DFC}"/>
            </a:ext>
          </a:extLst>
        </xdr:cNvPr>
        <xdr:cNvSpPr txBox="1"/>
      </xdr:nvSpPr>
      <xdr:spPr>
        <a:xfrm>
          <a:off x="9467850" y="6269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87122</xdr:rowOff>
    </xdr:from>
    <xdr:to>
      <xdr:col>50</xdr:col>
      <xdr:colOff>165100</xdr:colOff>
      <xdr:row>40</xdr:row>
      <xdr:rowOff>17272</xdr:rowOff>
    </xdr:to>
    <xdr:sp macro="" textlink="">
      <xdr:nvSpPr>
        <xdr:cNvPr id="131" name="楕円 130">
          <a:extLst>
            <a:ext uri="{FF2B5EF4-FFF2-40B4-BE49-F238E27FC236}">
              <a16:creationId xmlns:a16="http://schemas.microsoft.com/office/drawing/2014/main" id="{F20B72DB-37C8-4B50-B21D-28BF6F8B16F4}"/>
            </a:ext>
          </a:extLst>
        </xdr:cNvPr>
        <xdr:cNvSpPr/>
      </xdr:nvSpPr>
      <xdr:spPr>
        <a:xfrm>
          <a:off x="8639175" y="64085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137922</xdr:rowOff>
    </xdr:from>
    <xdr:to>
      <xdr:col>55</xdr:col>
      <xdr:colOff>0</xdr:colOff>
      <xdr:row>39</xdr:row>
      <xdr:rowOff>137922</xdr:rowOff>
    </xdr:to>
    <xdr:cxnSp macro="">
      <xdr:nvCxnSpPr>
        <xdr:cNvPr id="132" name="直線コネクタ 131">
          <a:extLst>
            <a:ext uri="{FF2B5EF4-FFF2-40B4-BE49-F238E27FC236}">
              <a16:creationId xmlns:a16="http://schemas.microsoft.com/office/drawing/2014/main" id="{C160D95C-82D1-4F77-9C8B-FA9D8BD6185E}"/>
            </a:ext>
          </a:extLst>
        </xdr:cNvPr>
        <xdr:cNvCxnSpPr/>
      </xdr:nvCxnSpPr>
      <xdr:spPr>
        <a:xfrm>
          <a:off x="8686800" y="646569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91694</xdr:rowOff>
    </xdr:from>
    <xdr:to>
      <xdr:col>46</xdr:col>
      <xdr:colOff>38100</xdr:colOff>
      <xdr:row>40</xdr:row>
      <xdr:rowOff>21844</xdr:rowOff>
    </xdr:to>
    <xdr:sp macro="" textlink="">
      <xdr:nvSpPr>
        <xdr:cNvPr id="133" name="楕円 132">
          <a:extLst>
            <a:ext uri="{FF2B5EF4-FFF2-40B4-BE49-F238E27FC236}">
              <a16:creationId xmlns:a16="http://schemas.microsoft.com/office/drawing/2014/main" id="{D9FB2E83-1FB8-4CFA-9D2E-D7066C8263A2}"/>
            </a:ext>
          </a:extLst>
        </xdr:cNvPr>
        <xdr:cNvSpPr/>
      </xdr:nvSpPr>
      <xdr:spPr>
        <a:xfrm>
          <a:off x="7839075" y="64131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137922</xdr:rowOff>
    </xdr:from>
    <xdr:to>
      <xdr:col>50</xdr:col>
      <xdr:colOff>114300</xdr:colOff>
      <xdr:row>39</xdr:row>
      <xdr:rowOff>142494</xdr:rowOff>
    </xdr:to>
    <xdr:cxnSp macro="">
      <xdr:nvCxnSpPr>
        <xdr:cNvPr id="134" name="直線コネクタ 133">
          <a:extLst>
            <a:ext uri="{FF2B5EF4-FFF2-40B4-BE49-F238E27FC236}">
              <a16:creationId xmlns:a16="http://schemas.microsoft.com/office/drawing/2014/main" id="{EA6F73C6-E33D-4ABD-841E-DDF436889885}"/>
            </a:ext>
          </a:extLst>
        </xdr:cNvPr>
        <xdr:cNvCxnSpPr/>
      </xdr:nvCxnSpPr>
      <xdr:spPr>
        <a:xfrm flipV="1">
          <a:off x="7886700" y="6465697"/>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91694</xdr:rowOff>
    </xdr:from>
    <xdr:to>
      <xdr:col>41</xdr:col>
      <xdr:colOff>101600</xdr:colOff>
      <xdr:row>40</xdr:row>
      <xdr:rowOff>21844</xdr:rowOff>
    </xdr:to>
    <xdr:sp macro="" textlink="">
      <xdr:nvSpPr>
        <xdr:cNvPr id="135" name="楕円 134">
          <a:extLst>
            <a:ext uri="{FF2B5EF4-FFF2-40B4-BE49-F238E27FC236}">
              <a16:creationId xmlns:a16="http://schemas.microsoft.com/office/drawing/2014/main" id="{474E4AB8-01EC-435A-9082-7CAA22A6C7EA}"/>
            </a:ext>
          </a:extLst>
        </xdr:cNvPr>
        <xdr:cNvSpPr/>
      </xdr:nvSpPr>
      <xdr:spPr>
        <a:xfrm>
          <a:off x="7029450" y="64131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142494</xdr:rowOff>
    </xdr:from>
    <xdr:to>
      <xdr:col>45</xdr:col>
      <xdr:colOff>177800</xdr:colOff>
      <xdr:row>39</xdr:row>
      <xdr:rowOff>142494</xdr:rowOff>
    </xdr:to>
    <xdr:cxnSp macro="">
      <xdr:nvCxnSpPr>
        <xdr:cNvPr id="136" name="直線コネクタ 135">
          <a:extLst>
            <a:ext uri="{FF2B5EF4-FFF2-40B4-BE49-F238E27FC236}">
              <a16:creationId xmlns:a16="http://schemas.microsoft.com/office/drawing/2014/main" id="{1C353D43-8049-4420-AB6F-13C2A0AD8778}"/>
            </a:ext>
          </a:extLst>
        </xdr:cNvPr>
        <xdr:cNvCxnSpPr/>
      </xdr:nvCxnSpPr>
      <xdr:spPr>
        <a:xfrm>
          <a:off x="7077075" y="647026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96266</xdr:rowOff>
    </xdr:from>
    <xdr:to>
      <xdr:col>36</xdr:col>
      <xdr:colOff>165100</xdr:colOff>
      <xdr:row>40</xdr:row>
      <xdr:rowOff>26416</xdr:rowOff>
    </xdr:to>
    <xdr:sp macro="" textlink="">
      <xdr:nvSpPr>
        <xdr:cNvPr id="137" name="楕円 136">
          <a:extLst>
            <a:ext uri="{FF2B5EF4-FFF2-40B4-BE49-F238E27FC236}">
              <a16:creationId xmlns:a16="http://schemas.microsoft.com/office/drawing/2014/main" id="{536B270F-925F-4818-88B7-E44F117408B0}"/>
            </a:ext>
          </a:extLst>
        </xdr:cNvPr>
        <xdr:cNvSpPr/>
      </xdr:nvSpPr>
      <xdr:spPr>
        <a:xfrm>
          <a:off x="6238875" y="64208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142494</xdr:rowOff>
    </xdr:from>
    <xdr:to>
      <xdr:col>41</xdr:col>
      <xdr:colOff>50800</xdr:colOff>
      <xdr:row>39</xdr:row>
      <xdr:rowOff>147066</xdr:rowOff>
    </xdr:to>
    <xdr:cxnSp macro="">
      <xdr:nvCxnSpPr>
        <xdr:cNvPr id="138" name="直線コネクタ 137">
          <a:extLst>
            <a:ext uri="{FF2B5EF4-FFF2-40B4-BE49-F238E27FC236}">
              <a16:creationId xmlns:a16="http://schemas.microsoft.com/office/drawing/2014/main" id="{4ABDE611-5D71-4CDA-94CD-BFE65DF07D5D}"/>
            </a:ext>
          </a:extLst>
        </xdr:cNvPr>
        <xdr:cNvCxnSpPr/>
      </xdr:nvCxnSpPr>
      <xdr:spPr>
        <a:xfrm flipV="1">
          <a:off x="6286500" y="647026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86123</xdr:rowOff>
    </xdr:from>
    <xdr:ext cx="469744" cy="259045"/>
    <xdr:sp macro="" textlink="">
      <xdr:nvSpPr>
        <xdr:cNvPr id="139" name="n_1aveValue【図書館】&#10;一人当たり面積">
          <a:extLst>
            <a:ext uri="{FF2B5EF4-FFF2-40B4-BE49-F238E27FC236}">
              <a16:creationId xmlns:a16="http://schemas.microsoft.com/office/drawing/2014/main" id="{372FE10E-18F3-4B0C-BC4A-F371C23EDBD9}"/>
            </a:ext>
          </a:extLst>
        </xdr:cNvPr>
        <xdr:cNvSpPr txBox="1"/>
      </xdr:nvSpPr>
      <xdr:spPr>
        <a:xfrm>
          <a:off x="8458277" y="656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108983</xdr:rowOff>
    </xdr:from>
    <xdr:ext cx="469744" cy="259045"/>
    <xdr:sp macro="" textlink="">
      <xdr:nvSpPr>
        <xdr:cNvPr id="140" name="n_2aveValue【図書館】&#10;一人当たり面積">
          <a:extLst>
            <a:ext uri="{FF2B5EF4-FFF2-40B4-BE49-F238E27FC236}">
              <a16:creationId xmlns:a16="http://schemas.microsoft.com/office/drawing/2014/main" id="{C7D2AA0F-2C2C-4EFF-B9FD-BF92768B344A}"/>
            </a:ext>
          </a:extLst>
        </xdr:cNvPr>
        <xdr:cNvSpPr txBox="1"/>
      </xdr:nvSpPr>
      <xdr:spPr>
        <a:xfrm>
          <a:off x="7677227" y="659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113555</xdr:rowOff>
    </xdr:from>
    <xdr:ext cx="469744" cy="259045"/>
    <xdr:sp macro="" textlink="">
      <xdr:nvSpPr>
        <xdr:cNvPr id="141" name="n_3aveValue【図書館】&#10;一人当たり面積">
          <a:extLst>
            <a:ext uri="{FF2B5EF4-FFF2-40B4-BE49-F238E27FC236}">
              <a16:creationId xmlns:a16="http://schemas.microsoft.com/office/drawing/2014/main" id="{FA9DBD63-29AE-45E4-BB3F-FE040F69E438}"/>
            </a:ext>
          </a:extLst>
        </xdr:cNvPr>
        <xdr:cNvSpPr txBox="1"/>
      </xdr:nvSpPr>
      <xdr:spPr>
        <a:xfrm>
          <a:off x="6867602" y="660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40403</xdr:rowOff>
    </xdr:from>
    <xdr:ext cx="469744" cy="259045"/>
    <xdr:sp macro="" textlink="">
      <xdr:nvSpPr>
        <xdr:cNvPr id="142" name="n_4aveValue【図書館】&#10;一人当たり面積">
          <a:extLst>
            <a:ext uri="{FF2B5EF4-FFF2-40B4-BE49-F238E27FC236}">
              <a16:creationId xmlns:a16="http://schemas.microsoft.com/office/drawing/2014/main" id="{7C7B2165-2335-495F-9546-6E0A96C61260}"/>
            </a:ext>
          </a:extLst>
        </xdr:cNvPr>
        <xdr:cNvSpPr txBox="1"/>
      </xdr:nvSpPr>
      <xdr:spPr>
        <a:xfrm>
          <a:off x="6067502" y="652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33799</xdr:rowOff>
    </xdr:from>
    <xdr:ext cx="469744" cy="259045"/>
    <xdr:sp macro="" textlink="">
      <xdr:nvSpPr>
        <xdr:cNvPr id="143" name="n_1mainValue【図書館】&#10;一人当たり面積">
          <a:extLst>
            <a:ext uri="{FF2B5EF4-FFF2-40B4-BE49-F238E27FC236}">
              <a16:creationId xmlns:a16="http://schemas.microsoft.com/office/drawing/2014/main" id="{A922AC4F-6398-4B20-8786-531EB219747B}"/>
            </a:ext>
          </a:extLst>
        </xdr:cNvPr>
        <xdr:cNvSpPr txBox="1"/>
      </xdr:nvSpPr>
      <xdr:spPr>
        <a:xfrm>
          <a:off x="8458277" y="6193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38371</xdr:rowOff>
    </xdr:from>
    <xdr:ext cx="469744" cy="259045"/>
    <xdr:sp macro="" textlink="">
      <xdr:nvSpPr>
        <xdr:cNvPr id="144" name="n_2mainValue【図書館】&#10;一人当たり面積">
          <a:extLst>
            <a:ext uri="{FF2B5EF4-FFF2-40B4-BE49-F238E27FC236}">
              <a16:creationId xmlns:a16="http://schemas.microsoft.com/office/drawing/2014/main" id="{A326915A-7B3C-4565-A064-F96C1CAE71AA}"/>
            </a:ext>
          </a:extLst>
        </xdr:cNvPr>
        <xdr:cNvSpPr txBox="1"/>
      </xdr:nvSpPr>
      <xdr:spPr>
        <a:xfrm>
          <a:off x="7677227" y="62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38371</xdr:rowOff>
    </xdr:from>
    <xdr:ext cx="469744" cy="259045"/>
    <xdr:sp macro="" textlink="">
      <xdr:nvSpPr>
        <xdr:cNvPr id="145" name="n_3mainValue【図書館】&#10;一人当たり面積">
          <a:extLst>
            <a:ext uri="{FF2B5EF4-FFF2-40B4-BE49-F238E27FC236}">
              <a16:creationId xmlns:a16="http://schemas.microsoft.com/office/drawing/2014/main" id="{B5A1CC4B-A1DE-40C4-937C-4D5210598D8A}"/>
            </a:ext>
          </a:extLst>
        </xdr:cNvPr>
        <xdr:cNvSpPr txBox="1"/>
      </xdr:nvSpPr>
      <xdr:spPr>
        <a:xfrm>
          <a:off x="6867602" y="620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42943</xdr:rowOff>
    </xdr:from>
    <xdr:ext cx="469744" cy="259045"/>
    <xdr:sp macro="" textlink="">
      <xdr:nvSpPr>
        <xdr:cNvPr id="146" name="n_4mainValue【図書館】&#10;一人当たり面積">
          <a:extLst>
            <a:ext uri="{FF2B5EF4-FFF2-40B4-BE49-F238E27FC236}">
              <a16:creationId xmlns:a16="http://schemas.microsoft.com/office/drawing/2014/main" id="{E1C1D08B-04B1-4A09-8757-591504328300}"/>
            </a:ext>
          </a:extLst>
        </xdr:cNvPr>
        <xdr:cNvSpPr txBox="1"/>
      </xdr:nvSpPr>
      <xdr:spPr>
        <a:xfrm>
          <a:off x="6067502" y="6208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D5643DC-FF46-455B-8044-05D8DA3B39E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8FD70186-EA8C-4749-9C57-6975F8A3BCD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073F5CE-60EE-4FD6-86AC-B1E1C6A9673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EC82A72-DB4A-461A-B80B-F661FDDEEFF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6C5E0A7-CE20-4E4B-8362-8B6A713F3A6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96E3DCC-7E55-4309-9537-8822626472F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1ABEF17-4320-4F4B-81EC-7B677606DBD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D213704-C20D-4CCE-8C97-CF9EA0F6367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F2016A1-17AE-476F-BB29-D0D3D9D1486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42496D0-55D4-4467-B315-FE42C697ACE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7E87A9D-F948-4941-B034-DBE01C26BCF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52847EC6-BCEE-4FBB-A6B9-FA39FDE9DC47}"/>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520880C-5422-4925-B1A8-CFA0DA17265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A722153-76E5-4139-BAC9-47FD7461FFE0}"/>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435EA7D1-B04D-4688-B64D-419E3A2A58DB}"/>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CA1DF16-1803-4629-A8D7-256BDDE356E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971452EB-FE0C-4B81-91D3-7C7445460CD4}"/>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2DB8CC04-0054-4918-9FB6-4CBA13771127}"/>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660CE68-2A2F-4477-B042-ADB2788C9856}"/>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7C93CE0-9A53-40A7-AF40-E4BCB63710DD}"/>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50919B87-B385-47ED-ADF3-B3CF4D84854C}"/>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383077B-D3A8-4A96-9787-766C3AD9252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80C64F7-6DC7-4062-A7B7-210969B56808}"/>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71C80E2D-8704-4F98-AB78-1E1295901CC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CBD52206-27D6-4F61-A181-15734A4519C6}"/>
            </a:ext>
          </a:extLst>
        </xdr:cNvPr>
        <xdr:cNvCxnSpPr/>
      </xdr:nvCxnSpPr>
      <xdr:spPr>
        <a:xfrm flipV="1">
          <a:off x="4180840" y="8932545"/>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1BC261B0-CD3B-4ECB-A62D-FB99F4BA8CB2}"/>
            </a:ext>
          </a:extLst>
        </xdr:cNvPr>
        <xdr:cNvSpPr txBox="1"/>
      </xdr:nvSpPr>
      <xdr:spPr>
        <a:xfrm>
          <a:off x="4219575"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C8DE608E-351B-4F3A-8C4A-77130A623F32}"/>
            </a:ext>
          </a:extLst>
        </xdr:cNvPr>
        <xdr:cNvCxnSpPr/>
      </xdr:nvCxnSpPr>
      <xdr:spPr>
        <a:xfrm>
          <a:off x="4105275" y="104089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CB6729D-E94E-4105-A5B4-0AF55DFEB40E}"/>
            </a:ext>
          </a:extLst>
        </xdr:cNvPr>
        <xdr:cNvSpPr txBox="1"/>
      </xdr:nvSpPr>
      <xdr:spPr>
        <a:xfrm>
          <a:off x="4219575" y="872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D779850B-C34C-466E-9667-763AAB6D4410}"/>
            </a:ext>
          </a:extLst>
        </xdr:cNvPr>
        <xdr:cNvCxnSpPr/>
      </xdr:nvCxnSpPr>
      <xdr:spPr>
        <a:xfrm>
          <a:off x="4105275" y="8932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160672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8187B5AA-3976-4478-A435-2FFA3EACE118}"/>
            </a:ext>
          </a:extLst>
        </xdr:cNvPr>
        <xdr:cNvSpPr txBox="1"/>
      </xdr:nvSpPr>
      <xdr:spPr>
        <a:xfrm>
          <a:off x="4219575" y="9565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CF0B6589-360F-4A01-B855-604EF4667CDC}"/>
            </a:ext>
          </a:extLst>
        </xdr:cNvPr>
        <xdr:cNvSpPr/>
      </xdr:nvSpPr>
      <xdr:spPr>
        <a:xfrm>
          <a:off x="4124325" y="97040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4348AD32-8AC5-414C-830D-BE4282F34C94}"/>
            </a:ext>
          </a:extLst>
        </xdr:cNvPr>
        <xdr:cNvSpPr/>
      </xdr:nvSpPr>
      <xdr:spPr>
        <a:xfrm>
          <a:off x="3381375" y="97078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0C2671B5-98BF-452A-8135-92DD39385347}"/>
            </a:ext>
          </a:extLst>
        </xdr:cNvPr>
        <xdr:cNvSpPr/>
      </xdr:nvSpPr>
      <xdr:spPr>
        <a:xfrm>
          <a:off x="2571750" y="9641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7A374185-A431-491A-98D7-B54BF798C549}"/>
            </a:ext>
          </a:extLst>
        </xdr:cNvPr>
        <xdr:cNvSpPr/>
      </xdr:nvSpPr>
      <xdr:spPr>
        <a:xfrm>
          <a:off x="1781175" y="9740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23EC426F-36A3-4FE9-A13F-0F2025E92B4C}"/>
            </a:ext>
          </a:extLst>
        </xdr:cNvPr>
        <xdr:cNvSpPr/>
      </xdr:nvSpPr>
      <xdr:spPr>
        <a:xfrm>
          <a:off x="9810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50CB3AC-E5E8-4B76-B68C-B1F736DD898B}"/>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488DD02-F5EA-4FB4-9E22-DA51C00E775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0F7A3AC-A2C3-4725-95FF-FEF5B973B61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EED4237-AD85-4672-A263-0B8973E9F44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213271-9B21-45BE-BFD4-86CD38019D1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133985</xdr:rowOff>
    </xdr:from>
    <xdr:to>
      <xdr:col>24</xdr:col>
      <xdr:colOff>114300</xdr:colOff>
      <xdr:row>62</xdr:row>
      <xdr:rowOff>64135</xdr:rowOff>
    </xdr:to>
    <xdr:sp macro="" textlink="">
      <xdr:nvSpPr>
        <xdr:cNvPr id="187" name="楕円 186">
          <a:extLst>
            <a:ext uri="{FF2B5EF4-FFF2-40B4-BE49-F238E27FC236}">
              <a16:creationId xmlns:a16="http://schemas.microsoft.com/office/drawing/2014/main" id="{6A6ADF5D-81BB-48EB-816A-E92772D7FBDA}"/>
            </a:ext>
          </a:extLst>
        </xdr:cNvPr>
        <xdr:cNvSpPr/>
      </xdr:nvSpPr>
      <xdr:spPr>
        <a:xfrm>
          <a:off x="4124325" y="10020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112412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CEA2284A-2989-41EF-B7C1-C7D0D1B7C8DF}"/>
            </a:ext>
          </a:extLst>
        </xdr:cNvPr>
        <xdr:cNvSpPr txBox="1"/>
      </xdr:nvSpPr>
      <xdr:spPr>
        <a:xfrm>
          <a:off x="4219575" y="999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103505</xdr:rowOff>
    </xdr:from>
    <xdr:to>
      <xdr:col>20</xdr:col>
      <xdr:colOff>38100</xdr:colOff>
      <xdr:row>62</xdr:row>
      <xdr:rowOff>33655</xdr:rowOff>
    </xdr:to>
    <xdr:sp macro="" textlink="">
      <xdr:nvSpPr>
        <xdr:cNvPr id="189" name="楕円 188">
          <a:extLst>
            <a:ext uri="{FF2B5EF4-FFF2-40B4-BE49-F238E27FC236}">
              <a16:creationId xmlns:a16="http://schemas.microsoft.com/office/drawing/2014/main" id="{830B057D-831F-486D-B1EF-C505146D2A2C}"/>
            </a:ext>
          </a:extLst>
        </xdr:cNvPr>
        <xdr:cNvSpPr/>
      </xdr:nvSpPr>
      <xdr:spPr>
        <a:xfrm>
          <a:off x="3381375" y="99936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154305</xdr:rowOff>
    </xdr:from>
    <xdr:to>
      <xdr:col>24</xdr:col>
      <xdr:colOff>63500</xdr:colOff>
      <xdr:row>62</xdr:row>
      <xdr:rowOff>13335</xdr:rowOff>
    </xdr:to>
    <xdr:cxnSp macro="">
      <xdr:nvCxnSpPr>
        <xdr:cNvPr id="190" name="直線コネクタ 189">
          <a:extLst>
            <a:ext uri="{FF2B5EF4-FFF2-40B4-BE49-F238E27FC236}">
              <a16:creationId xmlns:a16="http://schemas.microsoft.com/office/drawing/2014/main" id="{A13FE44D-06AD-40A3-969E-083E4FD14982}"/>
            </a:ext>
          </a:extLst>
        </xdr:cNvPr>
        <xdr:cNvCxnSpPr/>
      </xdr:nvCxnSpPr>
      <xdr:spPr>
        <a:xfrm>
          <a:off x="3429000" y="1004125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80645</xdr:rowOff>
    </xdr:from>
    <xdr:to>
      <xdr:col>15</xdr:col>
      <xdr:colOff>101600</xdr:colOff>
      <xdr:row>62</xdr:row>
      <xdr:rowOff>10795</xdr:rowOff>
    </xdr:to>
    <xdr:sp macro="" textlink="">
      <xdr:nvSpPr>
        <xdr:cNvPr id="191" name="楕円 190">
          <a:extLst>
            <a:ext uri="{FF2B5EF4-FFF2-40B4-BE49-F238E27FC236}">
              <a16:creationId xmlns:a16="http://schemas.microsoft.com/office/drawing/2014/main" id="{C5B9B3AB-DBC5-4F12-B7A2-8D3FC7ADB412}"/>
            </a:ext>
          </a:extLst>
        </xdr:cNvPr>
        <xdr:cNvSpPr/>
      </xdr:nvSpPr>
      <xdr:spPr>
        <a:xfrm>
          <a:off x="2571750" y="99707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61</xdr:row>
      <xdr:rowOff>154305</xdr:rowOff>
    </xdr:to>
    <xdr:cxnSp macro="">
      <xdr:nvCxnSpPr>
        <xdr:cNvPr id="192" name="直線コネクタ 191">
          <a:extLst>
            <a:ext uri="{FF2B5EF4-FFF2-40B4-BE49-F238E27FC236}">
              <a16:creationId xmlns:a16="http://schemas.microsoft.com/office/drawing/2014/main" id="{6FB7503A-863E-4ABF-96CF-09E04AA3AF87}"/>
            </a:ext>
          </a:extLst>
        </xdr:cNvPr>
        <xdr:cNvCxnSpPr/>
      </xdr:nvCxnSpPr>
      <xdr:spPr>
        <a:xfrm>
          <a:off x="2619375" y="10018395"/>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93" name="楕円 192">
          <a:extLst>
            <a:ext uri="{FF2B5EF4-FFF2-40B4-BE49-F238E27FC236}">
              <a16:creationId xmlns:a16="http://schemas.microsoft.com/office/drawing/2014/main" id="{0AF96334-B362-48A9-AFDE-D87AB7BE85A2}"/>
            </a:ext>
          </a:extLst>
        </xdr:cNvPr>
        <xdr:cNvSpPr/>
      </xdr:nvSpPr>
      <xdr:spPr>
        <a:xfrm>
          <a:off x="1781175" y="99320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99060</xdr:rowOff>
    </xdr:from>
    <xdr:to>
      <xdr:col>15</xdr:col>
      <xdr:colOff>50800</xdr:colOff>
      <xdr:row>61</xdr:row>
      <xdr:rowOff>131445</xdr:rowOff>
    </xdr:to>
    <xdr:cxnSp macro="">
      <xdr:nvCxnSpPr>
        <xdr:cNvPr id="194" name="直線コネクタ 193">
          <a:extLst>
            <a:ext uri="{FF2B5EF4-FFF2-40B4-BE49-F238E27FC236}">
              <a16:creationId xmlns:a16="http://schemas.microsoft.com/office/drawing/2014/main" id="{A81228AF-D700-4A6F-954C-DF1DF0D61039}"/>
            </a:ext>
          </a:extLst>
        </xdr:cNvPr>
        <xdr:cNvCxnSpPr/>
      </xdr:nvCxnSpPr>
      <xdr:spPr>
        <a:xfrm>
          <a:off x="1828800" y="9989185"/>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15875</xdr:rowOff>
    </xdr:from>
    <xdr:to>
      <xdr:col>6</xdr:col>
      <xdr:colOff>38100</xdr:colOff>
      <xdr:row>61</xdr:row>
      <xdr:rowOff>117475</xdr:rowOff>
    </xdr:to>
    <xdr:sp macro="" textlink="">
      <xdr:nvSpPr>
        <xdr:cNvPr id="195" name="楕円 194">
          <a:extLst>
            <a:ext uri="{FF2B5EF4-FFF2-40B4-BE49-F238E27FC236}">
              <a16:creationId xmlns:a16="http://schemas.microsoft.com/office/drawing/2014/main" id="{9C13DA3D-7E6C-48F6-B5D1-9543EA0979F4}"/>
            </a:ext>
          </a:extLst>
        </xdr:cNvPr>
        <xdr:cNvSpPr/>
      </xdr:nvSpPr>
      <xdr:spPr>
        <a:xfrm>
          <a:off x="981075" y="99028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66675</xdr:rowOff>
    </xdr:from>
    <xdr:to>
      <xdr:col>10</xdr:col>
      <xdr:colOff>114300</xdr:colOff>
      <xdr:row>61</xdr:row>
      <xdr:rowOff>99060</xdr:rowOff>
    </xdr:to>
    <xdr:cxnSp macro="">
      <xdr:nvCxnSpPr>
        <xdr:cNvPr id="196" name="直線コネクタ 195">
          <a:extLst>
            <a:ext uri="{FF2B5EF4-FFF2-40B4-BE49-F238E27FC236}">
              <a16:creationId xmlns:a16="http://schemas.microsoft.com/office/drawing/2014/main" id="{318CD9A0-2AED-46C1-B718-4A700D7FA0F6}"/>
            </a:ext>
          </a:extLst>
        </xdr:cNvPr>
        <xdr:cNvCxnSpPr/>
      </xdr:nvCxnSpPr>
      <xdr:spPr>
        <a:xfrm>
          <a:off x="1028700" y="9950450"/>
          <a:ext cx="8001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88282</xdr:rowOff>
    </xdr:from>
    <xdr:ext cx="405111" cy="259045"/>
    <xdr:sp macro="" textlink="">
      <xdr:nvSpPr>
        <xdr:cNvPr id="197" name="n_1aveValue【体育館・プール】&#10;有形固定資産減価償却率">
          <a:extLst>
            <a:ext uri="{FF2B5EF4-FFF2-40B4-BE49-F238E27FC236}">
              <a16:creationId xmlns:a16="http://schemas.microsoft.com/office/drawing/2014/main" id="{679A1911-5327-4C56-A37E-A11344326574}"/>
            </a:ext>
          </a:extLst>
        </xdr:cNvPr>
        <xdr:cNvSpPr txBox="1"/>
      </xdr:nvSpPr>
      <xdr:spPr>
        <a:xfrm>
          <a:off x="3239144" y="948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25417</xdr:rowOff>
    </xdr:from>
    <xdr:ext cx="405111" cy="259045"/>
    <xdr:sp macro="" textlink="">
      <xdr:nvSpPr>
        <xdr:cNvPr id="198" name="n_2aveValue【体育館・プール】&#10;有形固定資産減価償却率">
          <a:extLst>
            <a:ext uri="{FF2B5EF4-FFF2-40B4-BE49-F238E27FC236}">
              <a16:creationId xmlns:a16="http://schemas.microsoft.com/office/drawing/2014/main" id="{9725194F-231E-40F3-8467-E3D7975C910D}"/>
            </a:ext>
          </a:extLst>
        </xdr:cNvPr>
        <xdr:cNvSpPr txBox="1"/>
      </xdr:nvSpPr>
      <xdr:spPr>
        <a:xfrm>
          <a:off x="2439044" y="942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134002</xdr:rowOff>
    </xdr:from>
    <xdr:ext cx="405111" cy="259045"/>
    <xdr:sp macro="" textlink="">
      <xdr:nvSpPr>
        <xdr:cNvPr id="199" name="n_3aveValue【体育館・プール】&#10;有形固定資産減価償却率">
          <a:extLst>
            <a:ext uri="{FF2B5EF4-FFF2-40B4-BE49-F238E27FC236}">
              <a16:creationId xmlns:a16="http://schemas.microsoft.com/office/drawing/2014/main" id="{2F4E0DD9-E430-47A7-AF43-36180E1F2FE9}"/>
            </a:ext>
          </a:extLst>
        </xdr:cNvPr>
        <xdr:cNvSpPr txBox="1"/>
      </xdr:nvSpPr>
      <xdr:spPr>
        <a:xfrm>
          <a:off x="1648469" y="953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82DBBAE4-F528-425D-95BA-1AF15BE1345E}"/>
            </a:ext>
          </a:extLst>
        </xdr:cNvPr>
        <xdr:cNvSpPr txBox="1"/>
      </xdr:nvSpPr>
      <xdr:spPr>
        <a:xfrm>
          <a:off x="848369" y="9524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24782</xdr:rowOff>
    </xdr:from>
    <xdr:ext cx="405111" cy="259045"/>
    <xdr:sp macro="" textlink="">
      <xdr:nvSpPr>
        <xdr:cNvPr id="201" name="n_1mainValue【体育館・プール】&#10;有形固定資産減価償却率">
          <a:extLst>
            <a:ext uri="{FF2B5EF4-FFF2-40B4-BE49-F238E27FC236}">
              <a16:creationId xmlns:a16="http://schemas.microsoft.com/office/drawing/2014/main" id="{C4D6CFDC-B6EE-41F3-B8D9-9A7BE416EE81}"/>
            </a:ext>
          </a:extLst>
        </xdr:cNvPr>
        <xdr:cNvSpPr txBox="1"/>
      </xdr:nvSpPr>
      <xdr:spPr>
        <a:xfrm>
          <a:off x="3239144" y="10076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1922</xdr:rowOff>
    </xdr:from>
    <xdr:ext cx="405111" cy="259045"/>
    <xdr:sp macro="" textlink="">
      <xdr:nvSpPr>
        <xdr:cNvPr id="202" name="n_2mainValue【体育館・プール】&#10;有形固定資産減価償却率">
          <a:extLst>
            <a:ext uri="{FF2B5EF4-FFF2-40B4-BE49-F238E27FC236}">
              <a16:creationId xmlns:a16="http://schemas.microsoft.com/office/drawing/2014/main" id="{B77A8122-0AD5-46D0-8603-B4B60AF84D4C}"/>
            </a:ext>
          </a:extLst>
        </xdr:cNvPr>
        <xdr:cNvSpPr txBox="1"/>
      </xdr:nvSpPr>
      <xdr:spPr>
        <a:xfrm>
          <a:off x="2439044" y="1005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140987</xdr:rowOff>
    </xdr:from>
    <xdr:ext cx="405111" cy="259045"/>
    <xdr:sp macro="" textlink="">
      <xdr:nvSpPr>
        <xdr:cNvPr id="203" name="n_3mainValue【体育館・プール】&#10;有形固定資産減価償却率">
          <a:extLst>
            <a:ext uri="{FF2B5EF4-FFF2-40B4-BE49-F238E27FC236}">
              <a16:creationId xmlns:a16="http://schemas.microsoft.com/office/drawing/2014/main" id="{1D9E423D-2417-4520-8B7A-DA1E9E8A34F7}"/>
            </a:ext>
          </a:extLst>
        </xdr:cNvPr>
        <xdr:cNvSpPr txBox="1"/>
      </xdr:nvSpPr>
      <xdr:spPr>
        <a:xfrm>
          <a:off x="1648469" y="1003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108602</xdr:rowOff>
    </xdr:from>
    <xdr:ext cx="405111" cy="259045"/>
    <xdr:sp macro="" textlink="">
      <xdr:nvSpPr>
        <xdr:cNvPr id="204" name="n_4mainValue【体育館・プール】&#10;有形固定資産減価償却率">
          <a:extLst>
            <a:ext uri="{FF2B5EF4-FFF2-40B4-BE49-F238E27FC236}">
              <a16:creationId xmlns:a16="http://schemas.microsoft.com/office/drawing/2014/main" id="{1B774DCF-6942-4F6C-8A3E-2BF05052FC70}"/>
            </a:ext>
          </a:extLst>
        </xdr:cNvPr>
        <xdr:cNvSpPr txBox="1"/>
      </xdr:nvSpPr>
      <xdr:spPr>
        <a:xfrm>
          <a:off x="848369"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E526734-B170-4BD6-833A-B474BCFAB37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9185E60-7A48-401C-8F82-A3E47273D19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C69B668-8206-41E5-AA80-CC7A2956803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867F8AE-8619-4EB0-AC8E-E703AFF6CCD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775ADED-76FD-4289-BD64-889A3024EB3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2AF81DA-CDCA-4361-AB24-4D99A640205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4F44329-7B90-49D9-866F-CD624909F3A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2C1F116-C3DC-4228-9E37-D8364D33BE9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C45A7FF-9905-4DF5-8F7A-48C574CBD72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1A06752-3D81-4626-9BF5-DF325DE7CE8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29BE914-2BFB-4C08-960F-B223873EB8F0}"/>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5FF73602-5D48-4658-B4B9-8CBC513E3692}"/>
            </a:ext>
          </a:extLst>
        </xdr:cNvPr>
        <xdr:cNvSpPr txBox="1"/>
      </xdr:nvSpPr>
      <xdr:spPr>
        <a:xfrm>
          <a:off x="5527221"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207B0AAC-44D6-432E-B598-DB6BA4924D4A}"/>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754C5513-9AF2-49C3-BFF7-7082FA64F6B8}"/>
            </a:ext>
          </a:extLst>
        </xdr:cNvPr>
        <xdr:cNvSpPr txBox="1"/>
      </xdr:nvSpPr>
      <xdr:spPr>
        <a:xfrm>
          <a:off x="5527221"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BE44C9D7-B567-4414-849F-0247A77C8114}"/>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41C4BCEB-1FEB-4DB8-AFE5-C0E8BF8F94D4}"/>
            </a:ext>
          </a:extLst>
        </xdr:cNvPr>
        <xdr:cNvSpPr txBox="1"/>
      </xdr:nvSpPr>
      <xdr:spPr>
        <a:xfrm>
          <a:off x="5527221"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AA9988A-5C83-4C40-BDDA-CA2CB77EEF71}"/>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925989B0-222E-40CC-88B7-0C5DF1A21433}"/>
            </a:ext>
          </a:extLst>
        </xdr:cNvPr>
        <xdr:cNvSpPr txBox="1"/>
      </xdr:nvSpPr>
      <xdr:spPr>
        <a:xfrm>
          <a:off x="5527221"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E8315BDB-454E-4FF6-A532-5D3BBF3E7A42}"/>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8A3D1B05-31E3-439E-A344-C72C7B9CB511}"/>
            </a:ext>
          </a:extLst>
        </xdr:cNvPr>
        <xdr:cNvSpPr txBox="1"/>
      </xdr:nvSpPr>
      <xdr:spPr>
        <a:xfrm>
          <a:off x="5527221"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30CE7193-1475-4A44-9B96-49D46074A5B7}"/>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36CEF90C-42D5-46A2-96F2-2B343A3AAC84}"/>
            </a:ext>
          </a:extLst>
        </xdr:cNvPr>
        <xdr:cNvSpPr txBox="1"/>
      </xdr:nvSpPr>
      <xdr:spPr>
        <a:xfrm>
          <a:off x="5527221"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D59AEBC-B32A-49F8-8401-4E9824A0560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B2EBB117-0758-4D95-8930-A4A24663E91A}"/>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5CB9EA84-012D-4965-A5F1-3A367AABB64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A5F7177D-F401-4BA1-B36C-855443F91095}"/>
            </a:ext>
          </a:extLst>
        </xdr:cNvPr>
        <xdr:cNvCxnSpPr/>
      </xdr:nvCxnSpPr>
      <xdr:spPr>
        <a:xfrm flipV="1">
          <a:off x="9429115" y="9060815"/>
          <a:ext cx="0" cy="125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872A8259-8A43-48B4-9868-316078109124}"/>
            </a:ext>
          </a:extLst>
        </xdr:cNvPr>
        <xdr:cNvSpPr txBox="1"/>
      </xdr:nvSpPr>
      <xdr:spPr>
        <a:xfrm>
          <a:off x="9467850" y="10315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D0B7B0C9-3EC2-430E-955F-CF82B57DE450}"/>
            </a:ext>
          </a:extLst>
        </xdr:cNvPr>
        <xdr:cNvCxnSpPr/>
      </xdr:nvCxnSpPr>
      <xdr:spPr>
        <a:xfrm>
          <a:off x="9363075" y="1031847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A5A72DC3-0FB7-47D3-89A4-A70C3CB8F1D4}"/>
            </a:ext>
          </a:extLst>
        </xdr:cNvPr>
        <xdr:cNvSpPr txBox="1"/>
      </xdr:nvSpPr>
      <xdr:spPr>
        <a:xfrm>
          <a:off x="9467850" y="884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73E7CCA1-F85E-49CC-A8B9-C6586BA6CDF0}"/>
            </a:ext>
          </a:extLst>
        </xdr:cNvPr>
        <xdr:cNvCxnSpPr/>
      </xdr:nvCxnSpPr>
      <xdr:spPr>
        <a:xfrm>
          <a:off x="9363075" y="90608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94178</xdr:rowOff>
    </xdr:from>
    <xdr:ext cx="469744" cy="259045"/>
    <xdr:sp macro="" textlink="">
      <xdr:nvSpPr>
        <xdr:cNvPr id="235" name="【体育館・プール】&#10;一人当たり面積平均値テキスト">
          <a:extLst>
            <a:ext uri="{FF2B5EF4-FFF2-40B4-BE49-F238E27FC236}">
              <a16:creationId xmlns:a16="http://schemas.microsoft.com/office/drawing/2014/main" id="{5B0B5A42-DEAE-4A79-BD0E-0C181A4CD2E6}"/>
            </a:ext>
          </a:extLst>
        </xdr:cNvPr>
        <xdr:cNvSpPr txBox="1"/>
      </xdr:nvSpPr>
      <xdr:spPr>
        <a:xfrm>
          <a:off x="9467850" y="9819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CB776476-1BE4-4172-9614-335A4C2E853B}"/>
            </a:ext>
          </a:extLst>
        </xdr:cNvPr>
        <xdr:cNvSpPr/>
      </xdr:nvSpPr>
      <xdr:spPr>
        <a:xfrm>
          <a:off x="9401175" y="984077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F942A58B-788F-4F71-B5AA-EE342A11C72A}"/>
            </a:ext>
          </a:extLst>
        </xdr:cNvPr>
        <xdr:cNvSpPr/>
      </xdr:nvSpPr>
      <xdr:spPr>
        <a:xfrm>
          <a:off x="8639175" y="98488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F4C2C8BD-FD50-4CC6-B0C5-93B466EF0FBB}"/>
            </a:ext>
          </a:extLst>
        </xdr:cNvPr>
        <xdr:cNvSpPr/>
      </xdr:nvSpPr>
      <xdr:spPr>
        <a:xfrm>
          <a:off x="7839075" y="98669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FB478A72-7096-4856-9389-2D2B427AF191}"/>
            </a:ext>
          </a:extLst>
        </xdr:cNvPr>
        <xdr:cNvSpPr/>
      </xdr:nvSpPr>
      <xdr:spPr>
        <a:xfrm>
          <a:off x="7029450" y="98799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151674</xdr:rowOff>
    </xdr:from>
    <xdr:to>
      <xdr:col>36</xdr:col>
      <xdr:colOff>165100</xdr:colOff>
      <xdr:row>61</xdr:row>
      <xdr:rowOff>81824</xdr:rowOff>
    </xdr:to>
    <xdr:sp macro="" textlink="">
      <xdr:nvSpPr>
        <xdr:cNvPr id="240" name="フローチャート: 判断 239">
          <a:extLst>
            <a:ext uri="{FF2B5EF4-FFF2-40B4-BE49-F238E27FC236}">
              <a16:creationId xmlns:a16="http://schemas.microsoft.com/office/drawing/2014/main" id="{9937216D-F33D-4796-8D41-7C0FBFF0D6E3}"/>
            </a:ext>
          </a:extLst>
        </xdr:cNvPr>
        <xdr:cNvSpPr/>
      </xdr:nvSpPr>
      <xdr:spPr>
        <a:xfrm>
          <a:off x="6238875" y="9876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9ACAA0A-3C04-4AB4-B6E2-841E8B289FB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113EE20-F86C-4925-A9BA-911F5AA486F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C8A2392-0D8B-40C2-81FE-5696609D468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0C4FD62-C424-4C97-A6A4-9A5CDF626EA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2285ECF-BAF2-44A4-9E82-53A23130DAD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3084</xdr:rowOff>
    </xdr:from>
    <xdr:to>
      <xdr:col>55</xdr:col>
      <xdr:colOff>50800</xdr:colOff>
      <xdr:row>60</xdr:row>
      <xdr:rowOff>104684</xdr:rowOff>
    </xdr:to>
    <xdr:sp macro="" textlink="">
      <xdr:nvSpPr>
        <xdr:cNvPr id="246" name="楕円 245">
          <a:extLst>
            <a:ext uri="{FF2B5EF4-FFF2-40B4-BE49-F238E27FC236}">
              <a16:creationId xmlns:a16="http://schemas.microsoft.com/office/drawing/2014/main" id="{45D4CF7A-60F4-4DCA-8499-21BB08F0EACE}"/>
            </a:ext>
          </a:extLst>
        </xdr:cNvPr>
        <xdr:cNvSpPr/>
      </xdr:nvSpPr>
      <xdr:spPr>
        <a:xfrm>
          <a:off x="9401175" y="972810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25961</xdr:rowOff>
    </xdr:from>
    <xdr:ext cx="469744" cy="259045"/>
    <xdr:sp macro="" textlink="">
      <xdr:nvSpPr>
        <xdr:cNvPr id="247" name="【体育館・プール】&#10;一人当たり面積該当値テキスト">
          <a:extLst>
            <a:ext uri="{FF2B5EF4-FFF2-40B4-BE49-F238E27FC236}">
              <a16:creationId xmlns:a16="http://schemas.microsoft.com/office/drawing/2014/main" id="{F70C3177-CA75-4CA1-B16B-B2516628EC3B}"/>
            </a:ext>
          </a:extLst>
        </xdr:cNvPr>
        <xdr:cNvSpPr txBox="1"/>
      </xdr:nvSpPr>
      <xdr:spPr>
        <a:xfrm>
          <a:off x="9467850" y="959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6350</xdr:rowOff>
    </xdr:from>
    <xdr:to>
      <xdr:col>50</xdr:col>
      <xdr:colOff>165100</xdr:colOff>
      <xdr:row>60</xdr:row>
      <xdr:rowOff>107950</xdr:rowOff>
    </xdr:to>
    <xdr:sp macro="" textlink="">
      <xdr:nvSpPr>
        <xdr:cNvPr id="248" name="楕円 247">
          <a:extLst>
            <a:ext uri="{FF2B5EF4-FFF2-40B4-BE49-F238E27FC236}">
              <a16:creationId xmlns:a16="http://schemas.microsoft.com/office/drawing/2014/main" id="{A3473FC0-D333-4FE7-B0CC-19E41FB283FA}"/>
            </a:ext>
          </a:extLst>
        </xdr:cNvPr>
        <xdr:cNvSpPr/>
      </xdr:nvSpPr>
      <xdr:spPr>
        <a:xfrm>
          <a:off x="8639175" y="9734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53884</xdr:rowOff>
    </xdr:from>
    <xdr:to>
      <xdr:col>55</xdr:col>
      <xdr:colOff>0</xdr:colOff>
      <xdr:row>60</xdr:row>
      <xdr:rowOff>57150</xdr:rowOff>
    </xdr:to>
    <xdr:cxnSp macro="">
      <xdr:nvCxnSpPr>
        <xdr:cNvPr id="249" name="直線コネクタ 248">
          <a:extLst>
            <a:ext uri="{FF2B5EF4-FFF2-40B4-BE49-F238E27FC236}">
              <a16:creationId xmlns:a16="http://schemas.microsoft.com/office/drawing/2014/main" id="{B473A626-4ECB-45CF-90BD-5E3E34EA56CF}"/>
            </a:ext>
          </a:extLst>
        </xdr:cNvPr>
        <xdr:cNvCxnSpPr/>
      </xdr:nvCxnSpPr>
      <xdr:spPr>
        <a:xfrm flipV="1">
          <a:off x="8686800" y="9775734"/>
          <a:ext cx="74295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168003</xdr:rowOff>
    </xdr:from>
    <xdr:to>
      <xdr:col>46</xdr:col>
      <xdr:colOff>38100</xdr:colOff>
      <xdr:row>60</xdr:row>
      <xdr:rowOff>98153</xdr:rowOff>
    </xdr:to>
    <xdr:sp macro="" textlink="">
      <xdr:nvSpPr>
        <xdr:cNvPr id="250" name="楕円 249">
          <a:extLst>
            <a:ext uri="{FF2B5EF4-FFF2-40B4-BE49-F238E27FC236}">
              <a16:creationId xmlns:a16="http://schemas.microsoft.com/office/drawing/2014/main" id="{FAC0A323-CE5F-4A39-BB89-8F2785DEEB44}"/>
            </a:ext>
          </a:extLst>
        </xdr:cNvPr>
        <xdr:cNvSpPr/>
      </xdr:nvSpPr>
      <xdr:spPr>
        <a:xfrm>
          <a:off x="7839075" y="97279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47353</xdr:rowOff>
    </xdr:from>
    <xdr:to>
      <xdr:col>50</xdr:col>
      <xdr:colOff>114300</xdr:colOff>
      <xdr:row>60</xdr:row>
      <xdr:rowOff>57150</xdr:rowOff>
    </xdr:to>
    <xdr:cxnSp macro="">
      <xdr:nvCxnSpPr>
        <xdr:cNvPr id="251" name="直線コネクタ 250">
          <a:extLst>
            <a:ext uri="{FF2B5EF4-FFF2-40B4-BE49-F238E27FC236}">
              <a16:creationId xmlns:a16="http://schemas.microsoft.com/office/drawing/2014/main" id="{69AB68D6-4EE0-499A-B9C6-71C957130B72}"/>
            </a:ext>
          </a:extLst>
        </xdr:cNvPr>
        <xdr:cNvCxnSpPr/>
      </xdr:nvCxnSpPr>
      <xdr:spPr>
        <a:xfrm>
          <a:off x="7886700" y="9775553"/>
          <a:ext cx="800100"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1451</xdr:rowOff>
    </xdr:from>
    <xdr:to>
      <xdr:col>41</xdr:col>
      <xdr:colOff>101600</xdr:colOff>
      <xdr:row>60</xdr:row>
      <xdr:rowOff>103051</xdr:rowOff>
    </xdr:to>
    <xdr:sp macro="" textlink="">
      <xdr:nvSpPr>
        <xdr:cNvPr id="252" name="楕円 251">
          <a:extLst>
            <a:ext uri="{FF2B5EF4-FFF2-40B4-BE49-F238E27FC236}">
              <a16:creationId xmlns:a16="http://schemas.microsoft.com/office/drawing/2014/main" id="{02C2BF18-9E5D-420C-BA0C-3B3D80BDF460}"/>
            </a:ext>
          </a:extLst>
        </xdr:cNvPr>
        <xdr:cNvSpPr/>
      </xdr:nvSpPr>
      <xdr:spPr>
        <a:xfrm>
          <a:off x="7029450" y="97264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47353</xdr:rowOff>
    </xdr:from>
    <xdr:to>
      <xdr:col>45</xdr:col>
      <xdr:colOff>177800</xdr:colOff>
      <xdr:row>60</xdr:row>
      <xdr:rowOff>52251</xdr:rowOff>
    </xdr:to>
    <xdr:cxnSp macro="">
      <xdr:nvCxnSpPr>
        <xdr:cNvPr id="253" name="直線コネクタ 252">
          <a:extLst>
            <a:ext uri="{FF2B5EF4-FFF2-40B4-BE49-F238E27FC236}">
              <a16:creationId xmlns:a16="http://schemas.microsoft.com/office/drawing/2014/main" id="{4FE798FE-948D-4C7B-A6B1-0C6C4F42A678}"/>
            </a:ext>
          </a:extLst>
        </xdr:cNvPr>
        <xdr:cNvCxnSpPr/>
      </xdr:nvCxnSpPr>
      <xdr:spPr>
        <a:xfrm flipV="1">
          <a:off x="7077075" y="977555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11249</xdr:rowOff>
    </xdr:from>
    <xdr:to>
      <xdr:col>36</xdr:col>
      <xdr:colOff>165100</xdr:colOff>
      <xdr:row>60</xdr:row>
      <xdr:rowOff>112849</xdr:rowOff>
    </xdr:to>
    <xdr:sp macro="" textlink="">
      <xdr:nvSpPr>
        <xdr:cNvPr id="254" name="楕円 253">
          <a:extLst>
            <a:ext uri="{FF2B5EF4-FFF2-40B4-BE49-F238E27FC236}">
              <a16:creationId xmlns:a16="http://schemas.microsoft.com/office/drawing/2014/main" id="{3D2D3398-3985-48A1-9DBF-C241D8523437}"/>
            </a:ext>
          </a:extLst>
        </xdr:cNvPr>
        <xdr:cNvSpPr/>
      </xdr:nvSpPr>
      <xdr:spPr>
        <a:xfrm>
          <a:off x="6238875" y="97330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52251</xdr:rowOff>
    </xdr:from>
    <xdr:to>
      <xdr:col>41</xdr:col>
      <xdr:colOff>50800</xdr:colOff>
      <xdr:row>60</xdr:row>
      <xdr:rowOff>62049</xdr:rowOff>
    </xdr:to>
    <xdr:cxnSp macro="">
      <xdr:nvCxnSpPr>
        <xdr:cNvPr id="255" name="直線コネクタ 254">
          <a:extLst>
            <a:ext uri="{FF2B5EF4-FFF2-40B4-BE49-F238E27FC236}">
              <a16:creationId xmlns:a16="http://schemas.microsoft.com/office/drawing/2014/main" id="{AFB27D5A-3DD9-445B-8729-3873DFE6CCB1}"/>
            </a:ext>
          </a:extLst>
        </xdr:cNvPr>
        <xdr:cNvCxnSpPr/>
      </xdr:nvCxnSpPr>
      <xdr:spPr>
        <a:xfrm flipV="1">
          <a:off x="6286500" y="9774101"/>
          <a:ext cx="790575"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41927</xdr:rowOff>
    </xdr:from>
    <xdr:ext cx="469744" cy="259045"/>
    <xdr:sp macro="" textlink="">
      <xdr:nvSpPr>
        <xdr:cNvPr id="256" name="n_1aveValue【体育館・プール】&#10;一人当たり面積">
          <a:extLst>
            <a:ext uri="{FF2B5EF4-FFF2-40B4-BE49-F238E27FC236}">
              <a16:creationId xmlns:a16="http://schemas.microsoft.com/office/drawing/2014/main" id="{303FAA04-86F8-4189-8B75-FBA1A1DE7B3D}"/>
            </a:ext>
          </a:extLst>
        </xdr:cNvPr>
        <xdr:cNvSpPr txBox="1"/>
      </xdr:nvSpPr>
      <xdr:spPr>
        <a:xfrm>
          <a:off x="8458277" y="993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66420</xdr:rowOff>
    </xdr:from>
    <xdr:ext cx="469744" cy="259045"/>
    <xdr:sp macro="" textlink="">
      <xdr:nvSpPr>
        <xdr:cNvPr id="257" name="n_2aveValue【体育館・プール】&#10;一人当たり面積">
          <a:extLst>
            <a:ext uri="{FF2B5EF4-FFF2-40B4-BE49-F238E27FC236}">
              <a16:creationId xmlns:a16="http://schemas.microsoft.com/office/drawing/2014/main" id="{CB6CBEDC-1E71-485F-B268-CF6C872902C9}"/>
            </a:ext>
          </a:extLst>
        </xdr:cNvPr>
        <xdr:cNvSpPr txBox="1"/>
      </xdr:nvSpPr>
      <xdr:spPr>
        <a:xfrm>
          <a:off x="7677227" y="9956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76217</xdr:rowOff>
    </xdr:from>
    <xdr:ext cx="469744" cy="259045"/>
    <xdr:sp macro="" textlink="">
      <xdr:nvSpPr>
        <xdr:cNvPr id="258" name="n_3aveValue【体育館・プール】&#10;一人当たり面積">
          <a:extLst>
            <a:ext uri="{FF2B5EF4-FFF2-40B4-BE49-F238E27FC236}">
              <a16:creationId xmlns:a16="http://schemas.microsoft.com/office/drawing/2014/main" id="{F2289B4E-C5E7-4372-89D3-81DE91344A6E}"/>
            </a:ext>
          </a:extLst>
        </xdr:cNvPr>
        <xdr:cNvSpPr txBox="1"/>
      </xdr:nvSpPr>
      <xdr:spPr>
        <a:xfrm>
          <a:off x="6867602" y="996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72951</xdr:rowOff>
    </xdr:from>
    <xdr:ext cx="469744" cy="259045"/>
    <xdr:sp macro="" textlink="">
      <xdr:nvSpPr>
        <xdr:cNvPr id="259" name="n_4aveValue【体育館・プール】&#10;一人当たり面積">
          <a:extLst>
            <a:ext uri="{FF2B5EF4-FFF2-40B4-BE49-F238E27FC236}">
              <a16:creationId xmlns:a16="http://schemas.microsoft.com/office/drawing/2014/main" id="{0ECDDEFB-02A1-4789-A52D-35EA279BF1AB}"/>
            </a:ext>
          </a:extLst>
        </xdr:cNvPr>
        <xdr:cNvSpPr txBox="1"/>
      </xdr:nvSpPr>
      <xdr:spPr>
        <a:xfrm>
          <a:off x="6067502" y="995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124477</xdr:rowOff>
    </xdr:from>
    <xdr:ext cx="469744" cy="259045"/>
    <xdr:sp macro="" textlink="">
      <xdr:nvSpPr>
        <xdr:cNvPr id="260" name="n_1mainValue【体育館・プール】&#10;一人当たり面積">
          <a:extLst>
            <a:ext uri="{FF2B5EF4-FFF2-40B4-BE49-F238E27FC236}">
              <a16:creationId xmlns:a16="http://schemas.microsoft.com/office/drawing/2014/main" id="{A3FD5B1B-0209-4B44-9DD4-A8A81F690496}"/>
            </a:ext>
          </a:extLst>
        </xdr:cNvPr>
        <xdr:cNvSpPr txBox="1"/>
      </xdr:nvSpPr>
      <xdr:spPr>
        <a:xfrm>
          <a:off x="8458277" y="952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114680</xdr:rowOff>
    </xdr:from>
    <xdr:ext cx="469744" cy="259045"/>
    <xdr:sp macro="" textlink="">
      <xdr:nvSpPr>
        <xdr:cNvPr id="261" name="n_2mainValue【体育館・プール】&#10;一人当たり面積">
          <a:extLst>
            <a:ext uri="{FF2B5EF4-FFF2-40B4-BE49-F238E27FC236}">
              <a16:creationId xmlns:a16="http://schemas.microsoft.com/office/drawing/2014/main" id="{B89DDA08-C6E0-4A40-A680-7F65A0D3CB78}"/>
            </a:ext>
          </a:extLst>
        </xdr:cNvPr>
        <xdr:cNvSpPr txBox="1"/>
      </xdr:nvSpPr>
      <xdr:spPr>
        <a:xfrm>
          <a:off x="7677227" y="951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119578</xdr:rowOff>
    </xdr:from>
    <xdr:ext cx="469744" cy="259045"/>
    <xdr:sp macro="" textlink="">
      <xdr:nvSpPr>
        <xdr:cNvPr id="262" name="n_3mainValue【体育館・プール】&#10;一人当たり面積">
          <a:extLst>
            <a:ext uri="{FF2B5EF4-FFF2-40B4-BE49-F238E27FC236}">
              <a16:creationId xmlns:a16="http://schemas.microsoft.com/office/drawing/2014/main" id="{A3742BB3-ABAC-4CC9-A4C6-4E4787C779ED}"/>
            </a:ext>
          </a:extLst>
        </xdr:cNvPr>
        <xdr:cNvSpPr txBox="1"/>
      </xdr:nvSpPr>
      <xdr:spPr>
        <a:xfrm>
          <a:off x="6867602" y="9523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129376</xdr:rowOff>
    </xdr:from>
    <xdr:ext cx="469744" cy="259045"/>
    <xdr:sp macro="" textlink="">
      <xdr:nvSpPr>
        <xdr:cNvPr id="263" name="n_4mainValue【体育館・プール】&#10;一人当たり面積">
          <a:extLst>
            <a:ext uri="{FF2B5EF4-FFF2-40B4-BE49-F238E27FC236}">
              <a16:creationId xmlns:a16="http://schemas.microsoft.com/office/drawing/2014/main" id="{BEF9438B-FE5D-4C15-BDE1-1FA29AF4603D}"/>
            </a:ext>
          </a:extLst>
        </xdr:cNvPr>
        <xdr:cNvSpPr txBox="1"/>
      </xdr:nvSpPr>
      <xdr:spPr>
        <a:xfrm>
          <a:off x="6067502" y="952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38CE6E2-93FC-42E8-8C8A-9D5DBC6D74D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C5BA27C-1FA1-4292-9FEC-94C20D162B0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3CAFD92-0B4D-4662-8CF0-AB18793684C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D3989E1-B0DE-4BBF-842B-C0735E78237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BE88AD4-AFBB-4AE2-B002-08CD31E5A29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9EF79294-7F80-49DA-914C-FCFB4699E7B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BD8A470-7A80-4EF6-A677-D56D4B4FBE7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535C716-59B3-4246-AFC3-D0125610A1E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6FCB67C-011E-4D81-9B4E-0A92FB70223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B13A114-19D8-43DB-BDE7-812ADB94487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A8C45C8-B256-4F97-B74D-5003CAD4C39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DB42BB78-6327-4392-B945-009D30B8E06A}"/>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EE3C575-1455-412D-ACF9-595CD619DF9D}"/>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04CA9214-6D8A-4BA9-B322-184081D3B447}"/>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9135CCF6-9047-43C0-B288-6EB020D3F8AE}"/>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083DC52D-9411-4B1F-8F84-D0B204D2AC26}"/>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3802E5F-D6E6-4548-AB94-9CA493A8F1E2}"/>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9841DC6B-0CC9-491F-9E86-4F81E73C77AA}"/>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3B41C9D7-52F3-48EC-9338-BB3C3C7609EE}"/>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1CE99D7D-7F3F-4985-BE04-E89350A680A9}"/>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636A9433-BF91-4E8B-971D-89F7587CED2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A87E9D2D-097B-4A9E-B1E2-0E8BF02C8A7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F48D3D3C-98E5-411C-B707-BD5F26BF539D}"/>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19C7D99-CB6E-49C8-8E5D-A27EC064D7BE}"/>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653DBC1A-E2C7-4691-B65B-43EFF90FCE5D}"/>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468E4267-5E58-4608-B42C-9DFA0316EF7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1529F5C8-1D24-4A97-8DFF-F198F0CAF9E7}"/>
            </a:ext>
          </a:extLst>
        </xdr:cNvPr>
        <xdr:cNvCxnSpPr/>
      </xdr:nvCxnSpPr>
      <xdr:spPr>
        <a:xfrm flipV="1">
          <a:off x="4180840" y="12612188"/>
          <a:ext cx="0" cy="1429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CFDC674A-9EDB-49E6-A6C0-F7AF1220B26D}"/>
            </a:ext>
          </a:extLst>
        </xdr:cNvPr>
        <xdr:cNvSpPr txBox="1"/>
      </xdr:nvSpPr>
      <xdr:spPr>
        <a:xfrm>
          <a:off x="4219575" y="14039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EF75A75A-8B6C-402C-A0D5-6320E708C283}"/>
            </a:ext>
          </a:extLst>
        </xdr:cNvPr>
        <xdr:cNvCxnSpPr/>
      </xdr:nvCxnSpPr>
      <xdr:spPr>
        <a:xfrm>
          <a:off x="4105275" y="140416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B1202D66-339B-4E04-A2A9-5AD333BAAF6C}"/>
            </a:ext>
          </a:extLst>
        </xdr:cNvPr>
        <xdr:cNvSpPr txBox="1"/>
      </xdr:nvSpPr>
      <xdr:spPr>
        <a:xfrm>
          <a:off x="4219575" y="12400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A591041F-66C5-4F6D-BCDE-DA590655BEAD}"/>
            </a:ext>
          </a:extLst>
        </xdr:cNvPr>
        <xdr:cNvCxnSpPr/>
      </xdr:nvCxnSpPr>
      <xdr:spPr>
        <a:xfrm>
          <a:off x="4105275" y="126121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138809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B42FFEBB-1387-4533-A1F3-0001B8527810}"/>
            </a:ext>
          </a:extLst>
        </xdr:cNvPr>
        <xdr:cNvSpPr txBox="1"/>
      </xdr:nvSpPr>
      <xdr:spPr>
        <a:xfrm>
          <a:off x="4219575" y="131055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E5C0E757-269F-4BCD-B0DF-BC49444DF407}"/>
            </a:ext>
          </a:extLst>
        </xdr:cNvPr>
        <xdr:cNvSpPr/>
      </xdr:nvSpPr>
      <xdr:spPr>
        <a:xfrm>
          <a:off x="4124325" y="1312708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5DAD64C7-F9BE-4A0C-A44F-DB324DC13681}"/>
            </a:ext>
          </a:extLst>
        </xdr:cNvPr>
        <xdr:cNvSpPr/>
      </xdr:nvSpPr>
      <xdr:spPr>
        <a:xfrm>
          <a:off x="3381375" y="1308462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D76594D3-538C-4623-BBDC-BEE7C93ACB7A}"/>
            </a:ext>
          </a:extLst>
        </xdr:cNvPr>
        <xdr:cNvSpPr/>
      </xdr:nvSpPr>
      <xdr:spPr>
        <a:xfrm>
          <a:off x="2571750" y="1303899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876F4C6E-8FA4-4127-8D11-E560C6280E8C}"/>
            </a:ext>
          </a:extLst>
        </xdr:cNvPr>
        <xdr:cNvSpPr/>
      </xdr:nvSpPr>
      <xdr:spPr>
        <a:xfrm>
          <a:off x="1781175" y="1296388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26488</xdr:rowOff>
    </xdr:from>
    <xdr:to>
      <xdr:col>6</xdr:col>
      <xdr:colOff>38100</xdr:colOff>
      <xdr:row>78</xdr:row>
      <xdr:rowOff>128088</xdr:rowOff>
    </xdr:to>
    <xdr:sp macro="" textlink="">
      <xdr:nvSpPr>
        <xdr:cNvPr id="300" name="フローチャート: 判断 299">
          <a:extLst>
            <a:ext uri="{FF2B5EF4-FFF2-40B4-BE49-F238E27FC236}">
              <a16:creationId xmlns:a16="http://schemas.microsoft.com/office/drawing/2014/main" id="{B3BE2E70-3524-4EEC-AC44-71848FD33AFD}"/>
            </a:ext>
          </a:extLst>
        </xdr:cNvPr>
        <xdr:cNvSpPr/>
      </xdr:nvSpPr>
      <xdr:spPr>
        <a:xfrm>
          <a:off x="981075" y="126693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60B8498-E5F6-40DE-9DAF-79D9DF085937}"/>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AC254D9-ADD2-485F-A163-1566016865D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4000393-0183-467C-BA98-23C2CEB2E8C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CFC33068-FFB9-4CF3-812C-181CE1CBEF5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3E2D1A7-E1B8-4822-92EE-D81FBD06C2C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47716</xdr:rowOff>
    </xdr:from>
    <xdr:to>
      <xdr:col>24</xdr:col>
      <xdr:colOff>114300</xdr:colOff>
      <xdr:row>79</xdr:row>
      <xdr:rowOff>149316</xdr:rowOff>
    </xdr:to>
    <xdr:sp macro="" textlink="">
      <xdr:nvSpPr>
        <xdr:cNvPr id="306" name="楕円 305">
          <a:extLst>
            <a:ext uri="{FF2B5EF4-FFF2-40B4-BE49-F238E27FC236}">
              <a16:creationId xmlns:a16="http://schemas.microsoft.com/office/drawing/2014/main" id="{603F037B-FEA0-40DD-9EC2-F76C487A2F33}"/>
            </a:ext>
          </a:extLst>
        </xdr:cNvPr>
        <xdr:cNvSpPr/>
      </xdr:nvSpPr>
      <xdr:spPr>
        <a:xfrm>
          <a:off x="4124325" y="128461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70593</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C93EC40C-A513-4A9F-A446-3A23BD4BE92C}"/>
            </a:ext>
          </a:extLst>
        </xdr:cNvPr>
        <xdr:cNvSpPr txBox="1"/>
      </xdr:nvSpPr>
      <xdr:spPr>
        <a:xfrm>
          <a:off x="4219575" y="12707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1995</xdr:rowOff>
    </xdr:from>
    <xdr:to>
      <xdr:col>20</xdr:col>
      <xdr:colOff>38100</xdr:colOff>
      <xdr:row>79</xdr:row>
      <xdr:rowOff>103595</xdr:rowOff>
    </xdr:to>
    <xdr:sp macro="" textlink="">
      <xdr:nvSpPr>
        <xdr:cNvPr id="308" name="楕円 307">
          <a:extLst>
            <a:ext uri="{FF2B5EF4-FFF2-40B4-BE49-F238E27FC236}">
              <a16:creationId xmlns:a16="http://schemas.microsoft.com/office/drawing/2014/main" id="{CB3B381A-6C6E-45C9-81E4-BC3E967C319B}"/>
            </a:ext>
          </a:extLst>
        </xdr:cNvPr>
        <xdr:cNvSpPr/>
      </xdr:nvSpPr>
      <xdr:spPr>
        <a:xfrm>
          <a:off x="3381375" y="128035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52795</xdr:rowOff>
    </xdr:from>
    <xdr:to>
      <xdr:col>24</xdr:col>
      <xdr:colOff>63500</xdr:colOff>
      <xdr:row>79</xdr:row>
      <xdr:rowOff>98516</xdr:rowOff>
    </xdr:to>
    <xdr:cxnSp macro="">
      <xdr:nvCxnSpPr>
        <xdr:cNvPr id="309" name="直線コネクタ 308">
          <a:extLst>
            <a:ext uri="{FF2B5EF4-FFF2-40B4-BE49-F238E27FC236}">
              <a16:creationId xmlns:a16="http://schemas.microsoft.com/office/drawing/2014/main" id="{A13039BD-329D-4898-B5A8-7372559D2BE8}"/>
            </a:ext>
          </a:extLst>
        </xdr:cNvPr>
        <xdr:cNvCxnSpPr/>
      </xdr:nvCxnSpPr>
      <xdr:spPr>
        <a:xfrm>
          <a:off x="3429000" y="12851220"/>
          <a:ext cx="752475" cy="52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111398</xdr:rowOff>
    </xdr:from>
    <xdr:to>
      <xdr:col>15</xdr:col>
      <xdr:colOff>101600</xdr:colOff>
      <xdr:row>79</xdr:row>
      <xdr:rowOff>41548</xdr:rowOff>
    </xdr:to>
    <xdr:sp macro="" textlink="">
      <xdr:nvSpPr>
        <xdr:cNvPr id="310" name="楕円 309">
          <a:extLst>
            <a:ext uri="{FF2B5EF4-FFF2-40B4-BE49-F238E27FC236}">
              <a16:creationId xmlns:a16="http://schemas.microsoft.com/office/drawing/2014/main" id="{85986449-EEB1-4F25-B438-458AA9D2F413}"/>
            </a:ext>
          </a:extLst>
        </xdr:cNvPr>
        <xdr:cNvSpPr/>
      </xdr:nvSpPr>
      <xdr:spPr>
        <a:xfrm>
          <a:off x="2571750" y="127510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162198</xdr:rowOff>
    </xdr:from>
    <xdr:to>
      <xdr:col>19</xdr:col>
      <xdr:colOff>177800</xdr:colOff>
      <xdr:row>79</xdr:row>
      <xdr:rowOff>52795</xdr:rowOff>
    </xdr:to>
    <xdr:cxnSp macro="">
      <xdr:nvCxnSpPr>
        <xdr:cNvPr id="311" name="直線コネクタ 310">
          <a:extLst>
            <a:ext uri="{FF2B5EF4-FFF2-40B4-BE49-F238E27FC236}">
              <a16:creationId xmlns:a16="http://schemas.microsoft.com/office/drawing/2014/main" id="{C87FDB68-607E-407E-9875-4E6D72F731EC}"/>
            </a:ext>
          </a:extLst>
        </xdr:cNvPr>
        <xdr:cNvCxnSpPr/>
      </xdr:nvCxnSpPr>
      <xdr:spPr>
        <a:xfrm>
          <a:off x="2619375" y="12798698"/>
          <a:ext cx="809625" cy="5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46082</xdr:rowOff>
    </xdr:from>
    <xdr:to>
      <xdr:col>10</xdr:col>
      <xdr:colOff>165100</xdr:colOff>
      <xdr:row>78</xdr:row>
      <xdr:rowOff>147682</xdr:rowOff>
    </xdr:to>
    <xdr:sp macro="" textlink="">
      <xdr:nvSpPr>
        <xdr:cNvPr id="312" name="楕円 311">
          <a:extLst>
            <a:ext uri="{FF2B5EF4-FFF2-40B4-BE49-F238E27FC236}">
              <a16:creationId xmlns:a16="http://schemas.microsoft.com/office/drawing/2014/main" id="{35BBF2AC-2429-4CD3-900E-5C192FF67D20}"/>
            </a:ext>
          </a:extLst>
        </xdr:cNvPr>
        <xdr:cNvSpPr/>
      </xdr:nvSpPr>
      <xdr:spPr>
        <a:xfrm>
          <a:off x="1781175" y="126889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96882</xdr:rowOff>
    </xdr:from>
    <xdr:to>
      <xdr:col>15</xdr:col>
      <xdr:colOff>50800</xdr:colOff>
      <xdr:row>78</xdr:row>
      <xdr:rowOff>162198</xdr:rowOff>
    </xdr:to>
    <xdr:cxnSp macro="">
      <xdr:nvCxnSpPr>
        <xdr:cNvPr id="313" name="直線コネクタ 312">
          <a:extLst>
            <a:ext uri="{FF2B5EF4-FFF2-40B4-BE49-F238E27FC236}">
              <a16:creationId xmlns:a16="http://schemas.microsoft.com/office/drawing/2014/main" id="{961558AF-B356-4548-A064-7C87C095C76D}"/>
            </a:ext>
          </a:extLst>
        </xdr:cNvPr>
        <xdr:cNvCxnSpPr/>
      </xdr:nvCxnSpPr>
      <xdr:spPr>
        <a:xfrm>
          <a:off x="1828800" y="12736557"/>
          <a:ext cx="790575" cy="6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70576</xdr:rowOff>
    </xdr:from>
    <xdr:to>
      <xdr:col>6</xdr:col>
      <xdr:colOff>38100</xdr:colOff>
      <xdr:row>78</xdr:row>
      <xdr:rowOff>726</xdr:rowOff>
    </xdr:to>
    <xdr:sp macro="" textlink="">
      <xdr:nvSpPr>
        <xdr:cNvPr id="314" name="楕円 313">
          <a:extLst>
            <a:ext uri="{FF2B5EF4-FFF2-40B4-BE49-F238E27FC236}">
              <a16:creationId xmlns:a16="http://schemas.microsoft.com/office/drawing/2014/main" id="{B41C7428-44E6-4288-BF3B-9C365EA21C22}"/>
            </a:ext>
          </a:extLst>
        </xdr:cNvPr>
        <xdr:cNvSpPr/>
      </xdr:nvSpPr>
      <xdr:spPr>
        <a:xfrm>
          <a:off x="981075" y="125451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121376</xdr:rowOff>
    </xdr:from>
    <xdr:to>
      <xdr:col>10</xdr:col>
      <xdr:colOff>114300</xdr:colOff>
      <xdr:row>78</xdr:row>
      <xdr:rowOff>96882</xdr:rowOff>
    </xdr:to>
    <xdr:cxnSp macro="">
      <xdr:nvCxnSpPr>
        <xdr:cNvPr id="315" name="直線コネクタ 314">
          <a:extLst>
            <a:ext uri="{FF2B5EF4-FFF2-40B4-BE49-F238E27FC236}">
              <a16:creationId xmlns:a16="http://schemas.microsoft.com/office/drawing/2014/main" id="{A16FCF8A-6797-4181-B1A9-97AE376B38AC}"/>
            </a:ext>
          </a:extLst>
        </xdr:cNvPr>
        <xdr:cNvCxnSpPr/>
      </xdr:nvCxnSpPr>
      <xdr:spPr>
        <a:xfrm>
          <a:off x="1028700" y="12602301"/>
          <a:ext cx="800100" cy="134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39206</xdr:rowOff>
    </xdr:from>
    <xdr:ext cx="405111" cy="259045"/>
    <xdr:sp macro="" textlink="">
      <xdr:nvSpPr>
        <xdr:cNvPr id="316" name="n_1aveValue【福祉施設】&#10;有形固定資産減価償却率">
          <a:extLst>
            <a:ext uri="{FF2B5EF4-FFF2-40B4-BE49-F238E27FC236}">
              <a16:creationId xmlns:a16="http://schemas.microsoft.com/office/drawing/2014/main" id="{8FA312E6-F5D6-4791-9BB0-BCA3DA8A05B7}"/>
            </a:ext>
          </a:extLst>
        </xdr:cNvPr>
        <xdr:cNvSpPr txBox="1"/>
      </xdr:nvSpPr>
      <xdr:spPr>
        <a:xfrm>
          <a:off x="3239144" y="13164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168201</xdr:rowOff>
    </xdr:from>
    <xdr:ext cx="405111" cy="259045"/>
    <xdr:sp macro="" textlink="">
      <xdr:nvSpPr>
        <xdr:cNvPr id="317" name="n_2aveValue【福祉施設】&#10;有形固定資産減価償却率">
          <a:extLst>
            <a:ext uri="{FF2B5EF4-FFF2-40B4-BE49-F238E27FC236}">
              <a16:creationId xmlns:a16="http://schemas.microsoft.com/office/drawing/2014/main" id="{04BA6732-8551-411B-A65D-2F8EB053D279}"/>
            </a:ext>
          </a:extLst>
        </xdr:cNvPr>
        <xdr:cNvSpPr txBox="1"/>
      </xdr:nvSpPr>
      <xdr:spPr>
        <a:xfrm>
          <a:off x="2439044" y="1312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93090</xdr:rowOff>
    </xdr:from>
    <xdr:ext cx="405111" cy="259045"/>
    <xdr:sp macro="" textlink="">
      <xdr:nvSpPr>
        <xdr:cNvPr id="318" name="n_3aveValue【福祉施設】&#10;有形固定資産減価償却率">
          <a:extLst>
            <a:ext uri="{FF2B5EF4-FFF2-40B4-BE49-F238E27FC236}">
              <a16:creationId xmlns:a16="http://schemas.microsoft.com/office/drawing/2014/main" id="{096474D4-67DA-44DB-AAA3-BEC371BE86FE}"/>
            </a:ext>
          </a:extLst>
        </xdr:cNvPr>
        <xdr:cNvSpPr txBox="1"/>
      </xdr:nvSpPr>
      <xdr:spPr>
        <a:xfrm>
          <a:off x="1648469" y="13056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119215</xdr:rowOff>
    </xdr:from>
    <xdr:ext cx="405111" cy="259045"/>
    <xdr:sp macro="" textlink="">
      <xdr:nvSpPr>
        <xdr:cNvPr id="319" name="n_4aveValue【福祉施設】&#10;有形固定資産減価償却率">
          <a:extLst>
            <a:ext uri="{FF2B5EF4-FFF2-40B4-BE49-F238E27FC236}">
              <a16:creationId xmlns:a16="http://schemas.microsoft.com/office/drawing/2014/main" id="{0B326E88-C990-4595-814C-CDEF958B4871}"/>
            </a:ext>
          </a:extLst>
        </xdr:cNvPr>
        <xdr:cNvSpPr txBox="1"/>
      </xdr:nvSpPr>
      <xdr:spPr>
        <a:xfrm>
          <a:off x="848369" y="1276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120122</xdr:rowOff>
    </xdr:from>
    <xdr:ext cx="405111" cy="259045"/>
    <xdr:sp macro="" textlink="">
      <xdr:nvSpPr>
        <xdr:cNvPr id="320" name="n_1mainValue【福祉施設】&#10;有形固定資産減価償却率">
          <a:extLst>
            <a:ext uri="{FF2B5EF4-FFF2-40B4-BE49-F238E27FC236}">
              <a16:creationId xmlns:a16="http://schemas.microsoft.com/office/drawing/2014/main" id="{39265D75-2FB5-4AA6-8A13-2D3DF06E7CF3}"/>
            </a:ext>
          </a:extLst>
        </xdr:cNvPr>
        <xdr:cNvSpPr txBox="1"/>
      </xdr:nvSpPr>
      <xdr:spPr>
        <a:xfrm>
          <a:off x="3239144" y="12601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58075</xdr:rowOff>
    </xdr:from>
    <xdr:ext cx="405111" cy="259045"/>
    <xdr:sp macro="" textlink="">
      <xdr:nvSpPr>
        <xdr:cNvPr id="321" name="n_2mainValue【福祉施設】&#10;有形固定資産減価償却率">
          <a:extLst>
            <a:ext uri="{FF2B5EF4-FFF2-40B4-BE49-F238E27FC236}">
              <a16:creationId xmlns:a16="http://schemas.microsoft.com/office/drawing/2014/main" id="{67920335-505D-4310-9E02-028A627B299D}"/>
            </a:ext>
          </a:extLst>
        </xdr:cNvPr>
        <xdr:cNvSpPr txBox="1"/>
      </xdr:nvSpPr>
      <xdr:spPr>
        <a:xfrm>
          <a:off x="2439044" y="1253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164209</xdr:rowOff>
    </xdr:from>
    <xdr:ext cx="405111" cy="259045"/>
    <xdr:sp macro="" textlink="">
      <xdr:nvSpPr>
        <xdr:cNvPr id="322" name="n_3mainValue【福祉施設】&#10;有形固定資産減価償却率">
          <a:extLst>
            <a:ext uri="{FF2B5EF4-FFF2-40B4-BE49-F238E27FC236}">
              <a16:creationId xmlns:a16="http://schemas.microsoft.com/office/drawing/2014/main" id="{E52D3602-2F06-42F2-A843-763A657C8955}"/>
            </a:ext>
          </a:extLst>
        </xdr:cNvPr>
        <xdr:cNvSpPr txBox="1"/>
      </xdr:nvSpPr>
      <xdr:spPr>
        <a:xfrm>
          <a:off x="1648469" y="1247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17253</xdr:rowOff>
    </xdr:from>
    <xdr:ext cx="405111" cy="259045"/>
    <xdr:sp macro="" textlink="">
      <xdr:nvSpPr>
        <xdr:cNvPr id="323" name="n_4mainValue【福祉施設】&#10;有形固定資産減価償却率">
          <a:extLst>
            <a:ext uri="{FF2B5EF4-FFF2-40B4-BE49-F238E27FC236}">
              <a16:creationId xmlns:a16="http://schemas.microsoft.com/office/drawing/2014/main" id="{1FB11113-D6EF-4944-93CB-935449A060AC}"/>
            </a:ext>
          </a:extLst>
        </xdr:cNvPr>
        <xdr:cNvSpPr txBox="1"/>
      </xdr:nvSpPr>
      <xdr:spPr>
        <a:xfrm>
          <a:off x="848369" y="12333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F302991-D07C-46B8-BBF1-DF88B6DA1BF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C7BC172A-C4BB-42CC-B17E-33DE79904CC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27A57EC-CE86-48C5-B8E9-985C2FEC3E2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DEB21C9-049F-472F-A23F-5F92712A009B}"/>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92253F2-A8B3-49D3-AD5A-C3CA676E8C6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8F31C43-C08A-44A7-91B3-00FB32AD752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A212A67-8037-485F-AEC1-1D650BAC7DD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357D1CD-10DE-43BB-84BF-D2FFED8860E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113ACF04-095F-4810-9065-A31DC60F3E2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7834E33-4251-4ECB-9CBE-C842AB47139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B2A7DC15-6EA2-4E05-A683-8D8CF1CE6915}"/>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1EDED4EC-7129-42EE-B8D2-5CF63E3C3DF7}"/>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BD2C522A-DE86-4D28-A835-8249EEE348AA}"/>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A237A02-DBD1-4066-8E78-21DF14765681}"/>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2B52AD92-FDF5-4B05-85B9-B4213D6B1936}"/>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67CF3853-7E2B-494B-B2E5-DCA0DC9E7ADE}"/>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64853505-BCD0-49B6-97A8-2175903EC925}"/>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83E0162F-510E-4D51-A20E-3D6747F6741F}"/>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DC2CFBE-6624-4CFC-9BC3-ACB9383AACBE}"/>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85C74810-C486-4200-82AA-6FC04DBAB540}"/>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662279C-E86C-4B54-8C4E-335F4E6155D5}"/>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B54CF010-38DA-4841-AD93-3A44BCEA8AAC}"/>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62B32BDF-8F94-4A4E-875E-FAAE0BF94F6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C7B0FC01-A0E7-41D6-9EE3-C91324004F7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A77F2ADB-C352-46E1-A319-FBDD9A407F2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C878562A-25DA-4652-B236-8394665801A9}"/>
            </a:ext>
          </a:extLst>
        </xdr:cNvPr>
        <xdr:cNvCxnSpPr/>
      </xdr:nvCxnSpPr>
      <xdr:spPr>
        <a:xfrm flipV="1">
          <a:off x="9429115" y="12684216"/>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2C4E879C-DCCF-44C3-881C-574C8330B699}"/>
            </a:ext>
          </a:extLst>
        </xdr:cNvPr>
        <xdr:cNvSpPr txBox="1"/>
      </xdr:nvSpPr>
      <xdr:spPr>
        <a:xfrm>
          <a:off x="9467850" y="14075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D2114B71-0DB4-42FA-9876-39AD7C5AD3F1}"/>
            </a:ext>
          </a:extLst>
        </xdr:cNvPr>
        <xdr:cNvCxnSpPr/>
      </xdr:nvCxnSpPr>
      <xdr:spPr>
        <a:xfrm>
          <a:off x="9363075" y="140775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59D35A93-FADA-493D-A5D4-2043D0E72C4E}"/>
            </a:ext>
          </a:extLst>
        </xdr:cNvPr>
        <xdr:cNvSpPr txBox="1"/>
      </xdr:nvSpPr>
      <xdr:spPr>
        <a:xfrm>
          <a:off x="9467850" y="1247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D3D355DE-05AA-4F12-976E-F58286B9CA13}"/>
            </a:ext>
          </a:extLst>
        </xdr:cNvPr>
        <xdr:cNvCxnSpPr/>
      </xdr:nvCxnSpPr>
      <xdr:spPr>
        <a:xfrm>
          <a:off x="9363075" y="1268421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72226</xdr:rowOff>
    </xdr:from>
    <xdr:ext cx="469744" cy="259045"/>
    <xdr:sp macro="" textlink="">
      <xdr:nvSpPr>
        <xdr:cNvPr id="354" name="【福祉施設】&#10;一人当たり面積平均値テキスト">
          <a:extLst>
            <a:ext uri="{FF2B5EF4-FFF2-40B4-BE49-F238E27FC236}">
              <a16:creationId xmlns:a16="http://schemas.microsoft.com/office/drawing/2014/main" id="{A72B6ED6-A623-46D4-AF6D-E8B3FC1534E1}"/>
            </a:ext>
          </a:extLst>
        </xdr:cNvPr>
        <xdr:cNvSpPr txBox="1"/>
      </xdr:nvSpPr>
      <xdr:spPr>
        <a:xfrm>
          <a:off x="9467850" y="13518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09331BD7-BA5A-4724-9C2F-354CBAE88A99}"/>
            </a:ext>
          </a:extLst>
        </xdr:cNvPr>
        <xdr:cNvSpPr/>
      </xdr:nvSpPr>
      <xdr:spPr>
        <a:xfrm>
          <a:off x="9401175" y="1365739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E8EF8CE3-502A-463A-BC94-492ED505F754}"/>
            </a:ext>
          </a:extLst>
        </xdr:cNvPr>
        <xdr:cNvSpPr/>
      </xdr:nvSpPr>
      <xdr:spPr>
        <a:xfrm>
          <a:off x="8639175" y="136769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FC5ACB97-68AD-42DC-8075-AE114C0F0192}"/>
            </a:ext>
          </a:extLst>
        </xdr:cNvPr>
        <xdr:cNvSpPr/>
      </xdr:nvSpPr>
      <xdr:spPr>
        <a:xfrm>
          <a:off x="7839075" y="13667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F970729E-C8E6-4EDE-B4EA-5394E19219C9}"/>
            </a:ext>
          </a:extLst>
        </xdr:cNvPr>
        <xdr:cNvSpPr/>
      </xdr:nvSpPr>
      <xdr:spPr>
        <a:xfrm>
          <a:off x="7029450" y="135720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132624</xdr:rowOff>
    </xdr:from>
    <xdr:to>
      <xdr:col>36</xdr:col>
      <xdr:colOff>165100</xdr:colOff>
      <xdr:row>84</xdr:row>
      <xdr:rowOff>62774</xdr:rowOff>
    </xdr:to>
    <xdr:sp macro="" textlink="">
      <xdr:nvSpPr>
        <xdr:cNvPr id="359" name="フローチャート: 判断 358">
          <a:extLst>
            <a:ext uri="{FF2B5EF4-FFF2-40B4-BE49-F238E27FC236}">
              <a16:creationId xmlns:a16="http://schemas.microsoft.com/office/drawing/2014/main" id="{869D6C4C-9560-47CE-AF29-58D7890628AF}"/>
            </a:ext>
          </a:extLst>
        </xdr:cNvPr>
        <xdr:cNvSpPr/>
      </xdr:nvSpPr>
      <xdr:spPr>
        <a:xfrm>
          <a:off x="6238875" y="13581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476025C-B450-4B59-A05D-1CA4FE51FD5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D9F22E5-AAAC-4428-B3D1-013925CD11C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B37CB26-230A-4105-8C49-1855734356E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1D7987C-40D3-4C35-B561-883A3D1BD90F}"/>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4A39848-F861-4058-8F54-029F661D04D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157118</xdr:rowOff>
    </xdr:from>
    <xdr:to>
      <xdr:col>55</xdr:col>
      <xdr:colOff>50800</xdr:colOff>
      <xdr:row>85</xdr:row>
      <xdr:rowOff>87268</xdr:rowOff>
    </xdr:to>
    <xdr:sp macro="" textlink="">
      <xdr:nvSpPr>
        <xdr:cNvPr id="365" name="楕円 364">
          <a:extLst>
            <a:ext uri="{FF2B5EF4-FFF2-40B4-BE49-F238E27FC236}">
              <a16:creationId xmlns:a16="http://schemas.microsoft.com/office/drawing/2014/main" id="{E94CC7A7-387E-464A-AC58-922B3CA9E2F6}"/>
            </a:ext>
          </a:extLst>
        </xdr:cNvPr>
        <xdr:cNvSpPr/>
      </xdr:nvSpPr>
      <xdr:spPr>
        <a:xfrm>
          <a:off x="9401175" y="1377151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135545</xdr:rowOff>
    </xdr:from>
    <xdr:ext cx="469744" cy="259045"/>
    <xdr:sp macro="" textlink="">
      <xdr:nvSpPr>
        <xdr:cNvPr id="366" name="【福祉施設】&#10;一人当たり面積該当値テキスト">
          <a:extLst>
            <a:ext uri="{FF2B5EF4-FFF2-40B4-BE49-F238E27FC236}">
              <a16:creationId xmlns:a16="http://schemas.microsoft.com/office/drawing/2014/main" id="{D8C52B04-8A98-4159-AC7E-7270FB15CFDB}"/>
            </a:ext>
          </a:extLst>
        </xdr:cNvPr>
        <xdr:cNvSpPr txBox="1"/>
      </xdr:nvSpPr>
      <xdr:spPr>
        <a:xfrm>
          <a:off x="9467850" y="1374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150586</xdr:rowOff>
    </xdr:from>
    <xdr:to>
      <xdr:col>50</xdr:col>
      <xdr:colOff>165100</xdr:colOff>
      <xdr:row>85</xdr:row>
      <xdr:rowOff>80736</xdr:rowOff>
    </xdr:to>
    <xdr:sp macro="" textlink="">
      <xdr:nvSpPr>
        <xdr:cNvPr id="367" name="楕円 366">
          <a:extLst>
            <a:ext uri="{FF2B5EF4-FFF2-40B4-BE49-F238E27FC236}">
              <a16:creationId xmlns:a16="http://schemas.microsoft.com/office/drawing/2014/main" id="{3285578E-A0C9-45F7-BD48-94D090898CB1}"/>
            </a:ext>
          </a:extLst>
        </xdr:cNvPr>
        <xdr:cNvSpPr/>
      </xdr:nvSpPr>
      <xdr:spPr>
        <a:xfrm>
          <a:off x="8639175" y="137618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29936</xdr:rowOff>
    </xdr:from>
    <xdr:to>
      <xdr:col>55</xdr:col>
      <xdr:colOff>0</xdr:colOff>
      <xdr:row>85</xdr:row>
      <xdr:rowOff>36468</xdr:rowOff>
    </xdr:to>
    <xdr:cxnSp macro="">
      <xdr:nvCxnSpPr>
        <xdr:cNvPr id="368" name="直線コネクタ 367">
          <a:extLst>
            <a:ext uri="{FF2B5EF4-FFF2-40B4-BE49-F238E27FC236}">
              <a16:creationId xmlns:a16="http://schemas.microsoft.com/office/drawing/2014/main" id="{EE32C4EF-9410-42EB-9C78-FC43A5642158}"/>
            </a:ext>
          </a:extLst>
        </xdr:cNvPr>
        <xdr:cNvCxnSpPr/>
      </xdr:nvCxnSpPr>
      <xdr:spPr>
        <a:xfrm>
          <a:off x="8686800" y="13799911"/>
          <a:ext cx="74295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150586</xdr:rowOff>
    </xdr:from>
    <xdr:to>
      <xdr:col>46</xdr:col>
      <xdr:colOff>38100</xdr:colOff>
      <xdr:row>85</xdr:row>
      <xdr:rowOff>80736</xdr:rowOff>
    </xdr:to>
    <xdr:sp macro="" textlink="">
      <xdr:nvSpPr>
        <xdr:cNvPr id="369" name="楕円 368">
          <a:extLst>
            <a:ext uri="{FF2B5EF4-FFF2-40B4-BE49-F238E27FC236}">
              <a16:creationId xmlns:a16="http://schemas.microsoft.com/office/drawing/2014/main" id="{8DB74EC7-D047-44D9-9C21-83886FEF4D9B}"/>
            </a:ext>
          </a:extLst>
        </xdr:cNvPr>
        <xdr:cNvSpPr/>
      </xdr:nvSpPr>
      <xdr:spPr>
        <a:xfrm>
          <a:off x="7839075" y="137618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29936</xdr:rowOff>
    </xdr:from>
    <xdr:to>
      <xdr:col>50</xdr:col>
      <xdr:colOff>114300</xdr:colOff>
      <xdr:row>85</xdr:row>
      <xdr:rowOff>29936</xdr:rowOff>
    </xdr:to>
    <xdr:cxnSp macro="">
      <xdr:nvCxnSpPr>
        <xdr:cNvPr id="370" name="直線コネクタ 369">
          <a:extLst>
            <a:ext uri="{FF2B5EF4-FFF2-40B4-BE49-F238E27FC236}">
              <a16:creationId xmlns:a16="http://schemas.microsoft.com/office/drawing/2014/main" id="{F6E48362-BA79-4F08-9651-EE65A4687793}"/>
            </a:ext>
          </a:extLst>
        </xdr:cNvPr>
        <xdr:cNvCxnSpPr/>
      </xdr:nvCxnSpPr>
      <xdr:spPr>
        <a:xfrm>
          <a:off x="7886700" y="1379991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153851</xdr:rowOff>
    </xdr:from>
    <xdr:to>
      <xdr:col>41</xdr:col>
      <xdr:colOff>101600</xdr:colOff>
      <xdr:row>85</xdr:row>
      <xdr:rowOff>84001</xdr:rowOff>
    </xdr:to>
    <xdr:sp macro="" textlink="">
      <xdr:nvSpPr>
        <xdr:cNvPr id="371" name="楕円 370">
          <a:extLst>
            <a:ext uri="{FF2B5EF4-FFF2-40B4-BE49-F238E27FC236}">
              <a16:creationId xmlns:a16="http://schemas.microsoft.com/office/drawing/2014/main" id="{DC6C5E14-9260-4C8A-A8D7-AFCAD6B36C4C}"/>
            </a:ext>
          </a:extLst>
        </xdr:cNvPr>
        <xdr:cNvSpPr/>
      </xdr:nvSpPr>
      <xdr:spPr>
        <a:xfrm>
          <a:off x="7029450" y="137650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29936</xdr:rowOff>
    </xdr:from>
    <xdr:to>
      <xdr:col>45</xdr:col>
      <xdr:colOff>177800</xdr:colOff>
      <xdr:row>85</xdr:row>
      <xdr:rowOff>33201</xdr:rowOff>
    </xdr:to>
    <xdr:cxnSp macro="">
      <xdr:nvCxnSpPr>
        <xdr:cNvPr id="372" name="直線コネクタ 371">
          <a:extLst>
            <a:ext uri="{FF2B5EF4-FFF2-40B4-BE49-F238E27FC236}">
              <a16:creationId xmlns:a16="http://schemas.microsoft.com/office/drawing/2014/main" id="{B89FDBD4-BF50-416D-85C0-BEC31B87B341}"/>
            </a:ext>
          </a:extLst>
        </xdr:cNvPr>
        <xdr:cNvCxnSpPr/>
      </xdr:nvCxnSpPr>
      <xdr:spPr>
        <a:xfrm flipV="1">
          <a:off x="7077075" y="13799911"/>
          <a:ext cx="80962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137523</xdr:rowOff>
    </xdr:from>
    <xdr:to>
      <xdr:col>36</xdr:col>
      <xdr:colOff>165100</xdr:colOff>
      <xdr:row>85</xdr:row>
      <xdr:rowOff>67673</xdr:rowOff>
    </xdr:to>
    <xdr:sp macro="" textlink="">
      <xdr:nvSpPr>
        <xdr:cNvPr id="373" name="楕円 372">
          <a:extLst>
            <a:ext uri="{FF2B5EF4-FFF2-40B4-BE49-F238E27FC236}">
              <a16:creationId xmlns:a16="http://schemas.microsoft.com/office/drawing/2014/main" id="{437E88F7-4303-422E-B862-F305249CD8E6}"/>
            </a:ext>
          </a:extLst>
        </xdr:cNvPr>
        <xdr:cNvSpPr/>
      </xdr:nvSpPr>
      <xdr:spPr>
        <a:xfrm>
          <a:off x="6238875" y="1375192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16873</xdr:rowOff>
    </xdr:from>
    <xdr:to>
      <xdr:col>41</xdr:col>
      <xdr:colOff>50800</xdr:colOff>
      <xdr:row>85</xdr:row>
      <xdr:rowOff>33201</xdr:rowOff>
    </xdr:to>
    <xdr:cxnSp macro="">
      <xdr:nvCxnSpPr>
        <xdr:cNvPr id="374" name="直線コネクタ 373">
          <a:extLst>
            <a:ext uri="{FF2B5EF4-FFF2-40B4-BE49-F238E27FC236}">
              <a16:creationId xmlns:a16="http://schemas.microsoft.com/office/drawing/2014/main" id="{34AC2C12-70A5-4D08-A276-6E9B092BE7AA}"/>
            </a:ext>
          </a:extLst>
        </xdr:cNvPr>
        <xdr:cNvCxnSpPr/>
      </xdr:nvCxnSpPr>
      <xdr:spPr>
        <a:xfrm>
          <a:off x="6286500" y="13790023"/>
          <a:ext cx="79057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15620</xdr:rowOff>
    </xdr:from>
    <xdr:ext cx="469744" cy="259045"/>
    <xdr:sp macro="" textlink="">
      <xdr:nvSpPr>
        <xdr:cNvPr id="375" name="n_1aveValue【福祉施設】&#10;一人当たり面積">
          <a:extLst>
            <a:ext uri="{FF2B5EF4-FFF2-40B4-BE49-F238E27FC236}">
              <a16:creationId xmlns:a16="http://schemas.microsoft.com/office/drawing/2014/main" id="{BF07E8E8-FBE9-46AB-8D0C-F7D02699283D}"/>
            </a:ext>
          </a:extLst>
        </xdr:cNvPr>
        <xdr:cNvSpPr txBox="1"/>
      </xdr:nvSpPr>
      <xdr:spPr>
        <a:xfrm>
          <a:off x="8458277" y="1346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2557</xdr:rowOff>
    </xdr:from>
    <xdr:ext cx="469744" cy="259045"/>
    <xdr:sp macro="" textlink="">
      <xdr:nvSpPr>
        <xdr:cNvPr id="376" name="n_2aveValue【福祉施設】&#10;一人当たり面積">
          <a:extLst>
            <a:ext uri="{FF2B5EF4-FFF2-40B4-BE49-F238E27FC236}">
              <a16:creationId xmlns:a16="http://schemas.microsoft.com/office/drawing/2014/main" id="{36A56923-7343-4FC0-B6D0-97F9A3D50C99}"/>
            </a:ext>
          </a:extLst>
        </xdr:cNvPr>
        <xdr:cNvSpPr txBox="1"/>
      </xdr:nvSpPr>
      <xdr:spPr>
        <a:xfrm>
          <a:off x="7677227" y="1345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77" name="n_3aveValue【福祉施設】&#10;一人当たり面積">
          <a:extLst>
            <a:ext uri="{FF2B5EF4-FFF2-40B4-BE49-F238E27FC236}">
              <a16:creationId xmlns:a16="http://schemas.microsoft.com/office/drawing/2014/main" id="{E30E5501-0AE3-48FA-8057-249FF90A7BE8}"/>
            </a:ext>
          </a:extLst>
        </xdr:cNvPr>
        <xdr:cNvSpPr txBox="1"/>
      </xdr:nvSpPr>
      <xdr:spPr>
        <a:xfrm>
          <a:off x="6867602" y="1335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79301</xdr:rowOff>
    </xdr:from>
    <xdr:ext cx="469744" cy="259045"/>
    <xdr:sp macro="" textlink="">
      <xdr:nvSpPr>
        <xdr:cNvPr id="378" name="n_4aveValue【福祉施設】&#10;一人当たり面積">
          <a:extLst>
            <a:ext uri="{FF2B5EF4-FFF2-40B4-BE49-F238E27FC236}">
              <a16:creationId xmlns:a16="http://schemas.microsoft.com/office/drawing/2014/main" id="{BBE9780B-ABF2-4F7F-9E3F-9C615D3C4000}"/>
            </a:ext>
          </a:extLst>
        </xdr:cNvPr>
        <xdr:cNvSpPr txBox="1"/>
      </xdr:nvSpPr>
      <xdr:spPr>
        <a:xfrm>
          <a:off x="6067502" y="13366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71863</xdr:rowOff>
    </xdr:from>
    <xdr:ext cx="469744" cy="259045"/>
    <xdr:sp macro="" textlink="">
      <xdr:nvSpPr>
        <xdr:cNvPr id="379" name="n_1mainValue【福祉施設】&#10;一人当たり面積">
          <a:extLst>
            <a:ext uri="{FF2B5EF4-FFF2-40B4-BE49-F238E27FC236}">
              <a16:creationId xmlns:a16="http://schemas.microsoft.com/office/drawing/2014/main" id="{173B2F4C-B805-42A2-86FF-2D34536124D0}"/>
            </a:ext>
          </a:extLst>
        </xdr:cNvPr>
        <xdr:cNvSpPr txBox="1"/>
      </xdr:nvSpPr>
      <xdr:spPr>
        <a:xfrm>
          <a:off x="8458277" y="1384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71863</xdr:rowOff>
    </xdr:from>
    <xdr:ext cx="469744" cy="259045"/>
    <xdr:sp macro="" textlink="">
      <xdr:nvSpPr>
        <xdr:cNvPr id="380" name="n_2mainValue【福祉施設】&#10;一人当たり面積">
          <a:extLst>
            <a:ext uri="{FF2B5EF4-FFF2-40B4-BE49-F238E27FC236}">
              <a16:creationId xmlns:a16="http://schemas.microsoft.com/office/drawing/2014/main" id="{E5BC1B92-8514-48A5-9A6A-F0467ED63B74}"/>
            </a:ext>
          </a:extLst>
        </xdr:cNvPr>
        <xdr:cNvSpPr txBox="1"/>
      </xdr:nvSpPr>
      <xdr:spPr>
        <a:xfrm>
          <a:off x="7677227" y="1384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75128</xdr:rowOff>
    </xdr:from>
    <xdr:ext cx="469744" cy="259045"/>
    <xdr:sp macro="" textlink="">
      <xdr:nvSpPr>
        <xdr:cNvPr id="381" name="n_3mainValue【福祉施設】&#10;一人当たり面積">
          <a:extLst>
            <a:ext uri="{FF2B5EF4-FFF2-40B4-BE49-F238E27FC236}">
              <a16:creationId xmlns:a16="http://schemas.microsoft.com/office/drawing/2014/main" id="{86C3E211-A020-4FDD-9996-8D63CB85EBE5}"/>
            </a:ext>
          </a:extLst>
        </xdr:cNvPr>
        <xdr:cNvSpPr txBox="1"/>
      </xdr:nvSpPr>
      <xdr:spPr>
        <a:xfrm>
          <a:off x="6867602" y="1384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58800</xdr:rowOff>
    </xdr:from>
    <xdr:ext cx="469744" cy="259045"/>
    <xdr:sp macro="" textlink="">
      <xdr:nvSpPr>
        <xdr:cNvPr id="382" name="n_4mainValue【福祉施設】&#10;一人当たり面積">
          <a:extLst>
            <a:ext uri="{FF2B5EF4-FFF2-40B4-BE49-F238E27FC236}">
              <a16:creationId xmlns:a16="http://schemas.microsoft.com/office/drawing/2014/main" id="{BE8173B2-704C-49E0-8CCA-888FF28F3B60}"/>
            </a:ext>
          </a:extLst>
        </xdr:cNvPr>
        <xdr:cNvSpPr txBox="1"/>
      </xdr:nvSpPr>
      <xdr:spPr>
        <a:xfrm>
          <a:off x="6067502" y="13831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3EB33D82-AD50-457F-BA29-6C2E95070E8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CBC45835-6114-4966-ACFA-F8FA9136BAE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53B830B-31E2-45AD-A14C-AA8A6FB986D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F756F22A-F608-4E98-A1C8-4D6AE897619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EBF44F74-460C-4DA9-AD98-5F406205892C}"/>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C57B68E8-0524-4C44-9DD9-C656EF4AE94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24AB315-3C23-47A3-AEAB-CFFD723BDD3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74EC268-204F-4448-87D5-BAE9AAD5577F}"/>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6DF460FF-13E0-46F0-B23F-0C4023DB00E4}"/>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C161276D-855A-4000-80FF-389403B28A10}"/>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45F48811-AF38-4B13-83D3-7FE7B70BBF1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C19A16A0-38EE-48D9-B02E-B3CB11F13746}"/>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F63F8D31-85D5-4A26-B043-8C173478A1B3}"/>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EB3974C4-B544-4507-A390-913FD69C2604}"/>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0F2A590D-B3D3-499D-9B99-2C4727BB8C94}"/>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A6023CE9-107F-4924-AD2D-4AD5610FFA80}"/>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E3E75737-1224-4C0E-B8E6-051DD11336AA}"/>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974E18F0-18AA-4635-8C1D-71021E75BD15}"/>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3F983A0E-99BD-45F7-9E47-DFBD7EA784F9}"/>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3EE1BE7D-7AE3-4FAA-A6B5-686887CA4493}"/>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6C4E0553-A2C6-46EF-8C68-B98A3D35D6DF}"/>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632DBFDD-E8C1-4C81-AA8A-28B03F139DB8}"/>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3D42AA60-2153-4FA6-B5DD-DDF9B4C746FB}"/>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12BF396F-47D3-4D8E-B50E-2084F26F04F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546E000F-8AF6-482F-A508-C04CC9AA3EB7}"/>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83E2E289-C128-4F4C-98FA-3B8897B40434}"/>
            </a:ext>
          </a:extLst>
        </xdr:cNvPr>
        <xdr:cNvCxnSpPr/>
      </xdr:nvCxnSpPr>
      <xdr:spPr>
        <a:xfrm flipV="1">
          <a:off x="4180840" y="16332836"/>
          <a:ext cx="0" cy="153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5E509C44-3E90-48CC-97A7-525D5B20CE96}"/>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E90C1769-1D51-4ECF-9E2A-2AFB45CE30C4}"/>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E3A1BE6C-6505-401F-8C22-BD76686D0517}"/>
            </a:ext>
          </a:extLst>
        </xdr:cNvPr>
        <xdr:cNvSpPr txBox="1"/>
      </xdr:nvSpPr>
      <xdr:spPr>
        <a:xfrm>
          <a:off x="4219575" y="161080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6BA31373-18CC-4838-B145-FBD9325ED5BC}"/>
            </a:ext>
          </a:extLst>
        </xdr:cNvPr>
        <xdr:cNvCxnSpPr/>
      </xdr:nvCxnSpPr>
      <xdr:spPr>
        <a:xfrm>
          <a:off x="4105275" y="16332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115225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87697C48-49EA-4040-82B7-9AA99A55E774}"/>
            </a:ext>
          </a:extLst>
        </xdr:cNvPr>
        <xdr:cNvSpPr txBox="1"/>
      </xdr:nvSpPr>
      <xdr:spPr>
        <a:xfrm>
          <a:off x="4219575" y="1691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9E58F928-8595-4649-B09A-969799BDCDD4}"/>
            </a:ext>
          </a:extLst>
        </xdr:cNvPr>
        <xdr:cNvSpPr/>
      </xdr:nvSpPr>
      <xdr:spPr>
        <a:xfrm>
          <a:off x="4124325" y="170658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08188387-7902-4860-9132-19C278C1F3CC}"/>
            </a:ext>
          </a:extLst>
        </xdr:cNvPr>
        <xdr:cNvSpPr/>
      </xdr:nvSpPr>
      <xdr:spPr>
        <a:xfrm>
          <a:off x="33813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B4350DA6-7E4A-43A2-9A1D-0CFE37FEE33E}"/>
            </a:ext>
          </a:extLst>
        </xdr:cNvPr>
        <xdr:cNvSpPr/>
      </xdr:nvSpPr>
      <xdr:spPr>
        <a:xfrm>
          <a:off x="2571750" y="1705120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6F922C6C-B908-4836-AF9B-31F97BB9F38D}"/>
            </a:ext>
          </a:extLst>
        </xdr:cNvPr>
        <xdr:cNvSpPr/>
      </xdr:nvSpPr>
      <xdr:spPr>
        <a:xfrm>
          <a:off x="1781175"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8" name="フローチャート: 判断 417">
          <a:extLst>
            <a:ext uri="{FF2B5EF4-FFF2-40B4-BE49-F238E27FC236}">
              <a16:creationId xmlns:a16="http://schemas.microsoft.com/office/drawing/2014/main" id="{4CB2EFFE-E146-444C-882A-443EF0624795}"/>
            </a:ext>
          </a:extLst>
        </xdr:cNvPr>
        <xdr:cNvSpPr/>
      </xdr:nvSpPr>
      <xdr:spPr>
        <a:xfrm>
          <a:off x="9810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59F40F0-C708-47D2-821B-26680DEC7508}"/>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3517E54-4F61-4589-B42F-BD05CA5CA36D}"/>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0511A2BC-3B74-4F76-AF31-EC063219843D}"/>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67CE8C56-BC32-406D-978B-C5418C38B288}"/>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A01AB20D-99D6-4E5D-B4C3-553F6E5DFB9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133169</xdr:rowOff>
    </xdr:from>
    <xdr:to>
      <xdr:col>24</xdr:col>
      <xdr:colOff>114300</xdr:colOff>
      <xdr:row>108</xdr:row>
      <xdr:rowOff>63319</xdr:rowOff>
    </xdr:to>
    <xdr:sp macro="" textlink="">
      <xdr:nvSpPr>
        <xdr:cNvPr id="424" name="楕円 423">
          <a:extLst>
            <a:ext uri="{FF2B5EF4-FFF2-40B4-BE49-F238E27FC236}">
              <a16:creationId xmlns:a16="http://schemas.microsoft.com/office/drawing/2014/main" id="{FFAD30AC-871F-49AA-97B3-A0649FE44521}"/>
            </a:ext>
          </a:extLst>
        </xdr:cNvPr>
        <xdr:cNvSpPr/>
      </xdr:nvSpPr>
      <xdr:spPr>
        <a:xfrm>
          <a:off x="4124325" y="176210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111596</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D9E551A8-7066-449D-9913-055E1AF8D53B}"/>
            </a:ext>
          </a:extLst>
        </xdr:cNvPr>
        <xdr:cNvSpPr txBox="1"/>
      </xdr:nvSpPr>
      <xdr:spPr>
        <a:xfrm>
          <a:off x="4219575" y="17599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97245</xdr:rowOff>
    </xdr:from>
    <xdr:to>
      <xdr:col>20</xdr:col>
      <xdr:colOff>38100</xdr:colOff>
      <xdr:row>108</xdr:row>
      <xdr:rowOff>27395</xdr:rowOff>
    </xdr:to>
    <xdr:sp macro="" textlink="">
      <xdr:nvSpPr>
        <xdr:cNvPr id="426" name="楕円 425">
          <a:extLst>
            <a:ext uri="{FF2B5EF4-FFF2-40B4-BE49-F238E27FC236}">
              <a16:creationId xmlns:a16="http://schemas.microsoft.com/office/drawing/2014/main" id="{0B5746C1-1D20-46CA-9B8C-0B28457B690E}"/>
            </a:ext>
          </a:extLst>
        </xdr:cNvPr>
        <xdr:cNvSpPr/>
      </xdr:nvSpPr>
      <xdr:spPr>
        <a:xfrm>
          <a:off x="3381375" y="175851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148045</xdr:rowOff>
    </xdr:from>
    <xdr:to>
      <xdr:col>24</xdr:col>
      <xdr:colOff>63500</xdr:colOff>
      <xdr:row>108</xdr:row>
      <xdr:rowOff>12519</xdr:rowOff>
    </xdr:to>
    <xdr:cxnSp macro="">
      <xdr:nvCxnSpPr>
        <xdr:cNvPr id="427" name="直線コネクタ 426">
          <a:extLst>
            <a:ext uri="{FF2B5EF4-FFF2-40B4-BE49-F238E27FC236}">
              <a16:creationId xmlns:a16="http://schemas.microsoft.com/office/drawing/2014/main" id="{912546A9-DCC1-42C4-979D-7B3F99C06DCE}"/>
            </a:ext>
          </a:extLst>
        </xdr:cNvPr>
        <xdr:cNvCxnSpPr/>
      </xdr:nvCxnSpPr>
      <xdr:spPr>
        <a:xfrm>
          <a:off x="3429000" y="17632770"/>
          <a:ext cx="75247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61323</xdr:rowOff>
    </xdr:from>
    <xdr:to>
      <xdr:col>15</xdr:col>
      <xdr:colOff>101600</xdr:colOff>
      <xdr:row>107</xdr:row>
      <xdr:rowOff>162923</xdr:rowOff>
    </xdr:to>
    <xdr:sp macro="" textlink="">
      <xdr:nvSpPr>
        <xdr:cNvPr id="428" name="楕円 427">
          <a:extLst>
            <a:ext uri="{FF2B5EF4-FFF2-40B4-BE49-F238E27FC236}">
              <a16:creationId xmlns:a16="http://schemas.microsoft.com/office/drawing/2014/main" id="{8F95F5FF-F95B-422D-9383-EE3D14D4732E}"/>
            </a:ext>
          </a:extLst>
        </xdr:cNvPr>
        <xdr:cNvSpPr/>
      </xdr:nvSpPr>
      <xdr:spPr>
        <a:xfrm>
          <a:off x="2571750" y="175523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112123</xdr:rowOff>
    </xdr:from>
    <xdr:to>
      <xdr:col>19</xdr:col>
      <xdr:colOff>177800</xdr:colOff>
      <xdr:row>107</xdr:row>
      <xdr:rowOff>148045</xdr:rowOff>
    </xdr:to>
    <xdr:cxnSp macro="">
      <xdr:nvCxnSpPr>
        <xdr:cNvPr id="429" name="直線コネクタ 428">
          <a:extLst>
            <a:ext uri="{FF2B5EF4-FFF2-40B4-BE49-F238E27FC236}">
              <a16:creationId xmlns:a16="http://schemas.microsoft.com/office/drawing/2014/main" id="{2108F9C5-E1B5-4B5C-9BB5-DCD4549110CF}"/>
            </a:ext>
          </a:extLst>
        </xdr:cNvPr>
        <xdr:cNvCxnSpPr/>
      </xdr:nvCxnSpPr>
      <xdr:spPr>
        <a:xfrm>
          <a:off x="2619375" y="17600023"/>
          <a:ext cx="809625"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25400</xdr:rowOff>
    </xdr:from>
    <xdr:to>
      <xdr:col>10</xdr:col>
      <xdr:colOff>165100</xdr:colOff>
      <xdr:row>107</xdr:row>
      <xdr:rowOff>127000</xdr:rowOff>
    </xdr:to>
    <xdr:sp macro="" textlink="">
      <xdr:nvSpPr>
        <xdr:cNvPr id="430" name="楕円 429">
          <a:extLst>
            <a:ext uri="{FF2B5EF4-FFF2-40B4-BE49-F238E27FC236}">
              <a16:creationId xmlns:a16="http://schemas.microsoft.com/office/drawing/2014/main" id="{41D5DCBC-9E12-4E30-848F-9D70E62949DD}"/>
            </a:ext>
          </a:extLst>
        </xdr:cNvPr>
        <xdr:cNvSpPr/>
      </xdr:nvSpPr>
      <xdr:spPr>
        <a:xfrm>
          <a:off x="1781175" y="17516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76200</xdr:rowOff>
    </xdr:from>
    <xdr:to>
      <xdr:col>15</xdr:col>
      <xdr:colOff>50800</xdr:colOff>
      <xdr:row>107</xdr:row>
      <xdr:rowOff>112123</xdr:rowOff>
    </xdr:to>
    <xdr:cxnSp macro="">
      <xdr:nvCxnSpPr>
        <xdr:cNvPr id="431" name="直線コネクタ 430">
          <a:extLst>
            <a:ext uri="{FF2B5EF4-FFF2-40B4-BE49-F238E27FC236}">
              <a16:creationId xmlns:a16="http://schemas.microsoft.com/office/drawing/2014/main" id="{56B05FCE-FD57-4F39-AC79-EA9FE00B1E34}"/>
            </a:ext>
          </a:extLst>
        </xdr:cNvPr>
        <xdr:cNvCxnSpPr/>
      </xdr:nvCxnSpPr>
      <xdr:spPr>
        <a:xfrm>
          <a:off x="1828800" y="17564100"/>
          <a:ext cx="7905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156029</xdr:rowOff>
    </xdr:from>
    <xdr:to>
      <xdr:col>6</xdr:col>
      <xdr:colOff>38100</xdr:colOff>
      <xdr:row>107</xdr:row>
      <xdr:rowOff>86179</xdr:rowOff>
    </xdr:to>
    <xdr:sp macro="" textlink="">
      <xdr:nvSpPr>
        <xdr:cNvPr id="432" name="楕円 431">
          <a:extLst>
            <a:ext uri="{FF2B5EF4-FFF2-40B4-BE49-F238E27FC236}">
              <a16:creationId xmlns:a16="http://schemas.microsoft.com/office/drawing/2014/main" id="{4F49960C-CE1E-4415-ADE5-86872B08AD9C}"/>
            </a:ext>
          </a:extLst>
        </xdr:cNvPr>
        <xdr:cNvSpPr/>
      </xdr:nvSpPr>
      <xdr:spPr>
        <a:xfrm>
          <a:off x="981075" y="174756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35379</xdr:rowOff>
    </xdr:from>
    <xdr:to>
      <xdr:col>10</xdr:col>
      <xdr:colOff>114300</xdr:colOff>
      <xdr:row>107</xdr:row>
      <xdr:rowOff>76200</xdr:rowOff>
    </xdr:to>
    <xdr:cxnSp macro="">
      <xdr:nvCxnSpPr>
        <xdr:cNvPr id="433" name="直線コネクタ 432">
          <a:extLst>
            <a:ext uri="{FF2B5EF4-FFF2-40B4-BE49-F238E27FC236}">
              <a16:creationId xmlns:a16="http://schemas.microsoft.com/office/drawing/2014/main" id="{4D00CA1B-547E-436D-8C7A-E4A4583E467D}"/>
            </a:ext>
          </a:extLst>
        </xdr:cNvPr>
        <xdr:cNvCxnSpPr/>
      </xdr:nvCxnSpPr>
      <xdr:spPr>
        <a:xfrm>
          <a:off x="1028700" y="17523279"/>
          <a:ext cx="8001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29227</xdr:rowOff>
    </xdr:from>
    <xdr:ext cx="405111" cy="259045"/>
    <xdr:sp macro="" textlink="">
      <xdr:nvSpPr>
        <xdr:cNvPr id="434" name="n_1aveValue【市民会館】&#10;有形固定資産減価償却率">
          <a:extLst>
            <a:ext uri="{FF2B5EF4-FFF2-40B4-BE49-F238E27FC236}">
              <a16:creationId xmlns:a16="http://schemas.microsoft.com/office/drawing/2014/main" id="{7F222A16-F997-49C3-8388-E3454D14EE9D}"/>
            </a:ext>
          </a:extLst>
        </xdr:cNvPr>
        <xdr:cNvSpPr txBox="1"/>
      </xdr:nvSpPr>
      <xdr:spPr>
        <a:xfrm>
          <a:off x="3239144"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35" name="n_2aveValue【市民会館】&#10;有形固定資産減価償却率">
          <a:extLst>
            <a:ext uri="{FF2B5EF4-FFF2-40B4-BE49-F238E27FC236}">
              <a16:creationId xmlns:a16="http://schemas.microsoft.com/office/drawing/2014/main" id="{7418DD59-F287-4860-AF32-492F5D5BFB82}"/>
            </a:ext>
          </a:extLst>
        </xdr:cNvPr>
        <xdr:cNvSpPr txBox="1"/>
      </xdr:nvSpPr>
      <xdr:spPr>
        <a:xfrm>
          <a:off x="24390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436" name="n_3aveValue【市民会館】&#10;有形固定資産減価償却率">
          <a:extLst>
            <a:ext uri="{FF2B5EF4-FFF2-40B4-BE49-F238E27FC236}">
              <a16:creationId xmlns:a16="http://schemas.microsoft.com/office/drawing/2014/main" id="{1B2FDB58-FC00-4D68-8852-934717D1D277}"/>
            </a:ext>
          </a:extLst>
        </xdr:cNvPr>
        <xdr:cNvSpPr txBox="1"/>
      </xdr:nvSpPr>
      <xdr:spPr>
        <a:xfrm>
          <a:off x="1648469" y="16868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7" name="n_4aveValue【市民会館】&#10;有形固定資産減価償却率">
          <a:extLst>
            <a:ext uri="{FF2B5EF4-FFF2-40B4-BE49-F238E27FC236}">
              <a16:creationId xmlns:a16="http://schemas.microsoft.com/office/drawing/2014/main" id="{D54F2FC0-A6AC-44D0-A0B8-62DD99E1AA80}"/>
            </a:ext>
          </a:extLst>
        </xdr:cNvPr>
        <xdr:cNvSpPr txBox="1"/>
      </xdr:nvSpPr>
      <xdr:spPr>
        <a:xfrm>
          <a:off x="848369" y="1679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18522</xdr:rowOff>
    </xdr:from>
    <xdr:ext cx="405111" cy="259045"/>
    <xdr:sp macro="" textlink="">
      <xdr:nvSpPr>
        <xdr:cNvPr id="438" name="n_1mainValue【市民会館】&#10;有形固定資産減価償却率">
          <a:extLst>
            <a:ext uri="{FF2B5EF4-FFF2-40B4-BE49-F238E27FC236}">
              <a16:creationId xmlns:a16="http://schemas.microsoft.com/office/drawing/2014/main" id="{4737AFCC-6D84-4BFB-ACAF-0995F22946EC}"/>
            </a:ext>
          </a:extLst>
        </xdr:cNvPr>
        <xdr:cNvSpPr txBox="1"/>
      </xdr:nvSpPr>
      <xdr:spPr>
        <a:xfrm>
          <a:off x="3239144" y="1767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154050</xdr:rowOff>
    </xdr:from>
    <xdr:ext cx="405111" cy="259045"/>
    <xdr:sp macro="" textlink="">
      <xdr:nvSpPr>
        <xdr:cNvPr id="439" name="n_2mainValue【市民会館】&#10;有形固定資産減価償却率">
          <a:extLst>
            <a:ext uri="{FF2B5EF4-FFF2-40B4-BE49-F238E27FC236}">
              <a16:creationId xmlns:a16="http://schemas.microsoft.com/office/drawing/2014/main" id="{7DE8E838-48EA-48AA-95DE-E31277788644}"/>
            </a:ext>
          </a:extLst>
        </xdr:cNvPr>
        <xdr:cNvSpPr txBox="1"/>
      </xdr:nvSpPr>
      <xdr:spPr>
        <a:xfrm>
          <a:off x="2439044" y="17641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118127</xdr:rowOff>
    </xdr:from>
    <xdr:ext cx="405111" cy="259045"/>
    <xdr:sp macro="" textlink="">
      <xdr:nvSpPr>
        <xdr:cNvPr id="440" name="n_3mainValue【市民会館】&#10;有形固定資産減価償却率">
          <a:extLst>
            <a:ext uri="{FF2B5EF4-FFF2-40B4-BE49-F238E27FC236}">
              <a16:creationId xmlns:a16="http://schemas.microsoft.com/office/drawing/2014/main" id="{D5B69D5D-5808-4AC1-BCBC-A525BAA79888}"/>
            </a:ext>
          </a:extLst>
        </xdr:cNvPr>
        <xdr:cNvSpPr txBox="1"/>
      </xdr:nvSpPr>
      <xdr:spPr>
        <a:xfrm>
          <a:off x="1648469" y="1760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77306</xdr:rowOff>
    </xdr:from>
    <xdr:ext cx="405111" cy="259045"/>
    <xdr:sp macro="" textlink="">
      <xdr:nvSpPr>
        <xdr:cNvPr id="441" name="n_4mainValue【市民会館】&#10;有形固定資産減価償却率">
          <a:extLst>
            <a:ext uri="{FF2B5EF4-FFF2-40B4-BE49-F238E27FC236}">
              <a16:creationId xmlns:a16="http://schemas.microsoft.com/office/drawing/2014/main" id="{53B3922B-AE48-48AB-A63F-16D6BE4935E9}"/>
            </a:ext>
          </a:extLst>
        </xdr:cNvPr>
        <xdr:cNvSpPr txBox="1"/>
      </xdr:nvSpPr>
      <xdr:spPr>
        <a:xfrm>
          <a:off x="848369" y="17565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2825FF37-8A51-45EB-8AC0-0140B7AFDAF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2EB61965-92CB-4C9D-8314-2310934F154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EC73A2F8-6CB9-4B73-BE4C-EFB078A64D1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6EF7AC0D-CADD-4945-B940-D8FDEA26907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258FA26E-9454-48B4-A2B0-F61E302286D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523495B3-2D47-4CEF-B4D0-D5E9B10C42CD}"/>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664A8AFF-8A02-4395-BBBE-296746C447D4}"/>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7A53E335-56F4-4F29-AB05-DDC1A5EB1E16}"/>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F41E39ED-0692-42FD-9D37-A42C76A1FEE0}"/>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F1CF8835-A23A-433B-AF8E-A9BE2066CF89}"/>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73FABFC5-CDCE-4CA7-A06D-33BBF0EEF353}"/>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ECD3CE7A-E20D-47A9-92ED-62E952C0FA04}"/>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6DC7AE8C-AE3C-4D75-9B3B-7FAC5338651E}"/>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35417C39-4FA6-4FEE-98D7-2895B943BE56}"/>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79ABDBBF-3324-48E5-8F7C-BCE0503096E2}"/>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F8104D42-A3B6-4D87-A5F5-235106548761}"/>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B8D13BB1-52ED-4045-ACF0-526F826249DF}"/>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C4F65264-17B3-4B84-BD98-F0B6288A611B}"/>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D8A6D2F7-098C-43D4-8162-42ED90F9AD1F}"/>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DFA840CF-DC5D-474A-9766-7D9C0BE068AF}"/>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319C6632-8764-4626-8C9D-06202BA0FDC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34DA09A0-B5F5-456F-8B07-FA4648DB2009}"/>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B39364BE-78C7-4469-8301-294F2A2CAE7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530674D6-7B2D-480B-9DE9-2EAC768F0B44}"/>
            </a:ext>
          </a:extLst>
        </xdr:cNvPr>
        <xdr:cNvCxnSpPr/>
      </xdr:nvCxnSpPr>
      <xdr:spPr>
        <a:xfrm flipV="1">
          <a:off x="9429115" y="16180436"/>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B494A0E5-59F4-41CD-A1D1-4569ECB244C5}"/>
            </a:ext>
          </a:extLst>
        </xdr:cNvPr>
        <xdr:cNvSpPr txBox="1"/>
      </xdr:nvSpPr>
      <xdr:spPr>
        <a:xfrm>
          <a:off x="9467850" y="1774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F89EFF5D-DD46-4AC7-9DDD-CDEA90E62C65}"/>
            </a:ext>
          </a:extLst>
        </xdr:cNvPr>
        <xdr:cNvCxnSpPr/>
      </xdr:nvCxnSpPr>
      <xdr:spPr>
        <a:xfrm>
          <a:off x="9363075" y="17742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A3B1197E-645B-433B-B227-79738F4FBF88}"/>
            </a:ext>
          </a:extLst>
        </xdr:cNvPr>
        <xdr:cNvSpPr txBox="1"/>
      </xdr:nvSpPr>
      <xdr:spPr>
        <a:xfrm>
          <a:off x="9467850"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205F5E30-1030-44E8-8A7F-6939FFEFF80A}"/>
            </a:ext>
          </a:extLst>
        </xdr:cNvPr>
        <xdr:cNvCxnSpPr/>
      </xdr:nvCxnSpPr>
      <xdr:spPr>
        <a:xfrm>
          <a:off x="9363075" y="16180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EDDAB544-B473-4E7B-9A50-80D0A83CAD21}"/>
            </a:ext>
          </a:extLst>
        </xdr:cNvPr>
        <xdr:cNvSpPr txBox="1"/>
      </xdr:nvSpPr>
      <xdr:spPr>
        <a:xfrm>
          <a:off x="9467850" y="16908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70BFDC3D-152C-4D89-AF4B-E71A47741E53}"/>
            </a:ext>
          </a:extLst>
        </xdr:cNvPr>
        <xdr:cNvSpPr/>
      </xdr:nvSpPr>
      <xdr:spPr>
        <a:xfrm>
          <a:off x="9401175" y="170567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13270818-EBD9-4BFB-9EE2-1647B4113CFB}"/>
            </a:ext>
          </a:extLst>
        </xdr:cNvPr>
        <xdr:cNvSpPr/>
      </xdr:nvSpPr>
      <xdr:spPr>
        <a:xfrm>
          <a:off x="86391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66B97582-55FD-489B-B430-9CDA8CE48903}"/>
            </a:ext>
          </a:extLst>
        </xdr:cNvPr>
        <xdr:cNvSpPr/>
      </xdr:nvSpPr>
      <xdr:spPr>
        <a:xfrm>
          <a:off x="7839075" y="171329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B3A1BE48-10FE-4828-B563-02501EA66238}"/>
            </a:ext>
          </a:extLst>
        </xdr:cNvPr>
        <xdr:cNvSpPr/>
      </xdr:nvSpPr>
      <xdr:spPr>
        <a:xfrm>
          <a:off x="7029450" y="171557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78739</xdr:rowOff>
    </xdr:from>
    <xdr:to>
      <xdr:col>36</xdr:col>
      <xdr:colOff>165100</xdr:colOff>
      <xdr:row>105</xdr:row>
      <xdr:rowOff>8889</xdr:rowOff>
    </xdr:to>
    <xdr:sp macro="" textlink="">
      <xdr:nvSpPr>
        <xdr:cNvPr id="475" name="フローチャート: 判断 474">
          <a:extLst>
            <a:ext uri="{FF2B5EF4-FFF2-40B4-BE49-F238E27FC236}">
              <a16:creationId xmlns:a16="http://schemas.microsoft.com/office/drawing/2014/main" id="{865FB345-906C-4656-AB67-4F47960CA917}"/>
            </a:ext>
          </a:extLst>
        </xdr:cNvPr>
        <xdr:cNvSpPr/>
      </xdr:nvSpPr>
      <xdr:spPr>
        <a:xfrm>
          <a:off x="6238875" y="170522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111F2088-4E0C-4CE9-9A2B-4E0CEFBCAC8D}"/>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9F4DCF73-3814-4C30-822E-7FF8AF2F22A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9092D90A-0582-45A7-8142-C738D9A5273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153E66E8-167E-4C94-A1F6-6E0D1F0353F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96A3BA6C-A16C-48D6-AE8D-457C7A47A330}"/>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158750</xdr:rowOff>
    </xdr:from>
    <xdr:to>
      <xdr:col>55</xdr:col>
      <xdr:colOff>50800</xdr:colOff>
      <xdr:row>106</xdr:row>
      <xdr:rowOff>88900</xdr:rowOff>
    </xdr:to>
    <xdr:sp macro="" textlink="">
      <xdr:nvSpPr>
        <xdr:cNvPr id="481" name="楕円 480">
          <a:extLst>
            <a:ext uri="{FF2B5EF4-FFF2-40B4-BE49-F238E27FC236}">
              <a16:creationId xmlns:a16="http://schemas.microsoft.com/office/drawing/2014/main" id="{ABB0B981-51DE-4A02-90BD-53C2BEBBD883}"/>
            </a:ext>
          </a:extLst>
        </xdr:cNvPr>
        <xdr:cNvSpPr/>
      </xdr:nvSpPr>
      <xdr:spPr>
        <a:xfrm>
          <a:off x="9401175" y="17306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137177</xdr:rowOff>
    </xdr:from>
    <xdr:ext cx="469744" cy="259045"/>
    <xdr:sp macro="" textlink="">
      <xdr:nvSpPr>
        <xdr:cNvPr id="482" name="【市民会館】&#10;一人当たり面積該当値テキスト">
          <a:extLst>
            <a:ext uri="{FF2B5EF4-FFF2-40B4-BE49-F238E27FC236}">
              <a16:creationId xmlns:a16="http://schemas.microsoft.com/office/drawing/2014/main" id="{6C682CE3-62E5-48D7-B0E5-DC0B3FC23B39}"/>
            </a:ext>
          </a:extLst>
        </xdr:cNvPr>
        <xdr:cNvSpPr txBox="1"/>
      </xdr:nvSpPr>
      <xdr:spPr>
        <a:xfrm>
          <a:off x="9467850"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162561</xdr:rowOff>
    </xdr:from>
    <xdr:to>
      <xdr:col>50</xdr:col>
      <xdr:colOff>165100</xdr:colOff>
      <xdr:row>106</xdr:row>
      <xdr:rowOff>92711</xdr:rowOff>
    </xdr:to>
    <xdr:sp macro="" textlink="">
      <xdr:nvSpPr>
        <xdr:cNvPr id="483" name="楕円 482">
          <a:extLst>
            <a:ext uri="{FF2B5EF4-FFF2-40B4-BE49-F238E27FC236}">
              <a16:creationId xmlns:a16="http://schemas.microsoft.com/office/drawing/2014/main" id="{EAD0958C-73BF-4376-928D-A9329A034B8F}"/>
            </a:ext>
          </a:extLst>
        </xdr:cNvPr>
        <xdr:cNvSpPr/>
      </xdr:nvSpPr>
      <xdr:spPr>
        <a:xfrm>
          <a:off x="8639175" y="17304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38100</xdr:rowOff>
    </xdr:from>
    <xdr:to>
      <xdr:col>55</xdr:col>
      <xdr:colOff>0</xdr:colOff>
      <xdr:row>106</xdr:row>
      <xdr:rowOff>41911</xdr:rowOff>
    </xdr:to>
    <xdr:cxnSp macro="">
      <xdr:nvCxnSpPr>
        <xdr:cNvPr id="484" name="直線コネクタ 483">
          <a:extLst>
            <a:ext uri="{FF2B5EF4-FFF2-40B4-BE49-F238E27FC236}">
              <a16:creationId xmlns:a16="http://schemas.microsoft.com/office/drawing/2014/main" id="{E764A0A1-4524-4C06-A79C-278B71714C95}"/>
            </a:ext>
          </a:extLst>
        </xdr:cNvPr>
        <xdr:cNvCxnSpPr/>
      </xdr:nvCxnSpPr>
      <xdr:spPr>
        <a:xfrm flipV="1">
          <a:off x="8686800" y="17354550"/>
          <a:ext cx="74295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485" name="楕円 484">
          <a:extLst>
            <a:ext uri="{FF2B5EF4-FFF2-40B4-BE49-F238E27FC236}">
              <a16:creationId xmlns:a16="http://schemas.microsoft.com/office/drawing/2014/main" id="{DFD49950-594D-4075-8D7B-B0A431DA8461}"/>
            </a:ext>
          </a:extLst>
        </xdr:cNvPr>
        <xdr:cNvSpPr/>
      </xdr:nvSpPr>
      <xdr:spPr>
        <a:xfrm>
          <a:off x="7839075" y="173043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41911</xdr:rowOff>
    </xdr:from>
    <xdr:to>
      <xdr:col>50</xdr:col>
      <xdr:colOff>114300</xdr:colOff>
      <xdr:row>106</xdr:row>
      <xdr:rowOff>41911</xdr:rowOff>
    </xdr:to>
    <xdr:cxnSp macro="">
      <xdr:nvCxnSpPr>
        <xdr:cNvPr id="486" name="直線コネクタ 485">
          <a:extLst>
            <a:ext uri="{FF2B5EF4-FFF2-40B4-BE49-F238E27FC236}">
              <a16:creationId xmlns:a16="http://schemas.microsoft.com/office/drawing/2014/main" id="{F710A9C5-FA92-4587-ADEA-0EDF060E4419}"/>
            </a:ext>
          </a:extLst>
        </xdr:cNvPr>
        <xdr:cNvCxnSpPr/>
      </xdr:nvCxnSpPr>
      <xdr:spPr>
        <a:xfrm>
          <a:off x="7886700" y="173615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166370</xdr:rowOff>
    </xdr:from>
    <xdr:to>
      <xdr:col>41</xdr:col>
      <xdr:colOff>101600</xdr:colOff>
      <xdr:row>106</xdr:row>
      <xdr:rowOff>96520</xdr:rowOff>
    </xdr:to>
    <xdr:sp macro="" textlink="">
      <xdr:nvSpPr>
        <xdr:cNvPr id="487" name="楕円 486">
          <a:extLst>
            <a:ext uri="{FF2B5EF4-FFF2-40B4-BE49-F238E27FC236}">
              <a16:creationId xmlns:a16="http://schemas.microsoft.com/office/drawing/2014/main" id="{11191E5D-A32E-4519-8C74-BCD6086F3820}"/>
            </a:ext>
          </a:extLst>
        </xdr:cNvPr>
        <xdr:cNvSpPr/>
      </xdr:nvSpPr>
      <xdr:spPr>
        <a:xfrm>
          <a:off x="7029450" y="17308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41911</xdr:rowOff>
    </xdr:from>
    <xdr:to>
      <xdr:col>45</xdr:col>
      <xdr:colOff>177800</xdr:colOff>
      <xdr:row>106</xdr:row>
      <xdr:rowOff>45720</xdr:rowOff>
    </xdr:to>
    <xdr:cxnSp macro="">
      <xdr:nvCxnSpPr>
        <xdr:cNvPr id="488" name="直線コネクタ 487">
          <a:extLst>
            <a:ext uri="{FF2B5EF4-FFF2-40B4-BE49-F238E27FC236}">
              <a16:creationId xmlns:a16="http://schemas.microsoft.com/office/drawing/2014/main" id="{E7A6B769-E33D-4A9F-A4AB-1027A99C968F}"/>
            </a:ext>
          </a:extLst>
        </xdr:cNvPr>
        <xdr:cNvCxnSpPr/>
      </xdr:nvCxnSpPr>
      <xdr:spPr>
        <a:xfrm flipV="1">
          <a:off x="7077075" y="17361536"/>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2539</xdr:rowOff>
    </xdr:from>
    <xdr:to>
      <xdr:col>36</xdr:col>
      <xdr:colOff>165100</xdr:colOff>
      <xdr:row>106</xdr:row>
      <xdr:rowOff>104139</xdr:rowOff>
    </xdr:to>
    <xdr:sp macro="" textlink="">
      <xdr:nvSpPr>
        <xdr:cNvPr id="489" name="楕円 488">
          <a:extLst>
            <a:ext uri="{FF2B5EF4-FFF2-40B4-BE49-F238E27FC236}">
              <a16:creationId xmlns:a16="http://schemas.microsoft.com/office/drawing/2014/main" id="{CBDA839A-7006-4515-A765-EEFA7C523EF3}"/>
            </a:ext>
          </a:extLst>
        </xdr:cNvPr>
        <xdr:cNvSpPr/>
      </xdr:nvSpPr>
      <xdr:spPr>
        <a:xfrm>
          <a:off x="6238875" y="173189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45720</xdr:rowOff>
    </xdr:from>
    <xdr:to>
      <xdr:col>41</xdr:col>
      <xdr:colOff>50800</xdr:colOff>
      <xdr:row>106</xdr:row>
      <xdr:rowOff>53339</xdr:rowOff>
    </xdr:to>
    <xdr:cxnSp macro="">
      <xdr:nvCxnSpPr>
        <xdr:cNvPr id="490" name="直線コネクタ 489">
          <a:extLst>
            <a:ext uri="{FF2B5EF4-FFF2-40B4-BE49-F238E27FC236}">
              <a16:creationId xmlns:a16="http://schemas.microsoft.com/office/drawing/2014/main" id="{15A398EB-CA96-4356-94BA-73169BDE31C3}"/>
            </a:ext>
          </a:extLst>
        </xdr:cNvPr>
        <xdr:cNvCxnSpPr/>
      </xdr:nvCxnSpPr>
      <xdr:spPr>
        <a:xfrm flipV="1">
          <a:off x="6286500" y="17365345"/>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8BCE40C0-AE6A-4592-8690-8F15A87817ED}"/>
            </a:ext>
          </a:extLst>
        </xdr:cNvPr>
        <xdr:cNvSpPr txBox="1"/>
      </xdr:nvSpPr>
      <xdr:spPr>
        <a:xfrm>
          <a:off x="8458277" y="16851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92" name="n_2aveValue【市民会館】&#10;一人当たり面積">
          <a:extLst>
            <a:ext uri="{FF2B5EF4-FFF2-40B4-BE49-F238E27FC236}">
              <a16:creationId xmlns:a16="http://schemas.microsoft.com/office/drawing/2014/main" id="{D70F22C1-E6EE-4396-B635-EA87CC5BD43D}"/>
            </a:ext>
          </a:extLst>
        </xdr:cNvPr>
        <xdr:cNvSpPr txBox="1"/>
      </xdr:nvSpPr>
      <xdr:spPr>
        <a:xfrm>
          <a:off x="7677227"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93" name="n_3aveValue【市民会館】&#10;一人当たり面積">
          <a:extLst>
            <a:ext uri="{FF2B5EF4-FFF2-40B4-BE49-F238E27FC236}">
              <a16:creationId xmlns:a16="http://schemas.microsoft.com/office/drawing/2014/main" id="{F5F0DCF1-38B0-4ADE-BD62-F18F0D644558}"/>
            </a:ext>
          </a:extLst>
        </xdr:cNvPr>
        <xdr:cNvSpPr txBox="1"/>
      </xdr:nvSpPr>
      <xdr:spPr>
        <a:xfrm>
          <a:off x="6867602" y="1693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25416</xdr:rowOff>
    </xdr:from>
    <xdr:ext cx="469744" cy="259045"/>
    <xdr:sp macro="" textlink="">
      <xdr:nvSpPr>
        <xdr:cNvPr id="494" name="n_4aveValue【市民会館】&#10;一人当たり面積">
          <a:extLst>
            <a:ext uri="{FF2B5EF4-FFF2-40B4-BE49-F238E27FC236}">
              <a16:creationId xmlns:a16="http://schemas.microsoft.com/office/drawing/2014/main" id="{98FB4CF0-9072-427C-885D-58E9EB84252E}"/>
            </a:ext>
          </a:extLst>
        </xdr:cNvPr>
        <xdr:cNvSpPr txBox="1"/>
      </xdr:nvSpPr>
      <xdr:spPr>
        <a:xfrm>
          <a:off x="6067502" y="16830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83838</xdr:rowOff>
    </xdr:from>
    <xdr:ext cx="469744" cy="259045"/>
    <xdr:sp macro="" textlink="">
      <xdr:nvSpPr>
        <xdr:cNvPr id="495" name="n_1mainValue【市民会館】&#10;一人当たり面積">
          <a:extLst>
            <a:ext uri="{FF2B5EF4-FFF2-40B4-BE49-F238E27FC236}">
              <a16:creationId xmlns:a16="http://schemas.microsoft.com/office/drawing/2014/main" id="{7D88FC01-AAC0-4DC3-9566-D70FE142E7C8}"/>
            </a:ext>
          </a:extLst>
        </xdr:cNvPr>
        <xdr:cNvSpPr txBox="1"/>
      </xdr:nvSpPr>
      <xdr:spPr>
        <a:xfrm>
          <a:off x="8458277"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83838</xdr:rowOff>
    </xdr:from>
    <xdr:ext cx="469744" cy="259045"/>
    <xdr:sp macro="" textlink="">
      <xdr:nvSpPr>
        <xdr:cNvPr id="496" name="n_2mainValue【市民会館】&#10;一人当たり面積">
          <a:extLst>
            <a:ext uri="{FF2B5EF4-FFF2-40B4-BE49-F238E27FC236}">
              <a16:creationId xmlns:a16="http://schemas.microsoft.com/office/drawing/2014/main" id="{3BC6F36D-B7EE-449F-914C-C3631AFC6EF7}"/>
            </a:ext>
          </a:extLst>
        </xdr:cNvPr>
        <xdr:cNvSpPr txBox="1"/>
      </xdr:nvSpPr>
      <xdr:spPr>
        <a:xfrm>
          <a:off x="7677227" y="1740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87647</xdr:rowOff>
    </xdr:from>
    <xdr:ext cx="469744" cy="259045"/>
    <xdr:sp macro="" textlink="">
      <xdr:nvSpPr>
        <xdr:cNvPr id="497" name="n_3mainValue【市民会館】&#10;一人当たり面積">
          <a:extLst>
            <a:ext uri="{FF2B5EF4-FFF2-40B4-BE49-F238E27FC236}">
              <a16:creationId xmlns:a16="http://schemas.microsoft.com/office/drawing/2014/main" id="{D5E6D47E-2C94-463D-AB56-DDD107A977C6}"/>
            </a:ext>
          </a:extLst>
        </xdr:cNvPr>
        <xdr:cNvSpPr txBox="1"/>
      </xdr:nvSpPr>
      <xdr:spPr>
        <a:xfrm>
          <a:off x="6867602" y="1740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95266</xdr:rowOff>
    </xdr:from>
    <xdr:ext cx="469744" cy="259045"/>
    <xdr:sp macro="" textlink="">
      <xdr:nvSpPr>
        <xdr:cNvPr id="498" name="n_4mainValue【市民会館】&#10;一人当たり面積">
          <a:extLst>
            <a:ext uri="{FF2B5EF4-FFF2-40B4-BE49-F238E27FC236}">
              <a16:creationId xmlns:a16="http://schemas.microsoft.com/office/drawing/2014/main" id="{AB2A9ED7-E0C9-43D6-B043-B3E36914341A}"/>
            </a:ext>
          </a:extLst>
        </xdr:cNvPr>
        <xdr:cNvSpPr txBox="1"/>
      </xdr:nvSpPr>
      <xdr:spPr>
        <a:xfrm>
          <a:off x="6067502" y="174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D700C256-D795-486F-A0CC-9F4E1BDC377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846F0BA3-6701-4FA3-9D5C-9293311A597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5D75FBA7-8033-426B-9FE8-5A4DF11D586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11FFE178-4034-4EB2-A7C8-70760B2F2CC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FECE6D85-D56A-40EC-901B-54AA27977BC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2D86F47E-785D-4D40-9201-BD64AD2391D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AC54DA45-BEF0-46EB-A08A-0C7F076DDEA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3D3BDAAC-1795-4ABB-B8B6-F220B137922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62C30DAF-5501-4256-B6F7-4030F4EC1EB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8FCD3F39-6E88-4A6B-8DC6-A547738A342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6B7A7B2F-8073-493B-8DCB-82D5BBF5011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CAA6F817-CBE1-4855-B5B0-71DC707BF76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32339182-935B-4AC5-B804-4D8138C3D413}"/>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A143A306-1F0E-4BDB-A30B-F16FBB78F41B}"/>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14FE6901-C529-4636-89CE-38DF1DE23673}"/>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46272613-668F-4150-9CBD-CC78ECE00567}"/>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136B3E9F-21D0-461A-AC08-0A187F76B647}"/>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7529BEA4-560C-4BF5-9FF1-BA5C747242AF}"/>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1D875701-7E5B-4F46-B054-4A524C810F87}"/>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EB0C51FA-0A31-457C-8FC3-338324196341}"/>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8383EC55-3C8B-4877-8412-BC33E00DBA8F}"/>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31E74243-5302-43E3-B843-F584E6496D67}"/>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9FA2C896-29ED-4C40-8DE7-DC0FFF9FD895}"/>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08F3191C-7EF0-46D9-8A8A-32AFF2836C3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69119654-163D-45A6-82CD-FB72EB1B2DE0}"/>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76F38FBF-DBC9-436D-8229-DA3A05EFD254}"/>
            </a:ext>
          </a:extLst>
        </xdr:cNvPr>
        <xdr:cNvCxnSpPr/>
      </xdr:nvCxnSpPr>
      <xdr:spPr>
        <a:xfrm flipV="1">
          <a:off x="14696439" y="5470072"/>
          <a:ext cx="0" cy="139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962D656B-4ABE-4BBC-A30B-3D496E64B0C6}"/>
            </a:ext>
          </a:extLst>
        </xdr:cNvPr>
        <xdr:cNvSpPr txBox="1"/>
      </xdr:nvSpPr>
      <xdr:spPr>
        <a:xfrm>
          <a:off x="14735175" y="687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DF0ACF14-110D-4BFE-B35F-58A816AEC05C}"/>
            </a:ext>
          </a:extLst>
        </xdr:cNvPr>
        <xdr:cNvCxnSpPr/>
      </xdr:nvCxnSpPr>
      <xdr:spPr>
        <a:xfrm>
          <a:off x="14611350" y="68669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9CD7DD6E-48A1-4A68-B217-7FB8823F9ABE}"/>
            </a:ext>
          </a:extLst>
        </xdr:cNvPr>
        <xdr:cNvSpPr txBox="1"/>
      </xdr:nvSpPr>
      <xdr:spPr>
        <a:xfrm>
          <a:off x="14735175" y="5257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68E79042-BCE5-4F1A-940F-2F401D2941B1}"/>
            </a:ext>
          </a:extLst>
        </xdr:cNvPr>
        <xdr:cNvCxnSpPr/>
      </xdr:nvCxnSpPr>
      <xdr:spPr>
        <a:xfrm>
          <a:off x="14611350" y="54700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149151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81F301D1-A832-412C-8567-566D9D6B75C6}"/>
            </a:ext>
          </a:extLst>
        </xdr:cNvPr>
        <xdr:cNvSpPr txBox="1"/>
      </xdr:nvSpPr>
      <xdr:spPr>
        <a:xfrm>
          <a:off x="14735175"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AE646984-4DFF-4334-B5FF-838096FA4272}"/>
            </a:ext>
          </a:extLst>
        </xdr:cNvPr>
        <xdr:cNvSpPr/>
      </xdr:nvSpPr>
      <xdr:spPr>
        <a:xfrm>
          <a:off x="14649450" y="63238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627DBCD6-D850-432C-BAF0-CD30FF9D4ED5}"/>
            </a:ext>
          </a:extLst>
        </xdr:cNvPr>
        <xdr:cNvSpPr/>
      </xdr:nvSpPr>
      <xdr:spPr>
        <a:xfrm>
          <a:off x="13887450" y="62778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07D6B940-E770-4551-9AE1-A35B447CD09F}"/>
            </a:ext>
          </a:extLst>
        </xdr:cNvPr>
        <xdr:cNvSpPr/>
      </xdr:nvSpPr>
      <xdr:spPr>
        <a:xfrm>
          <a:off x="13096875" y="62304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B0DB0EC8-7BAF-4DFA-8F8B-4CACE677113B}"/>
            </a:ext>
          </a:extLst>
        </xdr:cNvPr>
        <xdr:cNvSpPr/>
      </xdr:nvSpPr>
      <xdr:spPr>
        <a:xfrm>
          <a:off x="12296775" y="62092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54791</xdr:rowOff>
    </xdr:from>
    <xdr:to>
      <xdr:col>67</xdr:col>
      <xdr:colOff>101600</xdr:colOff>
      <xdr:row>38</xdr:row>
      <xdr:rowOff>156391</xdr:rowOff>
    </xdr:to>
    <xdr:sp macro="" textlink="">
      <xdr:nvSpPr>
        <xdr:cNvPr id="534" name="フローチャート: 判断 533">
          <a:extLst>
            <a:ext uri="{FF2B5EF4-FFF2-40B4-BE49-F238E27FC236}">
              <a16:creationId xmlns:a16="http://schemas.microsoft.com/office/drawing/2014/main" id="{74226C7B-AD9B-4FDB-A11D-9E708D048BD9}"/>
            </a:ext>
          </a:extLst>
        </xdr:cNvPr>
        <xdr:cNvSpPr/>
      </xdr:nvSpPr>
      <xdr:spPr>
        <a:xfrm>
          <a:off x="11487150" y="62174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809C888-C546-4806-8AFB-C5424297CF5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C381C2D0-1705-4F4E-A48A-96C04B1FD8E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FE99ED24-D31E-45B0-87E9-6D34FFDFCB9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8DE3E820-E93D-44B1-BD97-21DFB7DF3012}"/>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B3B80523-A9F6-47A0-B6E8-9D51E1C522D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103777</xdr:rowOff>
    </xdr:from>
    <xdr:to>
      <xdr:col>85</xdr:col>
      <xdr:colOff>177800</xdr:colOff>
      <xdr:row>38</xdr:row>
      <xdr:rowOff>33927</xdr:rowOff>
    </xdr:to>
    <xdr:sp macro="" textlink="">
      <xdr:nvSpPr>
        <xdr:cNvPr id="540" name="楕円 539">
          <a:extLst>
            <a:ext uri="{FF2B5EF4-FFF2-40B4-BE49-F238E27FC236}">
              <a16:creationId xmlns:a16="http://schemas.microsoft.com/office/drawing/2014/main" id="{124A14D5-27C1-4FCE-AF54-C587E1074728}"/>
            </a:ext>
          </a:extLst>
        </xdr:cNvPr>
        <xdr:cNvSpPr/>
      </xdr:nvSpPr>
      <xdr:spPr>
        <a:xfrm>
          <a:off x="14649450" y="610770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126654</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1B46C018-0EE0-4A75-B43F-49623A845AD4}"/>
            </a:ext>
          </a:extLst>
        </xdr:cNvPr>
        <xdr:cNvSpPr txBox="1"/>
      </xdr:nvSpPr>
      <xdr:spPr>
        <a:xfrm>
          <a:off x="14735175" y="5962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89081</xdr:rowOff>
    </xdr:from>
    <xdr:to>
      <xdr:col>81</xdr:col>
      <xdr:colOff>101600</xdr:colOff>
      <xdr:row>38</xdr:row>
      <xdr:rowOff>19231</xdr:rowOff>
    </xdr:to>
    <xdr:sp macro="" textlink="">
      <xdr:nvSpPr>
        <xdr:cNvPr id="542" name="楕円 541">
          <a:extLst>
            <a:ext uri="{FF2B5EF4-FFF2-40B4-BE49-F238E27FC236}">
              <a16:creationId xmlns:a16="http://schemas.microsoft.com/office/drawing/2014/main" id="{B6D15DE9-FCDA-4138-B094-B7235114956A}"/>
            </a:ext>
          </a:extLst>
        </xdr:cNvPr>
        <xdr:cNvSpPr/>
      </xdr:nvSpPr>
      <xdr:spPr>
        <a:xfrm>
          <a:off x="13887450" y="60866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139881</xdr:rowOff>
    </xdr:from>
    <xdr:to>
      <xdr:col>85</xdr:col>
      <xdr:colOff>127000</xdr:colOff>
      <xdr:row>37</xdr:row>
      <xdr:rowOff>154577</xdr:rowOff>
    </xdr:to>
    <xdr:cxnSp macro="">
      <xdr:nvCxnSpPr>
        <xdr:cNvPr id="543" name="直線コネクタ 542">
          <a:extLst>
            <a:ext uri="{FF2B5EF4-FFF2-40B4-BE49-F238E27FC236}">
              <a16:creationId xmlns:a16="http://schemas.microsoft.com/office/drawing/2014/main" id="{AEEEFD4D-7647-47A2-9EA2-BCE7A6E8F4BF}"/>
            </a:ext>
          </a:extLst>
        </xdr:cNvPr>
        <xdr:cNvCxnSpPr/>
      </xdr:nvCxnSpPr>
      <xdr:spPr>
        <a:xfrm>
          <a:off x="13935075" y="6143806"/>
          <a:ext cx="7620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10704</xdr:rowOff>
    </xdr:from>
    <xdr:to>
      <xdr:col>76</xdr:col>
      <xdr:colOff>165100</xdr:colOff>
      <xdr:row>36</xdr:row>
      <xdr:rowOff>112304</xdr:rowOff>
    </xdr:to>
    <xdr:sp macro="" textlink="">
      <xdr:nvSpPr>
        <xdr:cNvPr id="544" name="楕円 543">
          <a:extLst>
            <a:ext uri="{FF2B5EF4-FFF2-40B4-BE49-F238E27FC236}">
              <a16:creationId xmlns:a16="http://schemas.microsoft.com/office/drawing/2014/main" id="{EE693096-AA82-402E-A3EC-446D673C5A42}"/>
            </a:ext>
          </a:extLst>
        </xdr:cNvPr>
        <xdr:cNvSpPr/>
      </xdr:nvSpPr>
      <xdr:spPr>
        <a:xfrm>
          <a:off x="13096875" y="58463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61504</xdr:rowOff>
    </xdr:from>
    <xdr:to>
      <xdr:col>81</xdr:col>
      <xdr:colOff>50800</xdr:colOff>
      <xdr:row>37</xdr:row>
      <xdr:rowOff>139881</xdr:rowOff>
    </xdr:to>
    <xdr:cxnSp macro="">
      <xdr:nvCxnSpPr>
        <xdr:cNvPr id="545" name="直線コネクタ 544">
          <a:extLst>
            <a:ext uri="{FF2B5EF4-FFF2-40B4-BE49-F238E27FC236}">
              <a16:creationId xmlns:a16="http://schemas.microsoft.com/office/drawing/2014/main" id="{1BEC4BC8-1B45-4B8C-91C6-D2E301D5C177}"/>
            </a:ext>
          </a:extLst>
        </xdr:cNvPr>
        <xdr:cNvCxnSpPr/>
      </xdr:nvCxnSpPr>
      <xdr:spPr>
        <a:xfrm>
          <a:off x="13144500" y="5903504"/>
          <a:ext cx="790575" cy="24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115207</xdr:rowOff>
    </xdr:from>
    <xdr:to>
      <xdr:col>72</xdr:col>
      <xdr:colOff>38100</xdr:colOff>
      <xdr:row>36</xdr:row>
      <xdr:rowOff>45357</xdr:rowOff>
    </xdr:to>
    <xdr:sp macro="" textlink="">
      <xdr:nvSpPr>
        <xdr:cNvPr id="546" name="楕円 545">
          <a:extLst>
            <a:ext uri="{FF2B5EF4-FFF2-40B4-BE49-F238E27FC236}">
              <a16:creationId xmlns:a16="http://schemas.microsoft.com/office/drawing/2014/main" id="{FBF1E204-50FE-4472-82EE-781265C58E4F}"/>
            </a:ext>
          </a:extLst>
        </xdr:cNvPr>
        <xdr:cNvSpPr/>
      </xdr:nvSpPr>
      <xdr:spPr>
        <a:xfrm>
          <a:off x="12296775" y="579210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166007</xdr:rowOff>
    </xdr:from>
    <xdr:to>
      <xdr:col>76</xdr:col>
      <xdr:colOff>114300</xdr:colOff>
      <xdr:row>36</xdr:row>
      <xdr:rowOff>61504</xdr:rowOff>
    </xdr:to>
    <xdr:cxnSp macro="">
      <xdr:nvCxnSpPr>
        <xdr:cNvPr id="547" name="直線コネクタ 546">
          <a:extLst>
            <a:ext uri="{FF2B5EF4-FFF2-40B4-BE49-F238E27FC236}">
              <a16:creationId xmlns:a16="http://schemas.microsoft.com/office/drawing/2014/main" id="{07015CCC-7869-46BA-AC35-3225EB5A8DD0}"/>
            </a:ext>
          </a:extLst>
        </xdr:cNvPr>
        <xdr:cNvCxnSpPr/>
      </xdr:nvCxnSpPr>
      <xdr:spPr>
        <a:xfrm>
          <a:off x="12344400" y="5839732"/>
          <a:ext cx="800100" cy="6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15603</xdr:rowOff>
    </xdr:from>
    <xdr:to>
      <xdr:col>67</xdr:col>
      <xdr:colOff>101600</xdr:colOff>
      <xdr:row>36</xdr:row>
      <xdr:rowOff>117203</xdr:rowOff>
    </xdr:to>
    <xdr:sp macro="" textlink="">
      <xdr:nvSpPr>
        <xdr:cNvPr id="548" name="楕円 547">
          <a:extLst>
            <a:ext uri="{FF2B5EF4-FFF2-40B4-BE49-F238E27FC236}">
              <a16:creationId xmlns:a16="http://schemas.microsoft.com/office/drawing/2014/main" id="{14A7096B-D10D-4BBD-9581-16196C3F304A}"/>
            </a:ext>
          </a:extLst>
        </xdr:cNvPr>
        <xdr:cNvSpPr/>
      </xdr:nvSpPr>
      <xdr:spPr>
        <a:xfrm>
          <a:off x="11487150" y="58512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166007</xdr:rowOff>
    </xdr:from>
    <xdr:to>
      <xdr:col>71</xdr:col>
      <xdr:colOff>177800</xdr:colOff>
      <xdr:row>36</xdr:row>
      <xdr:rowOff>66403</xdr:rowOff>
    </xdr:to>
    <xdr:cxnSp macro="">
      <xdr:nvCxnSpPr>
        <xdr:cNvPr id="549" name="直線コネクタ 548">
          <a:extLst>
            <a:ext uri="{FF2B5EF4-FFF2-40B4-BE49-F238E27FC236}">
              <a16:creationId xmlns:a16="http://schemas.microsoft.com/office/drawing/2014/main" id="{1A4300B1-6BAB-4D15-82EF-DA11662514A9}"/>
            </a:ext>
          </a:extLst>
        </xdr:cNvPr>
        <xdr:cNvCxnSpPr/>
      </xdr:nvCxnSpPr>
      <xdr:spPr>
        <a:xfrm flipV="1">
          <a:off x="11534775" y="5839732"/>
          <a:ext cx="809625" cy="68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36484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3D42A5FC-C569-4FB8-9B21-6C2CD1BB1D2F}"/>
            </a:ext>
          </a:extLst>
        </xdr:cNvPr>
        <xdr:cNvSpPr txBox="1"/>
      </xdr:nvSpPr>
      <xdr:spPr>
        <a:xfrm>
          <a:off x="13745219" y="6361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157315</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956CDF00-5DC5-4EC9-8F23-078F30426A4B}"/>
            </a:ext>
          </a:extLst>
        </xdr:cNvPr>
        <xdr:cNvSpPr txBox="1"/>
      </xdr:nvSpPr>
      <xdr:spPr>
        <a:xfrm>
          <a:off x="12964169" y="6323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136089</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12CA4541-C6B5-4412-BB5D-42647AE6578B}"/>
            </a:ext>
          </a:extLst>
        </xdr:cNvPr>
        <xdr:cNvSpPr txBox="1"/>
      </xdr:nvSpPr>
      <xdr:spPr>
        <a:xfrm>
          <a:off x="12164069" y="62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147518</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F8CF6D3F-5F1A-449C-B05B-21AA801549C5}"/>
            </a:ext>
          </a:extLst>
        </xdr:cNvPr>
        <xdr:cNvSpPr txBox="1"/>
      </xdr:nvSpPr>
      <xdr:spPr>
        <a:xfrm>
          <a:off x="11354444" y="630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35758</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2E12E059-47A9-4488-9CB4-AD259609092A}"/>
            </a:ext>
          </a:extLst>
        </xdr:cNvPr>
        <xdr:cNvSpPr txBox="1"/>
      </xdr:nvSpPr>
      <xdr:spPr>
        <a:xfrm>
          <a:off x="13745219" y="587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128831</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751D1DF4-EBBC-4838-AFF5-7510859ADF3A}"/>
            </a:ext>
          </a:extLst>
        </xdr:cNvPr>
        <xdr:cNvSpPr txBox="1"/>
      </xdr:nvSpPr>
      <xdr:spPr>
        <a:xfrm>
          <a:off x="12964169" y="5640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61884</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6CF3C7B8-7028-4DF6-8F4F-23A171ABD896}"/>
            </a:ext>
          </a:extLst>
        </xdr:cNvPr>
        <xdr:cNvSpPr txBox="1"/>
      </xdr:nvSpPr>
      <xdr:spPr>
        <a:xfrm>
          <a:off x="12164069" y="5580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133730</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90CA983D-3551-41B7-980F-4A266D4DCA2F}"/>
            </a:ext>
          </a:extLst>
        </xdr:cNvPr>
        <xdr:cNvSpPr txBox="1"/>
      </xdr:nvSpPr>
      <xdr:spPr>
        <a:xfrm>
          <a:off x="11354444" y="5648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D0019704-B552-4E40-BAB2-B1D14FE826D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CFCC14C5-0CAF-452F-81AD-23AFA563D1C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E930600A-A919-4A85-95D3-FDE2565F17C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546F1BD3-96C5-44B9-B048-FD746AE30D5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C5AF622B-32AE-45D5-8573-12D174D95BC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708934D6-C282-4CE3-812A-D0E091D1FF3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B3EA2B28-C591-425C-BF07-FBA6F5204AE4}"/>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1D86B487-F970-4EE3-812E-065286E85D6E}"/>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D9D84FB6-595D-47D6-890B-0363407CF58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E2DD4763-8BF9-4C00-99DA-ACEA4407139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0E983EE3-C79F-428B-839E-5A5A1B2495A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BDE0A23D-1923-430C-91F4-013D70CCE307}"/>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C998AE4B-3B06-4646-9C8D-B390B2E50655}"/>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89883AE6-B3C4-479D-8062-3DEBE7F9F124}"/>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DB5A27A8-7DCC-40EB-8BD7-616C185E0F3A}"/>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798AC9B6-699B-4F99-A099-AC46DA318D76}"/>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D00578D7-EDB4-421A-A1AC-BA1E60DB0C2C}"/>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8A29FE42-05CB-4A32-8E23-C80EE2B153BE}"/>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C31FEFA9-9A44-43A1-91C1-801FD195738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A81450A2-CC1D-4110-8217-17A403FAAA4F}"/>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6AD7ED99-6B0A-4C0F-A64E-5F30F051C37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99F21F9E-2F4B-477D-A987-B14512D270C3}"/>
            </a:ext>
          </a:extLst>
        </xdr:cNvPr>
        <xdr:cNvCxnSpPr/>
      </xdr:nvCxnSpPr>
      <xdr:spPr>
        <a:xfrm flipV="1">
          <a:off x="19954239" y="5478168"/>
          <a:ext cx="0" cy="128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AF7A30A5-5E8C-463E-964C-A7FEE05D8260}"/>
            </a:ext>
          </a:extLst>
        </xdr:cNvPr>
        <xdr:cNvSpPr txBox="1"/>
      </xdr:nvSpPr>
      <xdr:spPr>
        <a:xfrm>
          <a:off x="19992975" y="677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7ADAE2FC-4BBB-41FD-85CE-0DC1B04A0BFB}"/>
            </a:ext>
          </a:extLst>
        </xdr:cNvPr>
        <xdr:cNvCxnSpPr/>
      </xdr:nvCxnSpPr>
      <xdr:spPr>
        <a:xfrm>
          <a:off x="19878675" y="67637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7095CDB7-9A6A-4928-8F7F-0E0E15C6AFB1}"/>
            </a:ext>
          </a:extLst>
        </xdr:cNvPr>
        <xdr:cNvSpPr txBox="1"/>
      </xdr:nvSpPr>
      <xdr:spPr>
        <a:xfrm>
          <a:off x="19992975" y="5266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31A60907-4E05-4BA7-AECD-1A5EFC43F645}"/>
            </a:ext>
          </a:extLst>
        </xdr:cNvPr>
        <xdr:cNvCxnSpPr/>
      </xdr:nvCxnSpPr>
      <xdr:spPr>
        <a:xfrm>
          <a:off x="19878675" y="54781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134857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E60493D9-884D-4C70-8305-7E6186EB82D8}"/>
            </a:ext>
          </a:extLst>
        </xdr:cNvPr>
        <xdr:cNvSpPr txBox="1"/>
      </xdr:nvSpPr>
      <xdr:spPr>
        <a:xfrm>
          <a:off x="19992975" y="61356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E7EBE864-EBF3-4F91-830B-AE7AF37C76BF}"/>
            </a:ext>
          </a:extLst>
        </xdr:cNvPr>
        <xdr:cNvSpPr/>
      </xdr:nvSpPr>
      <xdr:spPr>
        <a:xfrm>
          <a:off x="19897725" y="62746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3DAEC128-7985-4977-A8FE-581AD827292A}"/>
            </a:ext>
          </a:extLst>
        </xdr:cNvPr>
        <xdr:cNvSpPr/>
      </xdr:nvSpPr>
      <xdr:spPr>
        <a:xfrm>
          <a:off x="19154775" y="626594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AFF26547-EFFB-4408-BFCA-52B30E401D4B}"/>
            </a:ext>
          </a:extLst>
        </xdr:cNvPr>
        <xdr:cNvSpPr/>
      </xdr:nvSpPr>
      <xdr:spPr>
        <a:xfrm>
          <a:off x="18345150" y="626681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1747C65A-A810-42C6-9193-8572665984A0}"/>
            </a:ext>
          </a:extLst>
        </xdr:cNvPr>
        <xdr:cNvSpPr/>
      </xdr:nvSpPr>
      <xdr:spPr>
        <a:xfrm>
          <a:off x="17554575" y="62675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77964</xdr:rowOff>
    </xdr:from>
    <xdr:to>
      <xdr:col>98</xdr:col>
      <xdr:colOff>38100</xdr:colOff>
      <xdr:row>39</xdr:row>
      <xdr:rowOff>8114</xdr:rowOff>
    </xdr:to>
    <xdr:sp macro="" textlink="">
      <xdr:nvSpPr>
        <xdr:cNvPr id="589" name="フローチャート: 判断 588">
          <a:extLst>
            <a:ext uri="{FF2B5EF4-FFF2-40B4-BE49-F238E27FC236}">
              <a16:creationId xmlns:a16="http://schemas.microsoft.com/office/drawing/2014/main" id="{DF4779E2-A96A-41AF-A057-808D2E27D6EE}"/>
            </a:ext>
          </a:extLst>
        </xdr:cNvPr>
        <xdr:cNvSpPr/>
      </xdr:nvSpPr>
      <xdr:spPr>
        <a:xfrm>
          <a:off x="16754475" y="6240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237BA393-6FB8-42DC-B4A7-54CA6DA6B31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FD50F26B-1AEE-43A4-AD0F-2859271F35B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E4F75A3C-E443-4986-8A71-31D42A3E11E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7E69EC8-BA5E-4A7B-9B6F-E38690E74FA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72B8E313-33D2-4213-8AAB-479C2125443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80291</xdr:rowOff>
    </xdr:from>
    <xdr:to>
      <xdr:col>116</xdr:col>
      <xdr:colOff>114300</xdr:colOff>
      <xdr:row>40</xdr:row>
      <xdr:rowOff>10441</xdr:rowOff>
    </xdr:to>
    <xdr:sp macro="" textlink="">
      <xdr:nvSpPr>
        <xdr:cNvPr id="595" name="楕円 594">
          <a:extLst>
            <a:ext uri="{FF2B5EF4-FFF2-40B4-BE49-F238E27FC236}">
              <a16:creationId xmlns:a16="http://schemas.microsoft.com/office/drawing/2014/main" id="{49B3B5FF-2655-4B3F-AA03-8A4373BFFA07}"/>
            </a:ext>
          </a:extLst>
        </xdr:cNvPr>
        <xdr:cNvSpPr/>
      </xdr:nvSpPr>
      <xdr:spPr>
        <a:xfrm>
          <a:off x="19897725" y="640806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58718</xdr:rowOff>
    </xdr:from>
    <xdr:ext cx="534377" cy="259045"/>
    <xdr:sp macro="" textlink="">
      <xdr:nvSpPr>
        <xdr:cNvPr id="596" name="【一般廃棄物処理施設】&#10;一人当たり有形固定資産（償却資産）額該当値テキスト">
          <a:extLst>
            <a:ext uri="{FF2B5EF4-FFF2-40B4-BE49-F238E27FC236}">
              <a16:creationId xmlns:a16="http://schemas.microsoft.com/office/drawing/2014/main" id="{1D50BA31-FA40-4FE0-9BFC-E410CA1F5102}"/>
            </a:ext>
          </a:extLst>
        </xdr:cNvPr>
        <xdr:cNvSpPr txBox="1"/>
      </xdr:nvSpPr>
      <xdr:spPr>
        <a:xfrm>
          <a:off x="19992975" y="6383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45393</xdr:rowOff>
    </xdr:from>
    <xdr:to>
      <xdr:col>112</xdr:col>
      <xdr:colOff>38100</xdr:colOff>
      <xdr:row>37</xdr:row>
      <xdr:rowOff>146993</xdr:rowOff>
    </xdr:to>
    <xdr:sp macro="" textlink="">
      <xdr:nvSpPr>
        <xdr:cNvPr id="597" name="楕円 596">
          <a:extLst>
            <a:ext uri="{FF2B5EF4-FFF2-40B4-BE49-F238E27FC236}">
              <a16:creationId xmlns:a16="http://schemas.microsoft.com/office/drawing/2014/main" id="{933CA676-5508-4BE5-9077-47E14F66BB36}"/>
            </a:ext>
          </a:extLst>
        </xdr:cNvPr>
        <xdr:cNvSpPr/>
      </xdr:nvSpPr>
      <xdr:spPr>
        <a:xfrm>
          <a:off x="19154775" y="60493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96193</xdr:rowOff>
    </xdr:from>
    <xdr:to>
      <xdr:col>116</xdr:col>
      <xdr:colOff>63500</xdr:colOff>
      <xdr:row>39</xdr:row>
      <xdr:rowOff>131091</xdr:rowOff>
    </xdr:to>
    <xdr:cxnSp macro="">
      <xdr:nvCxnSpPr>
        <xdr:cNvPr id="598" name="直線コネクタ 597">
          <a:extLst>
            <a:ext uri="{FF2B5EF4-FFF2-40B4-BE49-F238E27FC236}">
              <a16:creationId xmlns:a16="http://schemas.microsoft.com/office/drawing/2014/main" id="{A847E7D3-EFA1-4637-B6AB-D6AA2DE64B87}"/>
            </a:ext>
          </a:extLst>
        </xdr:cNvPr>
        <xdr:cNvCxnSpPr/>
      </xdr:nvCxnSpPr>
      <xdr:spPr>
        <a:xfrm>
          <a:off x="19202400" y="6096943"/>
          <a:ext cx="752475" cy="35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84672</xdr:rowOff>
    </xdr:from>
    <xdr:to>
      <xdr:col>107</xdr:col>
      <xdr:colOff>101600</xdr:colOff>
      <xdr:row>34</xdr:row>
      <xdr:rowOff>14822</xdr:rowOff>
    </xdr:to>
    <xdr:sp macro="" textlink="">
      <xdr:nvSpPr>
        <xdr:cNvPr id="599" name="楕円 598">
          <a:extLst>
            <a:ext uri="{FF2B5EF4-FFF2-40B4-BE49-F238E27FC236}">
              <a16:creationId xmlns:a16="http://schemas.microsoft.com/office/drawing/2014/main" id="{55AA7239-411E-4216-BF4C-0B21D368440F}"/>
            </a:ext>
          </a:extLst>
        </xdr:cNvPr>
        <xdr:cNvSpPr/>
      </xdr:nvSpPr>
      <xdr:spPr>
        <a:xfrm>
          <a:off x="18345150" y="544089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135472</xdr:rowOff>
    </xdr:from>
    <xdr:to>
      <xdr:col>111</xdr:col>
      <xdr:colOff>177800</xdr:colOff>
      <xdr:row>37</xdr:row>
      <xdr:rowOff>96193</xdr:rowOff>
    </xdr:to>
    <xdr:cxnSp macro="">
      <xdr:nvCxnSpPr>
        <xdr:cNvPr id="600" name="直線コネクタ 599">
          <a:extLst>
            <a:ext uri="{FF2B5EF4-FFF2-40B4-BE49-F238E27FC236}">
              <a16:creationId xmlns:a16="http://schemas.microsoft.com/office/drawing/2014/main" id="{80A8218A-F50D-49F9-8860-313A57CC2C20}"/>
            </a:ext>
          </a:extLst>
        </xdr:cNvPr>
        <xdr:cNvCxnSpPr/>
      </xdr:nvCxnSpPr>
      <xdr:spPr>
        <a:xfrm>
          <a:off x="18392775" y="5488522"/>
          <a:ext cx="809625" cy="608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18748</xdr:rowOff>
    </xdr:from>
    <xdr:to>
      <xdr:col>102</xdr:col>
      <xdr:colOff>165100</xdr:colOff>
      <xdr:row>33</xdr:row>
      <xdr:rowOff>120348</xdr:rowOff>
    </xdr:to>
    <xdr:sp macro="" textlink="">
      <xdr:nvSpPr>
        <xdr:cNvPr id="601" name="楕円 600">
          <a:extLst>
            <a:ext uri="{FF2B5EF4-FFF2-40B4-BE49-F238E27FC236}">
              <a16:creationId xmlns:a16="http://schemas.microsoft.com/office/drawing/2014/main" id="{CA97A546-D5B1-4602-8531-A24CF341EB22}"/>
            </a:ext>
          </a:extLst>
        </xdr:cNvPr>
        <xdr:cNvSpPr/>
      </xdr:nvSpPr>
      <xdr:spPr>
        <a:xfrm>
          <a:off x="17554575" y="537179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69548</xdr:rowOff>
    </xdr:from>
    <xdr:to>
      <xdr:col>107</xdr:col>
      <xdr:colOff>50800</xdr:colOff>
      <xdr:row>33</xdr:row>
      <xdr:rowOff>135472</xdr:rowOff>
    </xdr:to>
    <xdr:cxnSp macro="">
      <xdr:nvCxnSpPr>
        <xdr:cNvPr id="602" name="直線コネクタ 601">
          <a:extLst>
            <a:ext uri="{FF2B5EF4-FFF2-40B4-BE49-F238E27FC236}">
              <a16:creationId xmlns:a16="http://schemas.microsoft.com/office/drawing/2014/main" id="{72A3FFCF-E81E-48F5-92FD-EF254A5B21B5}"/>
            </a:ext>
          </a:extLst>
        </xdr:cNvPr>
        <xdr:cNvCxnSpPr/>
      </xdr:nvCxnSpPr>
      <xdr:spPr>
        <a:xfrm>
          <a:off x="17602200" y="5419423"/>
          <a:ext cx="790575" cy="6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121832</xdr:rowOff>
    </xdr:from>
    <xdr:to>
      <xdr:col>98</xdr:col>
      <xdr:colOff>38100</xdr:colOff>
      <xdr:row>36</xdr:row>
      <xdr:rowOff>51982</xdr:rowOff>
    </xdr:to>
    <xdr:sp macro="" textlink="">
      <xdr:nvSpPr>
        <xdr:cNvPr id="603" name="楕円 602">
          <a:extLst>
            <a:ext uri="{FF2B5EF4-FFF2-40B4-BE49-F238E27FC236}">
              <a16:creationId xmlns:a16="http://schemas.microsoft.com/office/drawing/2014/main" id="{9B57EF8A-A362-4F3C-9C48-AA69A8BAA3DD}"/>
            </a:ext>
          </a:extLst>
        </xdr:cNvPr>
        <xdr:cNvSpPr/>
      </xdr:nvSpPr>
      <xdr:spPr>
        <a:xfrm>
          <a:off x="16754475" y="580190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69548</xdr:rowOff>
    </xdr:from>
    <xdr:to>
      <xdr:col>102</xdr:col>
      <xdr:colOff>114300</xdr:colOff>
      <xdr:row>36</xdr:row>
      <xdr:rowOff>1182</xdr:rowOff>
    </xdr:to>
    <xdr:cxnSp macro="">
      <xdr:nvCxnSpPr>
        <xdr:cNvPr id="604" name="直線コネクタ 603">
          <a:extLst>
            <a:ext uri="{FF2B5EF4-FFF2-40B4-BE49-F238E27FC236}">
              <a16:creationId xmlns:a16="http://schemas.microsoft.com/office/drawing/2014/main" id="{805A8C61-BA07-4A63-B568-7951BACDAD59}"/>
            </a:ext>
          </a:extLst>
        </xdr:cNvPr>
        <xdr:cNvCxnSpPr/>
      </xdr:nvCxnSpPr>
      <xdr:spPr>
        <a:xfrm flipV="1">
          <a:off x="16802100" y="5419423"/>
          <a:ext cx="800100" cy="4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B470B117-7980-41BC-97F3-B7FE609AFF4F}"/>
            </a:ext>
          </a:extLst>
        </xdr:cNvPr>
        <xdr:cNvSpPr txBox="1"/>
      </xdr:nvSpPr>
      <xdr:spPr>
        <a:xfrm>
          <a:off x="18915595" y="6345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869BC99D-87A7-42A3-B08B-9307BB7CCBB6}"/>
            </a:ext>
          </a:extLst>
        </xdr:cNvPr>
        <xdr:cNvSpPr txBox="1"/>
      </xdr:nvSpPr>
      <xdr:spPr>
        <a:xfrm>
          <a:off x="18134545" y="635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7CD141DD-94BE-4D62-806B-D71611AA5C5B}"/>
            </a:ext>
          </a:extLst>
        </xdr:cNvPr>
        <xdr:cNvSpPr txBox="1"/>
      </xdr:nvSpPr>
      <xdr:spPr>
        <a:xfrm>
          <a:off x="17324920" y="635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170691</xdr:rowOff>
    </xdr:from>
    <xdr:ext cx="599010" cy="259045"/>
    <xdr:sp macro="" textlink="">
      <xdr:nvSpPr>
        <xdr:cNvPr id="608" name="n_4aveValue【一般廃棄物処理施設】&#10;一人当たり有形固定資産（償却資産）額">
          <a:extLst>
            <a:ext uri="{FF2B5EF4-FFF2-40B4-BE49-F238E27FC236}">
              <a16:creationId xmlns:a16="http://schemas.microsoft.com/office/drawing/2014/main" id="{8B233D08-D6F2-43E0-82B3-8F86F2A4AFD7}"/>
            </a:ext>
          </a:extLst>
        </xdr:cNvPr>
        <xdr:cNvSpPr txBox="1"/>
      </xdr:nvSpPr>
      <xdr:spPr>
        <a:xfrm>
          <a:off x="16524820" y="6323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163520</xdr:rowOff>
    </xdr:from>
    <xdr:ext cx="599010" cy="259045"/>
    <xdr:sp macro="" textlink="">
      <xdr:nvSpPr>
        <xdr:cNvPr id="609" name="n_1mainValue【一般廃棄物処理施設】&#10;一人当たり有形固定資産（償却資産）額">
          <a:extLst>
            <a:ext uri="{FF2B5EF4-FFF2-40B4-BE49-F238E27FC236}">
              <a16:creationId xmlns:a16="http://schemas.microsoft.com/office/drawing/2014/main" id="{D2152EA2-B5E4-4F25-BF63-43DA5FDF56C6}"/>
            </a:ext>
          </a:extLst>
        </xdr:cNvPr>
        <xdr:cNvSpPr txBox="1"/>
      </xdr:nvSpPr>
      <xdr:spPr>
        <a:xfrm>
          <a:off x="18915595" y="5837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31349</xdr:rowOff>
    </xdr:from>
    <xdr:ext cx="599010" cy="259045"/>
    <xdr:sp macro="" textlink="">
      <xdr:nvSpPr>
        <xdr:cNvPr id="610" name="n_2mainValue【一般廃棄物処理施設】&#10;一人当たり有形固定資産（償却資産）額">
          <a:extLst>
            <a:ext uri="{FF2B5EF4-FFF2-40B4-BE49-F238E27FC236}">
              <a16:creationId xmlns:a16="http://schemas.microsoft.com/office/drawing/2014/main" id="{8089FB27-0D3C-424A-A62F-DAA36364E2E6}"/>
            </a:ext>
          </a:extLst>
        </xdr:cNvPr>
        <xdr:cNvSpPr txBox="1"/>
      </xdr:nvSpPr>
      <xdr:spPr>
        <a:xfrm>
          <a:off x="18134545" y="5219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31</xdr:row>
      <xdr:rowOff>136875</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79E834EB-9925-47DA-BA3B-D71D0F11E568}"/>
            </a:ext>
          </a:extLst>
        </xdr:cNvPr>
        <xdr:cNvSpPr txBox="1"/>
      </xdr:nvSpPr>
      <xdr:spPr>
        <a:xfrm>
          <a:off x="17324920" y="516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68509</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82983F30-2D76-4FEB-8CD0-15FCDFD0A0F1}"/>
            </a:ext>
          </a:extLst>
        </xdr:cNvPr>
        <xdr:cNvSpPr txBox="1"/>
      </xdr:nvSpPr>
      <xdr:spPr>
        <a:xfrm>
          <a:off x="16524820" y="5580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9493A5CC-8970-43BF-A326-7ADDAA08E1B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BAEB4F6F-FF87-4454-8CF6-BF31F9F4DAA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BB8D5C57-3CA7-4684-8C64-CB4CE27FDC57}"/>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C8BC13B7-E73F-4622-9E19-DF780D2B4B3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173481E2-78DE-4FA4-BB89-CEE09250600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ED1F89F3-0CF5-42BF-804B-20F331B9E6A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DE121BFF-172C-4E01-9084-A77B8373BDC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B8B63FDF-450C-4A13-8F1E-DF8C720CFA9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B5DAC5E3-C873-464B-ABAF-546C340781A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EB900BD9-4189-401B-8EF1-29566837DB5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CD484BFA-31DE-45B5-B387-10B76E40CED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70A94E36-8C96-442A-9832-5056237E1287}"/>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625B94B3-9357-40AD-A3CF-696751192B1F}"/>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E1E22C21-4B51-4A77-9951-D087CA2771E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234367E7-8A19-4E05-8894-38028C963B0D}"/>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96D2CF28-7E79-4847-8503-CC5042A7A00F}"/>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67E9B685-FC24-4CA2-BDDA-3E81AE57CE7A}"/>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C40BD48B-68F7-4811-AD4B-90006EC0D303}"/>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992B84C0-44E2-478E-940F-D3A1AF79B3C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28DA4C03-28BF-4259-850D-FCE26938717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EC12AD53-B358-4B8C-81A1-A96046FC634F}"/>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5CC0499B-7BD3-4CBE-9664-CEFA7886E334}"/>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7B53C4AD-8975-40CD-A7E2-9D01C8536A21}"/>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E7AF4979-2E7F-4EB1-B5DC-F0BB00796A0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2061E6F0-FFE1-4DE5-8E1B-12DD005E210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E9DE4591-EE8B-4756-83C7-84581E4DBC93}"/>
            </a:ext>
          </a:extLst>
        </xdr:cNvPr>
        <xdr:cNvCxnSpPr/>
      </xdr:nvCxnSpPr>
      <xdr:spPr>
        <a:xfrm flipV="1">
          <a:off x="14696439" y="9145815"/>
          <a:ext cx="0" cy="1357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00FDD6B9-D8C0-414A-96F7-71AC24629C3C}"/>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C01AB3BA-959B-496B-A3F9-209F04FE1173}"/>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D3956168-1589-4F39-B74C-E304354CAEF7}"/>
            </a:ext>
          </a:extLst>
        </xdr:cNvPr>
        <xdr:cNvSpPr txBox="1"/>
      </xdr:nvSpPr>
      <xdr:spPr>
        <a:xfrm>
          <a:off x="14735175" y="892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A623E0DF-A7DC-45C8-B750-F7A1F6116A9F}"/>
            </a:ext>
          </a:extLst>
        </xdr:cNvPr>
        <xdr:cNvCxnSpPr/>
      </xdr:nvCxnSpPr>
      <xdr:spPr>
        <a:xfrm>
          <a:off x="14611350" y="9145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76580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D411623F-D435-4782-85A1-3D9C6373D71F}"/>
            </a:ext>
          </a:extLst>
        </xdr:cNvPr>
        <xdr:cNvSpPr txBox="1"/>
      </xdr:nvSpPr>
      <xdr:spPr>
        <a:xfrm>
          <a:off x="14735175" y="9639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1BD2B84A-84ED-4E30-A0DA-04AE8E4E02F5}"/>
            </a:ext>
          </a:extLst>
        </xdr:cNvPr>
        <xdr:cNvSpPr/>
      </xdr:nvSpPr>
      <xdr:spPr>
        <a:xfrm>
          <a:off x="14649450" y="977555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777944CF-15B3-4E7F-B1D8-E3087511C025}"/>
            </a:ext>
          </a:extLst>
        </xdr:cNvPr>
        <xdr:cNvSpPr/>
      </xdr:nvSpPr>
      <xdr:spPr>
        <a:xfrm>
          <a:off x="13887450" y="97526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F555F0C6-5AA2-49F7-830F-005F4121D2AB}"/>
            </a:ext>
          </a:extLst>
        </xdr:cNvPr>
        <xdr:cNvSpPr/>
      </xdr:nvSpPr>
      <xdr:spPr>
        <a:xfrm>
          <a:off x="13096875" y="97361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5E6454CD-3C05-4989-A3AE-5B1ACBE117EE}"/>
            </a:ext>
          </a:extLst>
        </xdr:cNvPr>
        <xdr:cNvSpPr/>
      </xdr:nvSpPr>
      <xdr:spPr>
        <a:xfrm>
          <a:off x="12296775" y="96871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648" name="フローチャート: 判断 647">
          <a:extLst>
            <a:ext uri="{FF2B5EF4-FFF2-40B4-BE49-F238E27FC236}">
              <a16:creationId xmlns:a16="http://schemas.microsoft.com/office/drawing/2014/main" id="{60620C5E-3EC5-44D6-B104-6E2AFD81EC28}"/>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D8D629EB-40EB-4774-B589-817C3093916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96ACBD4-90C6-4EF2-80F8-1CA3B85A9DA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1714B9E6-A7B2-4382-9686-2F585639DF45}"/>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28064847-BB89-4F75-BC80-3CEEEAA505B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61C9C59F-43DE-4EBA-BF07-B912ADAE69C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654" name="楕円 653">
          <a:extLst>
            <a:ext uri="{FF2B5EF4-FFF2-40B4-BE49-F238E27FC236}">
              <a16:creationId xmlns:a16="http://schemas.microsoft.com/office/drawing/2014/main" id="{2F44A18A-00B1-40C8-A94E-376BDD50AF4C}"/>
            </a:ext>
          </a:extLst>
        </xdr:cNvPr>
        <xdr:cNvSpPr/>
      </xdr:nvSpPr>
      <xdr:spPr>
        <a:xfrm>
          <a:off x="14649450" y="9896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FE8E453F-6E1A-4CCB-9CEB-F74ADFF2F698}"/>
            </a:ext>
          </a:extLst>
        </xdr:cNvPr>
        <xdr:cNvSpPr txBox="1"/>
      </xdr:nvSpPr>
      <xdr:spPr>
        <a:xfrm>
          <a:off x="14735175"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145143</xdr:rowOff>
    </xdr:from>
    <xdr:to>
      <xdr:col>81</xdr:col>
      <xdr:colOff>101600</xdr:colOff>
      <xdr:row>61</xdr:row>
      <xdr:rowOff>75293</xdr:rowOff>
    </xdr:to>
    <xdr:sp macro="" textlink="">
      <xdr:nvSpPr>
        <xdr:cNvPr id="656" name="楕円 655">
          <a:extLst>
            <a:ext uri="{FF2B5EF4-FFF2-40B4-BE49-F238E27FC236}">
              <a16:creationId xmlns:a16="http://schemas.microsoft.com/office/drawing/2014/main" id="{30059DC2-4023-4F24-93F0-E79C235FB088}"/>
            </a:ext>
          </a:extLst>
        </xdr:cNvPr>
        <xdr:cNvSpPr/>
      </xdr:nvSpPr>
      <xdr:spPr>
        <a:xfrm>
          <a:off x="13887450" y="9866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24493</xdr:rowOff>
    </xdr:from>
    <xdr:to>
      <xdr:col>85</xdr:col>
      <xdr:colOff>127000</xdr:colOff>
      <xdr:row>61</xdr:row>
      <xdr:rowOff>57150</xdr:rowOff>
    </xdr:to>
    <xdr:cxnSp macro="">
      <xdr:nvCxnSpPr>
        <xdr:cNvPr id="657" name="直線コネクタ 656">
          <a:extLst>
            <a:ext uri="{FF2B5EF4-FFF2-40B4-BE49-F238E27FC236}">
              <a16:creationId xmlns:a16="http://schemas.microsoft.com/office/drawing/2014/main" id="{20E1BA72-0F60-450A-9AE3-BCDB3F00B9BE}"/>
            </a:ext>
          </a:extLst>
        </xdr:cNvPr>
        <xdr:cNvCxnSpPr/>
      </xdr:nvCxnSpPr>
      <xdr:spPr>
        <a:xfrm>
          <a:off x="13935075" y="9914618"/>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112485</xdr:rowOff>
    </xdr:from>
    <xdr:to>
      <xdr:col>76</xdr:col>
      <xdr:colOff>165100</xdr:colOff>
      <xdr:row>61</xdr:row>
      <xdr:rowOff>42635</xdr:rowOff>
    </xdr:to>
    <xdr:sp macro="" textlink="">
      <xdr:nvSpPr>
        <xdr:cNvPr id="658" name="楕円 657">
          <a:extLst>
            <a:ext uri="{FF2B5EF4-FFF2-40B4-BE49-F238E27FC236}">
              <a16:creationId xmlns:a16="http://schemas.microsoft.com/office/drawing/2014/main" id="{9257BAB3-39F8-4256-BEDB-871ABDC65062}"/>
            </a:ext>
          </a:extLst>
        </xdr:cNvPr>
        <xdr:cNvSpPr/>
      </xdr:nvSpPr>
      <xdr:spPr>
        <a:xfrm>
          <a:off x="13096875" y="9837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24493</xdr:rowOff>
    </xdr:to>
    <xdr:cxnSp macro="">
      <xdr:nvCxnSpPr>
        <xdr:cNvPr id="659" name="直線コネクタ 658">
          <a:extLst>
            <a:ext uri="{FF2B5EF4-FFF2-40B4-BE49-F238E27FC236}">
              <a16:creationId xmlns:a16="http://schemas.microsoft.com/office/drawing/2014/main" id="{C3312810-2DC2-40E5-B461-867717B94156}"/>
            </a:ext>
          </a:extLst>
        </xdr:cNvPr>
        <xdr:cNvCxnSpPr/>
      </xdr:nvCxnSpPr>
      <xdr:spPr>
        <a:xfrm>
          <a:off x="13144500" y="9885135"/>
          <a:ext cx="790575"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79828</xdr:rowOff>
    </xdr:from>
    <xdr:to>
      <xdr:col>72</xdr:col>
      <xdr:colOff>38100</xdr:colOff>
      <xdr:row>61</xdr:row>
      <xdr:rowOff>9978</xdr:rowOff>
    </xdr:to>
    <xdr:sp macro="" textlink="">
      <xdr:nvSpPr>
        <xdr:cNvPr id="660" name="楕円 659">
          <a:extLst>
            <a:ext uri="{FF2B5EF4-FFF2-40B4-BE49-F238E27FC236}">
              <a16:creationId xmlns:a16="http://schemas.microsoft.com/office/drawing/2014/main" id="{9D9A6197-C70C-4EB8-8DDF-16E5E88D2DFA}"/>
            </a:ext>
          </a:extLst>
        </xdr:cNvPr>
        <xdr:cNvSpPr/>
      </xdr:nvSpPr>
      <xdr:spPr>
        <a:xfrm>
          <a:off x="12296775" y="98080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130628</xdr:rowOff>
    </xdr:from>
    <xdr:to>
      <xdr:col>76</xdr:col>
      <xdr:colOff>114300</xdr:colOff>
      <xdr:row>60</xdr:row>
      <xdr:rowOff>163285</xdr:rowOff>
    </xdr:to>
    <xdr:cxnSp macro="">
      <xdr:nvCxnSpPr>
        <xdr:cNvPr id="661" name="直線コネクタ 660">
          <a:extLst>
            <a:ext uri="{FF2B5EF4-FFF2-40B4-BE49-F238E27FC236}">
              <a16:creationId xmlns:a16="http://schemas.microsoft.com/office/drawing/2014/main" id="{081C0301-BC7F-4637-A3C8-6DD193DCFDFA}"/>
            </a:ext>
          </a:extLst>
        </xdr:cNvPr>
        <xdr:cNvCxnSpPr/>
      </xdr:nvCxnSpPr>
      <xdr:spPr>
        <a:xfrm>
          <a:off x="12344400" y="9855653"/>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47172</xdr:rowOff>
    </xdr:from>
    <xdr:to>
      <xdr:col>67</xdr:col>
      <xdr:colOff>101600</xdr:colOff>
      <xdr:row>60</xdr:row>
      <xdr:rowOff>148772</xdr:rowOff>
    </xdr:to>
    <xdr:sp macro="" textlink="">
      <xdr:nvSpPr>
        <xdr:cNvPr id="662" name="楕円 661">
          <a:extLst>
            <a:ext uri="{FF2B5EF4-FFF2-40B4-BE49-F238E27FC236}">
              <a16:creationId xmlns:a16="http://schemas.microsoft.com/office/drawing/2014/main" id="{4B356B30-516A-425C-9862-AC811A3ADA76}"/>
            </a:ext>
          </a:extLst>
        </xdr:cNvPr>
        <xdr:cNvSpPr/>
      </xdr:nvSpPr>
      <xdr:spPr>
        <a:xfrm>
          <a:off x="11487150" y="97753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97972</xdr:rowOff>
    </xdr:from>
    <xdr:to>
      <xdr:col>71</xdr:col>
      <xdr:colOff>177800</xdr:colOff>
      <xdr:row>60</xdr:row>
      <xdr:rowOff>130628</xdr:rowOff>
    </xdr:to>
    <xdr:cxnSp macro="">
      <xdr:nvCxnSpPr>
        <xdr:cNvPr id="663" name="直線コネクタ 662">
          <a:extLst>
            <a:ext uri="{FF2B5EF4-FFF2-40B4-BE49-F238E27FC236}">
              <a16:creationId xmlns:a16="http://schemas.microsoft.com/office/drawing/2014/main" id="{B36E1B6C-4026-43EA-978B-7F436FDBA4C1}"/>
            </a:ext>
          </a:extLst>
        </xdr:cNvPr>
        <xdr:cNvCxnSpPr/>
      </xdr:nvCxnSpPr>
      <xdr:spPr>
        <a:xfrm>
          <a:off x="11534775" y="9822997"/>
          <a:ext cx="809625"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148970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24B77186-9CCE-4572-94EB-7FABF054DE31}"/>
            </a:ext>
          </a:extLst>
        </xdr:cNvPr>
        <xdr:cNvSpPr txBox="1"/>
      </xdr:nvSpPr>
      <xdr:spPr>
        <a:xfrm>
          <a:off x="13745219" y="9546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126110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7D85FAF6-282F-48CC-BEA1-F29B7A9C0742}"/>
            </a:ext>
          </a:extLst>
        </xdr:cNvPr>
        <xdr:cNvSpPr txBox="1"/>
      </xdr:nvSpPr>
      <xdr:spPr>
        <a:xfrm>
          <a:off x="12964169" y="952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73858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92411FE0-25A0-470F-897F-B3C44C2B1938}"/>
            </a:ext>
          </a:extLst>
        </xdr:cNvPr>
        <xdr:cNvSpPr txBox="1"/>
      </xdr:nvSpPr>
      <xdr:spPr>
        <a:xfrm>
          <a:off x="12164069" y="9475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0262568C-9445-465A-A2FF-2D6E7F14593C}"/>
            </a:ext>
          </a:extLst>
        </xdr:cNvPr>
        <xdr:cNvSpPr txBox="1"/>
      </xdr:nvSpPr>
      <xdr:spPr>
        <a:xfrm>
          <a:off x="113544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66420</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B959ED1E-9100-4172-B2CD-CCDCE24B7BE7}"/>
            </a:ext>
          </a:extLst>
        </xdr:cNvPr>
        <xdr:cNvSpPr txBox="1"/>
      </xdr:nvSpPr>
      <xdr:spPr>
        <a:xfrm>
          <a:off x="13745219"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33762</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AE7F0142-9BF7-449A-8D4D-CF4FB261D599}"/>
            </a:ext>
          </a:extLst>
        </xdr:cNvPr>
        <xdr:cNvSpPr txBox="1"/>
      </xdr:nvSpPr>
      <xdr:spPr>
        <a:xfrm>
          <a:off x="12964169" y="991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1105</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34EA689B-3CF5-40D8-8864-91FE2EB60A35}"/>
            </a:ext>
          </a:extLst>
        </xdr:cNvPr>
        <xdr:cNvSpPr txBox="1"/>
      </xdr:nvSpPr>
      <xdr:spPr>
        <a:xfrm>
          <a:off x="12164069" y="9888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139899</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F6D0FFE3-AFBF-445C-8024-299E18C9AA89}"/>
            </a:ext>
          </a:extLst>
        </xdr:cNvPr>
        <xdr:cNvSpPr txBox="1"/>
      </xdr:nvSpPr>
      <xdr:spPr>
        <a:xfrm>
          <a:off x="11354444" y="9868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54EEB4EE-2308-4FA9-9581-7E69B22AE0D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CDE44838-DA2E-4A10-9026-4166D21A40A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D35F41FF-145E-463C-9468-EA671FDC0E5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91495EEE-4F3D-4236-B854-FA49E25863C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9EC59C32-69EB-4039-8FE2-37AC0A81324F}"/>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428AE0DD-5DA9-49CD-9D2F-1DABBA42C97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ECB80AB8-0F4D-4DF7-AC03-25217E2B6D2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A86B1CDB-7B83-4590-904C-2E707BDEBEE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EB70E929-852E-4728-80C6-4AEA269BE83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AC64A763-EB4D-4645-8291-A149539139D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ADA4D232-B454-43E8-B1A0-0CEFA0A4C41A}"/>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131A90E6-2A87-4C03-B3CC-D361518FCB0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BB0294F2-52A3-4568-8AF0-DF67A68C35EB}"/>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74BBD70B-2DF5-4867-A13A-CCA88DB2C14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4D96FA66-3ADD-466A-AD55-EDD3DE6AE268}"/>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C41BFC65-7FA4-4A6B-8E27-F77743E59708}"/>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21E6A647-C073-4237-9DD0-D24F6326132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91C81D65-2961-44E7-80E5-7D336BC70585}"/>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4383F0A5-3031-4B2B-9F42-F1BCC0ACEF4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4A852DD5-0952-49DF-A9DC-20015CBDABE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1CE0FA6E-D525-4F04-B99E-0D5F292B56C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44DB2731-0387-453B-A564-1DE9268A6619}"/>
            </a:ext>
          </a:extLst>
        </xdr:cNvPr>
        <xdr:cNvCxnSpPr/>
      </xdr:nvCxnSpPr>
      <xdr:spPr>
        <a:xfrm flipV="1">
          <a:off x="19954239" y="9050274"/>
          <a:ext cx="0" cy="131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EBD93CE2-4E35-4625-8E05-C1A92B715FC2}"/>
            </a:ext>
          </a:extLst>
        </xdr:cNvPr>
        <xdr:cNvSpPr txBox="1"/>
      </xdr:nvSpPr>
      <xdr:spPr>
        <a:xfrm>
          <a:off x="19992975" y="1037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4635D2EF-D1B4-4BA6-87C8-1C4E04C049A1}"/>
            </a:ext>
          </a:extLst>
        </xdr:cNvPr>
        <xdr:cNvCxnSpPr/>
      </xdr:nvCxnSpPr>
      <xdr:spPr>
        <a:xfrm>
          <a:off x="19878675" y="103699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1157FF2B-0610-4F36-9B64-BA8AA8FE9B3D}"/>
            </a:ext>
          </a:extLst>
        </xdr:cNvPr>
        <xdr:cNvSpPr txBox="1"/>
      </xdr:nvSpPr>
      <xdr:spPr>
        <a:xfrm>
          <a:off x="19992975" y="883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7A487DC8-63C7-4996-BF7D-528F58C34265}"/>
            </a:ext>
          </a:extLst>
        </xdr:cNvPr>
        <xdr:cNvCxnSpPr/>
      </xdr:nvCxnSpPr>
      <xdr:spPr>
        <a:xfrm>
          <a:off x="19878675" y="90502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125239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638F3A3C-167E-4884-9722-2EDCD0523191}"/>
            </a:ext>
          </a:extLst>
        </xdr:cNvPr>
        <xdr:cNvSpPr txBox="1"/>
      </xdr:nvSpPr>
      <xdr:spPr>
        <a:xfrm>
          <a:off x="19992975" y="9847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8A8A23C7-868B-4343-9425-8A3B5396E6E4}"/>
            </a:ext>
          </a:extLst>
        </xdr:cNvPr>
        <xdr:cNvSpPr/>
      </xdr:nvSpPr>
      <xdr:spPr>
        <a:xfrm>
          <a:off x="19897725" y="999248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81D43B78-7A90-44BE-8D01-161BC08A4D6D}"/>
            </a:ext>
          </a:extLst>
        </xdr:cNvPr>
        <xdr:cNvSpPr/>
      </xdr:nvSpPr>
      <xdr:spPr>
        <a:xfrm>
          <a:off x="19154775" y="100107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BF15A2D7-5235-4175-A9B2-90E9B8BF3DDC}"/>
            </a:ext>
          </a:extLst>
        </xdr:cNvPr>
        <xdr:cNvSpPr/>
      </xdr:nvSpPr>
      <xdr:spPr>
        <a:xfrm>
          <a:off x="183451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179FCA77-61C4-44CA-8A35-B95DD7E798B3}"/>
            </a:ext>
          </a:extLst>
        </xdr:cNvPr>
        <xdr:cNvSpPr/>
      </xdr:nvSpPr>
      <xdr:spPr>
        <a:xfrm>
          <a:off x="17554575" y="99924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3" name="フローチャート: 判断 702">
          <a:extLst>
            <a:ext uri="{FF2B5EF4-FFF2-40B4-BE49-F238E27FC236}">
              <a16:creationId xmlns:a16="http://schemas.microsoft.com/office/drawing/2014/main" id="{CA7B0E77-E206-4C18-9BCE-A1D9D471E1C1}"/>
            </a:ext>
          </a:extLst>
        </xdr:cNvPr>
        <xdr:cNvSpPr/>
      </xdr:nvSpPr>
      <xdr:spPr>
        <a:xfrm>
          <a:off x="16754475" y="99984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3FA0F05F-E71B-4C60-BF2A-1BC8C0FAF8F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BDDC5A5-F71B-482B-ADCD-8D85D171A77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84DEB5F0-FF43-43B1-8874-19C5B979493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1BA77FEB-2F68-4B50-86B8-E60EE07858E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DC2DCD3-D97B-46AE-A2CC-36384EA80728}"/>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159512</xdr:rowOff>
    </xdr:from>
    <xdr:to>
      <xdr:col>116</xdr:col>
      <xdr:colOff>114300</xdr:colOff>
      <xdr:row>63</xdr:row>
      <xdr:rowOff>89662</xdr:rowOff>
    </xdr:to>
    <xdr:sp macro="" textlink="">
      <xdr:nvSpPr>
        <xdr:cNvPr id="709" name="楕円 708">
          <a:extLst>
            <a:ext uri="{FF2B5EF4-FFF2-40B4-BE49-F238E27FC236}">
              <a16:creationId xmlns:a16="http://schemas.microsoft.com/office/drawing/2014/main" id="{D1F30555-FA18-4E4F-837C-F4AF9E6FB583}"/>
            </a:ext>
          </a:extLst>
        </xdr:cNvPr>
        <xdr:cNvSpPr/>
      </xdr:nvSpPr>
      <xdr:spPr>
        <a:xfrm>
          <a:off x="19897725" y="102115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74439</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DF8EC4E4-AFD4-4E1E-9C3B-4D41C2A7119E}"/>
            </a:ext>
          </a:extLst>
        </xdr:cNvPr>
        <xdr:cNvSpPr txBox="1"/>
      </xdr:nvSpPr>
      <xdr:spPr>
        <a:xfrm>
          <a:off x="19992975" y="10123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159512</xdr:rowOff>
    </xdr:from>
    <xdr:to>
      <xdr:col>112</xdr:col>
      <xdr:colOff>38100</xdr:colOff>
      <xdr:row>63</xdr:row>
      <xdr:rowOff>89662</xdr:rowOff>
    </xdr:to>
    <xdr:sp macro="" textlink="">
      <xdr:nvSpPr>
        <xdr:cNvPr id="711" name="楕円 710">
          <a:extLst>
            <a:ext uri="{FF2B5EF4-FFF2-40B4-BE49-F238E27FC236}">
              <a16:creationId xmlns:a16="http://schemas.microsoft.com/office/drawing/2014/main" id="{DD57AA58-6C21-4E09-88A9-9368CDF9445C}"/>
            </a:ext>
          </a:extLst>
        </xdr:cNvPr>
        <xdr:cNvSpPr/>
      </xdr:nvSpPr>
      <xdr:spPr>
        <a:xfrm>
          <a:off x="19154775" y="102115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38862</xdr:rowOff>
    </xdr:from>
    <xdr:to>
      <xdr:col>116</xdr:col>
      <xdr:colOff>63500</xdr:colOff>
      <xdr:row>63</xdr:row>
      <xdr:rowOff>38862</xdr:rowOff>
    </xdr:to>
    <xdr:cxnSp macro="">
      <xdr:nvCxnSpPr>
        <xdr:cNvPr id="712" name="直線コネクタ 711">
          <a:extLst>
            <a:ext uri="{FF2B5EF4-FFF2-40B4-BE49-F238E27FC236}">
              <a16:creationId xmlns:a16="http://schemas.microsoft.com/office/drawing/2014/main" id="{A6107A06-A37B-42FD-8A0E-D93E2B53D7F2}"/>
            </a:ext>
          </a:extLst>
        </xdr:cNvPr>
        <xdr:cNvCxnSpPr/>
      </xdr:nvCxnSpPr>
      <xdr:spPr>
        <a:xfrm>
          <a:off x="19202400" y="1024966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713" name="楕円 712">
          <a:extLst>
            <a:ext uri="{FF2B5EF4-FFF2-40B4-BE49-F238E27FC236}">
              <a16:creationId xmlns:a16="http://schemas.microsoft.com/office/drawing/2014/main" id="{2E50E970-813C-47C0-9EBF-04115625439A}"/>
            </a:ext>
          </a:extLst>
        </xdr:cNvPr>
        <xdr:cNvSpPr/>
      </xdr:nvSpPr>
      <xdr:spPr>
        <a:xfrm>
          <a:off x="18345150" y="1021156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38862</xdr:rowOff>
    </xdr:from>
    <xdr:to>
      <xdr:col>111</xdr:col>
      <xdr:colOff>177800</xdr:colOff>
      <xdr:row>63</xdr:row>
      <xdr:rowOff>38862</xdr:rowOff>
    </xdr:to>
    <xdr:cxnSp macro="">
      <xdr:nvCxnSpPr>
        <xdr:cNvPr id="714" name="直線コネクタ 713">
          <a:extLst>
            <a:ext uri="{FF2B5EF4-FFF2-40B4-BE49-F238E27FC236}">
              <a16:creationId xmlns:a16="http://schemas.microsoft.com/office/drawing/2014/main" id="{19D3EA52-9E5D-4372-8DA4-4B069800C252}"/>
            </a:ext>
          </a:extLst>
        </xdr:cNvPr>
        <xdr:cNvCxnSpPr/>
      </xdr:nvCxnSpPr>
      <xdr:spPr>
        <a:xfrm>
          <a:off x="18392775" y="1024966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715" name="楕円 714">
          <a:extLst>
            <a:ext uri="{FF2B5EF4-FFF2-40B4-BE49-F238E27FC236}">
              <a16:creationId xmlns:a16="http://schemas.microsoft.com/office/drawing/2014/main" id="{003E205A-B261-4096-82F8-A1570F3A4E41}"/>
            </a:ext>
          </a:extLst>
        </xdr:cNvPr>
        <xdr:cNvSpPr/>
      </xdr:nvSpPr>
      <xdr:spPr>
        <a:xfrm>
          <a:off x="17554575" y="102097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43434</xdr:rowOff>
    </xdr:to>
    <xdr:cxnSp macro="">
      <xdr:nvCxnSpPr>
        <xdr:cNvPr id="716" name="直線コネクタ 715">
          <a:extLst>
            <a:ext uri="{FF2B5EF4-FFF2-40B4-BE49-F238E27FC236}">
              <a16:creationId xmlns:a16="http://schemas.microsoft.com/office/drawing/2014/main" id="{7D47E04C-0FF0-43BA-96DF-F1994BF0883A}"/>
            </a:ext>
          </a:extLst>
        </xdr:cNvPr>
        <xdr:cNvCxnSpPr/>
      </xdr:nvCxnSpPr>
      <xdr:spPr>
        <a:xfrm flipV="1">
          <a:off x="17602200" y="10249662"/>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717" name="楕円 716">
          <a:extLst>
            <a:ext uri="{FF2B5EF4-FFF2-40B4-BE49-F238E27FC236}">
              <a16:creationId xmlns:a16="http://schemas.microsoft.com/office/drawing/2014/main" id="{89E70314-4294-48BA-B972-940AC13BBC4F}"/>
            </a:ext>
          </a:extLst>
        </xdr:cNvPr>
        <xdr:cNvSpPr/>
      </xdr:nvSpPr>
      <xdr:spPr>
        <a:xfrm>
          <a:off x="16754475" y="102097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43434</xdr:rowOff>
    </xdr:from>
    <xdr:to>
      <xdr:col>102</xdr:col>
      <xdr:colOff>114300</xdr:colOff>
      <xdr:row>63</xdr:row>
      <xdr:rowOff>43434</xdr:rowOff>
    </xdr:to>
    <xdr:cxnSp macro="">
      <xdr:nvCxnSpPr>
        <xdr:cNvPr id="718" name="直線コネクタ 717">
          <a:extLst>
            <a:ext uri="{FF2B5EF4-FFF2-40B4-BE49-F238E27FC236}">
              <a16:creationId xmlns:a16="http://schemas.microsoft.com/office/drawing/2014/main" id="{2C72635A-54D9-4CF7-826E-C041F034261A}"/>
            </a:ext>
          </a:extLst>
        </xdr:cNvPr>
        <xdr:cNvCxnSpPr/>
      </xdr:nvCxnSpPr>
      <xdr:spPr>
        <a:xfrm>
          <a:off x="16802100" y="1025740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67327</xdr:rowOff>
    </xdr:from>
    <xdr:ext cx="469744" cy="259045"/>
    <xdr:sp macro="" textlink="">
      <xdr:nvSpPr>
        <xdr:cNvPr id="719" name="n_1aveValue【保健センター・保健所】&#10;一人当たり面積">
          <a:extLst>
            <a:ext uri="{FF2B5EF4-FFF2-40B4-BE49-F238E27FC236}">
              <a16:creationId xmlns:a16="http://schemas.microsoft.com/office/drawing/2014/main" id="{A7ABA17E-C16C-4E5D-B3E5-07D5B11C49BE}"/>
            </a:ext>
          </a:extLst>
        </xdr:cNvPr>
        <xdr:cNvSpPr txBox="1"/>
      </xdr:nvSpPr>
      <xdr:spPr>
        <a:xfrm>
          <a:off x="189834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67327</xdr:rowOff>
    </xdr:from>
    <xdr:ext cx="469744" cy="259045"/>
    <xdr:sp macro="" textlink="">
      <xdr:nvSpPr>
        <xdr:cNvPr id="720" name="n_2aveValue【保健センター・保健所】&#10;一人当たり面積">
          <a:extLst>
            <a:ext uri="{FF2B5EF4-FFF2-40B4-BE49-F238E27FC236}">
              <a16:creationId xmlns:a16="http://schemas.microsoft.com/office/drawing/2014/main" id="{96A0A6A8-FE1A-42B1-8154-75D382DE4E84}"/>
            </a:ext>
          </a:extLst>
        </xdr:cNvPr>
        <xdr:cNvSpPr txBox="1"/>
      </xdr:nvSpPr>
      <xdr:spPr>
        <a:xfrm>
          <a:off x="181833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49039</xdr:rowOff>
    </xdr:from>
    <xdr:ext cx="469744" cy="259045"/>
    <xdr:sp macro="" textlink="">
      <xdr:nvSpPr>
        <xdr:cNvPr id="721" name="n_3aveValue【保健センター・保健所】&#10;一人当たり面積">
          <a:extLst>
            <a:ext uri="{FF2B5EF4-FFF2-40B4-BE49-F238E27FC236}">
              <a16:creationId xmlns:a16="http://schemas.microsoft.com/office/drawing/2014/main" id="{95AD5AE0-7B62-4DF4-8255-3ED3BE85ACA9}"/>
            </a:ext>
          </a:extLst>
        </xdr:cNvPr>
        <xdr:cNvSpPr txBox="1"/>
      </xdr:nvSpPr>
      <xdr:spPr>
        <a:xfrm>
          <a:off x="17383202" y="977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2" name="n_4aveValue【保健センター・保健所】&#10;一人当たり面積">
          <a:extLst>
            <a:ext uri="{FF2B5EF4-FFF2-40B4-BE49-F238E27FC236}">
              <a16:creationId xmlns:a16="http://schemas.microsoft.com/office/drawing/2014/main" id="{260C403E-7C67-41E6-97C7-9FDD2C8E046F}"/>
            </a:ext>
          </a:extLst>
        </xdr:cNvPr>
        <xdr:cNvSpPr txBox="1"/>
      </xdr:nvSpPr>
      <xdr:spPr>
        <a:xfrm>
          <a:off x="16592627" y="9783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80789</xdr:rowOff>
    </xdr:from>
    <xdr:ext cx="469744" cy="259045"/>
    <xdr:sp macro="" textlink="">
      <xdr:nvSpPr>
        <xdr:cNvPr id="723" name="n_1mainValue【保健センター・保健所】&#10;一人当たり面積">
          <a:extLst>
            <a:ext uri="{FF2B5EF4-FFF2-40B4-BE49-F238E27FC236}">
              <a16:creationId xmlns:a16="http://schemas.microsoft.com/office/drawing/2014/main" id="{BF8A96BE-D791-4DCA-9AC6-69EE0970749C}"/>
            </a:ext>
          </a:extLst>
        </xdr:cNvPr>
        <xdr:cNvSpPr txBox="1"/>
      </xdr:nvSpPr>
      <xdr:spPr>
        <a:xfrm>
          <a:off x="18983402" y="1029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724" name="n_2mainValue【保健センター・保健所】&#10;一人当たり面積">
          <a:extLst>
            <a:ext uri="{FF2B5EF4-FFF2-40B4-BE49-F238E27FC236}">
              <a16:creationId xmlns:a16="http://schemas.microsoft.com/office/drawing/2014/main" id="{5FC3D918-CACA-4B16-960C-DF2FF00539DD}"/>
            </a:ext>
          </a:extLst>
        </xdr:cNvPr>
        <xdr:cNvSpPr txBox="1"/>
      </xdr:nvSpPr>
      <xdr:spPr>
        <a:xfrm>
          <a:off x="18183302" y="1029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85361</xdr:rowOff>
    </xdr:from>
    <xdr:ext cx="469744" cy="259045"/>
    <xdr:sp macro="" textlink="">
      <xdr:nvSpPr>
        <xdr:cNvPr id="725" name="n_3mainValue【保健センター・保健所】&#10;一人当たり面積">
          <a:extLst>
            <a:ext uri="{FF2B5EF4-FFF2-40B4-BE49-F238E27FC236}">
              <a16:creationId xmlns:a16="http://schemas.microsoft.com/office/drawing/2014/main" id="{D9E16032-03A3-4349-9B33-CB1217BA98B3}"/>
            </a:ext>
          </a:extLst>
        </xdr:cNvPr>
        <xdr:cNvSpPr txBox="1"/>
      </xdr:nvSpPr>
      <xdr:spPr>
        <a:xfrm>
          <a:off x="17383202" y="10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726" name="n_4mainValue【保健センター・保健所】&#10;一人当たり面積">
          <a:extLst>
            <a:ext uri="{FF2B5EF4-FFF2-40B4-BE49-F238E27FC236}">
              <a16:creationId xmlns:a16="http://schemas.microsoft.com/office/drawing/2014/main" id="{1DCDD125-3D9E-4329-A684-D09D312727E3}"/>
            </a:ext>
          </a:extLst>
        </xdr:cNvPr>
        <xdr:cNvSpPr txBox="1"/>
      </xdr:nvSpPr>
      <xdr:spPr>
        <a:xfrm>
          <a:off x="16592627" y="1029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72606182-C9F8-4B72-A0CE-86E6FDA00CB7}"/>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B5DED01A-1E78-4ABA-A926-344A3ED2718B}"/>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2227F492-92CC-436C-930B-91A7AF7B0BA7}"/>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876AC678-65C5-4D14-9720-CC5F53F8528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71514487-7A6E-4FF3-9CE5-55F314158B5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F1E5D44E-6EEB-4FE6-8F40-E618AC4DA934}"/>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D32BCAD1-9593-4BC8-A3BB-31B7BA4D82D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6CA7545A-942F-47B5-B71D-FB42A236924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CDB9D8ED-0C45-46BF-AA5A-40BBE754BC6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38091883-9318-4703-8017-6BD4DFAB8AC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93CEF4F3-9474-43F9-994D-D0F55D3DAB6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412920A3-AE0D-4616-A195-B8B717881333}"/>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859FF6D5-AD5A-4558-BFF6-973EACD9CC34}"/>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1E5B1999-C95E-4A92-8D1E-B079F68E27B4}"/>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07B3BB8C-F8EA-418B-AB6B-5B7AF1394A61}"/>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2E5D21C4-4F79-4F9B-AFD2-33A8AC72D259}"/>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B9AE202E-B4FA-4982-948D-2149CA7C264E}"/>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CF5A178A-CA55-47C2-9EAF-EF8EB3D276C2}"/>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3568B869-CF5A-4BB3-A623-97B453728656}"/>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F3316DE5-B3DA-4091-AC7B-CB751798741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FC1DF30E-955C-4B2F-8503-D5F76501DF16}"/>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D4764881-FE3C-4968-A8B6-BCAC36EFC45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802AE81D-E195-47E0-A022-CE41E2E3289B}"/>
            </a:ext>
          </a:extLst>
        </xdr:cNvPr>
        <xdr:cNvCxnSpPr/>
      </xdr:nvCxnSpPr>
      <xdr:spPr>
        <a:xfrm flipV="1">
          <a:off x="14696439" y="12638912"/>
          <a:ext cx="0" cy="1180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DD91A8A5-89E9-4535-ABD5-079E528AF734}"/>
            </a:ext>
          </a:extLst>
        </xdr:cNvPr>
        <xdr:cNvSpPr txBox="1"/>
      </xdr:nvSpPr>
      <xdr:spPr>
        <a:xfrm>
          <a:off x="14735175" y="13822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1139FAAD-CA50-4286-9BA4-0C8AE927F12E}"/>
            </a:ext>
          </a:extLst>
        </xdr:cNvPr>
        <xdr:cNvCxnSpPr/>
      </xdr:nvCxnSpPr>
      <xdr:spPr>
        <a:xfrm>
          <a:off x="14611350" y="138189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7305FE47-2422-48E7-9D4D-DBE5F9C32C5A}"/>
            </a:ext>
          </a:extLst>
        </xdr:cNvPr>
        <xdr:cNvSpPr txBox="1"/>
      </xdr:nvSpPr>
      <xdr:spPr>
        <a:xfrm>
          <a:off x="14735175" y="12433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16484D6F-DDDB-4A55-919D-A6F153C5B98D}"/>
            </a:ext>
          </a:extLst>
        </xdr:cNvPr>
        <xdr:cNvCxnSpPr/>
      </xdr:nvCxnSpPr>
      <xdr:spPr>
        <a:xfrm>
          <a:off x="14611350" y="126389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50309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C4B989BC-5157-4074-B656-A006D86DF400}"/>
            </a:ext>
          </a:extLst>
        </xdr:cNvPr>
        <xdr:cNvSpPr txBox="1"/>
      </xdr:nvSpPr>
      <xdr:spPr>
        <a:xfrm>
          <a:off x="14735175" y="13172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A7D67514-D858-4C0E-BAF2-1B7D047EAD51}"/>
            </a:ext>
          </a:extLst>
        </xdr:cNvPr>
        <xdr:cNvSpPr/>
      </xdr:nvSpPr>
      <xdr:spPr>
        <a:xfrm>
          <a:off x="14649450" y="1319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D1AEB174-7851-472C-ADD0-71E09DDBA1BD}"/>
            </a:ext>
          </a:extLst>
        </xdr:cNvPr>
        <xdr:cNvSpPr/>
      </xdr:nvSpPr>
      <xdr:spPr>
        <a:xfrm>
          <a:off x="13887450" y="131941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580AD32D-2C90-4C44-912F-9E727ADA5B3F}"/>
            </a:ext>
          </a:extLst>
        </xdr:cNvPr>
        <xdr:cNvSpPr/>
      </xdr:nvSpPr>
      <xdr:spPr>
        <a:xfrm>
          <a:off x="13096875" y="131813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1FC3D3EB-E5A1-4413-A07A-E245C38FD550}"/>
            </a:ext>
          </a:extLst>
        </xdr:cNvPr>
        <xdr:cNvSpPr/>
      </xdr:nvSpPr>
      <xdr:spPr>
        <a:xfrm>
          <a:off x="12296775" y="1313472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151892</xdr:rowOff>
    </xdr:from>
    <xdr:to>
      <xdr:col>67</xdr:col>
      <xdr:colOff>101600</xdr:colOff>
      <xdr:row>81</xdr:row>
      <xdr:rowOff>82042</xdr:rowOff>
    </xdr:to>
    <xdr:sp macro="" textlink="">
      <xdr:nvSpPr>
        <xdr:cNvPr id="759" name="フローチャート: 判断 758">
          <a:extLst>
            <a:ext uri="{FF2B5EF4-FFF2-40B4-BE49-F238E27FC236}">
              <a16:creationId xmlns:a16="http://schemas.microsoft.com/office/drawing/2014/main" id="{7808E9CB-B519-45F4-AC17-15841A675514}"/>
            </a:ext>
          </a:extLst>
        </xdr:cNvPr>
        <xdr:cNvSpPr/>
      </xdr:nvSpPr>
      <xdr:spPr>
        <a:xfrm>
          <a:off x="11487150" y="131154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9343AA6-25A0-4F7E-82A8-92FB76E953B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6EAE2AD-972E-4D07-A536-6A69DFA302DB}"/>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BC0DD06-C605-4E04-A228-6977A16D5D1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81B6160-516C-477C-9A06-0C1E8BF9547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FFA7DE8-2BAD-43D7-90CB-80224ED73513}"/>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113030</xdr:rowOff>
    </xdr:from>
    <xdr:to>
      <xdr:col>85</xdr:col>
      <xdr:colOff>177800</xdr:colOff>
      <xdr:row>79</xdr:row>
      <xdr:rowOff>43180</xdr:rowOff>
    </xdr:to>
    <xdr:sp macro="" textlink="">
      <xdr:nvSpPr>
        <xdr:cNvPr id="765" name="楕円 764">
          <a:extLst>
            <a:ext uri="{FF2B5EF4-FFF2-40B4-BE49-F238E27FC236}">
              <a16:creationId xmlns:a16="http://schemas.microsoft.com/office/drawing/2014/main" id="{C12F6F1D-ABDC-4F17-930A-5B46AEA9E146}"/>
            </a:ext>
          </a:extLst>
        </xdr:cNvPr>
        <xdr:cNvSpPr/>
      </xdr:nvSpPr>
      <xdr:spPr>
        <a:xfrm>
          <a:off x="14649450" y="127527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135907</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18E45E9E-EF59-4CA4-AE3D-CE555B09BE3D}"/>
            </a:ext>
          </a:extLst>
        </xdr:cNvPr>
        <xdr:cNvSpPr txBox="1"/>
      </xdr:nvSpPr>
      <xdr:spPr>
        <a:xfrm>
          <a:off x="14735175" y="1261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133604</xdr:rowOff>
    </xdr:from>
    <xdr:to>
      <xdr:col>81</xdr:col>
      <xdr:colOff>101600</xdr:colOff>
      <xdr:row>79</xdr:row>
      <xdr:rowOff>63754</xdr:rowOff>
    </xdr:to>
    <xdr:sp macro="" textlink="">
      <xdr:nvSpPr>
        <xdr:cNvPr id="767" name="楕円 766">
          <a:extLst>
            <a:ext uri="{FF2B5EF4-FFF2-40B4-BE49-F238E27FC236}">
              <a16:creationId xmlns:a16="http://schemas.microsoft.com/office/drawing/2014/main" id="{3DDB0A46-7BC2-4814-8EC7-3340C80CCFD6}"/>
            </a:ext>
          </a:extLst>
        </xdr:cNvPr>
        <xdr:cNvSpPr/>
      </xdr:nvSpPr>
      <xdr:spPr>
        <a:xfrm>
          <a:off x="13887450" y="127732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163830</xdr:rowOff>
    </xdr:from>
    <xdr:to>
      <xdr:col>85</xdr:col>
      <xdr:colOff>127000</xdr:colOff>
      <xdr:row>79</xdr:row>
      <xdr:rowOff>12954</xdr:rowOff>
    </xdr:to>
    <xdr:cxnSp macro="">
      <xdr:nvCxnSpPr>
        <xdr:cNvPr id="768" name="直線コネクタ 767">
          <a:extLst>
            <a:ext uri="{FF2B5EF4-FFF2-40B4-BE49-F238E27FC236}">
              <a16:creationId xmlns:a16="http://schemas.microsoft.com/office/drawing/2014/main" id="{326BC1D6-D309-4F6A-AEE3-9F7392AAE201}"/>
            </a:ext>
          </a:extLst>
        </xdr:cNvPr>
        <xdr:cNvCxnSpPr/>
      </xdr:nvCxnSpPr>
      <xdr:spPr>
        <a:xfrm flipV="1">
          <a:off x="13935075" y="12800330"/>
          <a:ext cx="762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115315</xdr:rowOff>
    </xdr:from>
    <xdr:to>
      <xdr:col>76</xdr:col>
      <xdr:colOff>165100</xdr:colOff>
      <xdr:row>81</xdr:row>
      <xdr:rowOff>45465</xdr:rowOff>
    </xdr:to>
    <xdr:sp macro="" textlink="">
      <xdr:nvSpPr>
        <xdr:cNvPr id="769" name="楕円 768">
          <a:extLst>
            <a:ext uri="{FF2B5EF4-FFF2-40B4-BE49-F238E27FC236}">
              <a16:creationId xmlns:a16="http://schemas.microsoft.com/office/drawing/2014/main" id="{2F9D511A-590B-4835-8159-FC61B9516480}"/>
            </a:ext>
          </a:extLst>
        </xdr:cNvPr>
        <xdr:cNvSpPr/>
      </xdr:nvSpPr>
      <xdr:spPr>
        <a:xfrm>
          <a:off x="13096875" y="130788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12954</xdr:rowOff>
    </xdr:from>
    <xdr:to>
      <xdr:col>81</xdr:col>
      <xdr:colOff>50800</xdr:colOff>
      <xdr:row>80</xdr:row>
      <xdr:rowOff>166115</xdr:rowOff>
    </xdr:to>
    <xdr:cxnSp macro="">
      <xdr:nvCxnSpPr>
        <xdr:cNvPr id="770" name="直線コネクタ 769">
          <a:extLst>
            <a:ext uri="{FF2B5EF4-FFF2-40B4-BE49-F238E27FC236}">
              <a16:creationId xmlns:a16="http://schemas.microsoft.com/office/drawing/2014/main" id="{26392DE8-3AED-4BAD-8F64-7D3AD74EA53B}"/>
            </a:ext>
          </a:extLst>
        </xdr:cNvPr>
        <xdr:cNvCxnSpPr/>
      </xdr:nvCxnSpPr>
      <xdr:spPr>
        <a:xfrm flipV="1">
          <a:off x="13144500" y="12811379"/>
          <a:ext cx="790575" cy="31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62737</xdr:rowOff>
    </xdr:from>
    <xdr:to>
      <xdr:col>72</xdr:col>
      <xdr:colOff>38100</xdr:colOff>
      <xdr:row>80</xdr:row>
      <xdr:rowOff>164337</xdr:rowOff>
    </xdr:to>
    <xdr:sp macro="" textlink="">
      <xdr:nvSpPr>
        <xdr:cNvPr id="771" name="楕円 770">
          <a:extLst>
            <a:ext uri="{FF2B5EF4-FFF2-40B4-BE49-F238E27FC236}">
              <a16:creationId xmlns:a16="http://schemas.microsoft.com/office/drawing/2014/main" id="{D6383564-A583-4942-ACC4-7D8EF0A31E3A}"/>
            </a:ext>
          </a:extLst>
        </xdr:cNvPr>
        <xdr:cNvSpPr/>
      </xdr:nvSpPr>
      <xdr:spPr>
        <a:xfrm>
          <a:off x="12296775" y="130294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113537</xdr:rowOff>
    </xdr:from>
    <xdr:to>
      <xdr:col>76</xdr:col>
      <xdr:colOff>114300</xdr:colOff>
      <xdr:row>80</xdr:row>
      <xdr:rowOff>166115</xdr:rowOff>
    </xdr:to>
    <xdr:cxnSp macro="">
      <xdr:nvCxnSpPr>
        <xdr:cNvPr id="772" name="直線コネクタ 771">
          <a:extLst>
            <a:ext uri="{FF2B5EF4-FFF2-40B4-BE49-F238E27FC236}">
              <a16:creationId xmlns:a16="http://schemas.microsoft.com/office/drawing/2014/main" id="{30229A81-0C0E-4534-949E-C15C434B7C23}"/>
            </a:ext>
          </a:extLst>
        </xdr:cNvPr>
        <xdr:cNvCxnSpPr/>
      </xdr:nvCxnSpPr>
      <xdr:spPr>
        <a:xfrm>
          <a:off x="12344400" y="13077062"/>
          <a:ext cx="800100"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7874</xdr:rowOff>
    </xdr:from>
    <xdr:to>
      <xdr:col>67</xdr:col>
      <xdr:colOff>101600</xdr:colOff>
      <xdr:row>80</xdr:row>
      <xdr:rowOff>109474</xdr:rowOff>
    </xdr:to>
    <xdr:sp macro="" textlink="">
      <xdr:nvSpPr>
        <xdr:cNvPr id="773" name="楕円 772">
          <a:extLst>
            <a:ext uri="{FF2B5EF4-FFF2-40B4-BE49-F238E27FC236}">
              <a16:creationId xmlns:a16="http://schemas.microsoft.com/office/drawing/2014/main" id="{68639E44-EDAA-4B8E-A318-F88130B5B253}"/>
            </a:ext>
          </a:extLst>
        </xdr:cNvPr>
        <xdr:cNvSpPr/>
      </xdr:nvSpPr>
      <xdr:spPr>
        <a:xfrm>
          <a:off x="11487150" y="129745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58674</xdr:rowOff>
    </xdr:from>
    <xdr:to>
      <xdr:col>71</xdr:col>
      <xdr:colOff>177800</xdr:colOff>
      <xdr:row>80</xdr:row>
      <xdr:rowOff>113537</xdr:rowOff>
    </xdr:to>
    <xdr:cxnSp macro="">
      <xdr:nvCxnSpPr>
        <xdr:cNvPr id="774" name="直線コネクタ 773">
          <a:extLst>
            <a:ext uri="{FF2B5EF4-FFF2-40B4-BE49-F238E27FC236}">
              <a16:creationId xmlns:a16="http://schemas.microsoft.com/office/drawing/2014/main" id="{3669A7AC-2105-461F-A970-E203D51A2129}"/>
            </a:ext>
          </a:extLst>
        </xdr:cNvPr>
        <xdr:cNvCxnSpPr/>
      </xdr:nvCxnSpPr>
      <xdr:spPr>
        <a:xfrm>
          <a:off x="11534775" y="13022199"/>
          <a:ext cx="809625"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164609</xdr:rowOff>
    </xdr:from>
    <xdr:ext cx="405111" cy="259045"/>
    <xdr:sp macro="" textlink="">
      <xdr:nvSpPr>
        <xdr:cNvPr id="775" name="n_1aveValue【消防施設】&#10;有形固定資産減価償却率">
          <a:extLst>
            <a:ext uri="{FF2B5EF4-FFF2-40B4-BE49-F238E27FC236}">
              <a16:creationId xmlns:a16="http://schemas.microsoft.com/office/drawing/2014/main" id="{1D31E4B1-4310-4F05-ABCB-87749EBB76F6}"/>
            </a:ext>
          </a:extLst>
        </xdr:cNvPr>
        <xdr:cNvSpPr txBox="1"/>
      </xdr:nvSpPr>
      <xdr:spPr>
        <a:xfrm>
          <a:off x="13745219" y="1328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148607</xdr:rowOff>
    </xdr:from>
    <xdr:ext cx="405111" cy="259045"/>
    <xdr:sp macro="" textlink="">
      <xdr:nvSpPr>
        <xdr:cNvPr id="776" name="n_2aveValue【消防施設】&#10;有形固定資産減価償却率">
          <a:extLst>
            <a:ext uri="{FF2B5EF4-FFF2-40B4-BE49-F238E27FC236}">
              <a16:creationId xmlns:a16="http://schemas.microsoft.com/office/drawing/2014/main" id="{6DA8B304-C7C7-4324-810F-161A673E5222}"/>
            </a:ext>
          </a:extLst>
        </xdr:cNvPr>
        <xdr:cNvSpPr txBox="1"/>
      </xdr:nvSpPr>
      <xdr:spPr>
        <a:xfrm>
          <a:off x="12964169" y="1327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105173</xdr:rowOff>
    </xdr:from>
    <xdr:ext cx="405111" cy="259045"/>
    <xdr:sp macro="" textlink="">
      <xdr:nvSpPr>
        <xdr:cNvPr id="777" name="n_3aveValue【消防施設】&#10;有形固定資産減価償却率">
          <a:extLst>
            <a:ext uri="{FF2B5EF4-FFF2-40B4-BE49-F238E27FC236}">
              <a16:creationId xmlns:a16="http://schemas.microsoft.com/office/drawing/2014/main" id="{49462AA9-DE80-4A64-B9E7-79D694464DA8}"/>
            </a:ext>
          </a:extLst>
        </xdr:cNvPr>
        <xdr:cNvSpPr txBox="1"/>
      </xdr:nvSpPr>
      <xdr:spPr>
        <a:xfrm>
          <a:off x="12164069" y="13227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73169</xdr:rowOff>
    </xdr:from>
    <xdr:ext cx="405111" cy="259045"/>
    <xdr:sp macro="" textlink="">
      <xdr:nvSpPr>
        <xdr:cNvPr id="778" name="n_4aveValue【消防施設】&#10;有形固定資産減価償却率">
          <a:extLst>
            <a:ext uri="{FF2B5EF4-FFF2-40B4-BE49-F238E27FC236}">
              <a16:creationId xmlns:a16="http://schemas.microsoft.com/office/drawing/2014/main" id="{AE00B73A-42F2-42C5-8DFA-C3E78227BAEF}"/>
            </a:ext>
          </a:extLst>
        </xdr:cNvPr>
        <xdr:cNvSpPr txBox="1"/>
      </xdr:nvSpPr>
      <xdr:spPr>
        <a:xfrm>
          <a:off x="11354444" y="13198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80281</xdr:rowOff>
    </xdr:from>
    <xdr:ext cx="405111" cy="259045"/>
    <xdr:sp macro="" textlink="">
      <xdr:nvSpPr>
        <xdr:cNvPr id="779" name="n_1mainValue【消防施設】&#10;有形固定資産減価償却率">
          <a:extLst>
            <a:ext uri="{FF2B5EF4-FFF2-40B4-BE49-F238E27FC236}">
              <a16:creationId xmlns:a16="http://schemas.microsoft.com/office/drawing/2014/main" id="{D347C00B-4DB3-44F4-9EC5-3307118AD685}"/>
            </a:ext>
          </a:extLst>
        </xdr:cNvPr>
        <xdr:cNvSpPr txBox="1"/>
      </xdr:nvSpPr>
      <xdr:spPr>
        <a:xfrm>
          <a:off x="13745219" y="1256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61992</xdr:rowOff>
    </xdr:from>
    <xdr:ext cx="405111" cy="259045"/>
    <xdr:sp macro="" textlink="">
      <xdr:nvSpPr>
        <xdr:cNvPr id="780" name="n_2mainValue【消防施設】&#10;有形固定資産減価償却率">
          <a:extLst>
            <a:ext uri="{FF2B5EF4-FFF2-40B4-BE49-F238E27FC236}">
              <a16:creationId xmlns:a16="http://schemas.microsoft.com/office/drawing/2014/main" id="{C9347854-86A2-4A02-9EE6-B8D038F6A2AD}"/>
            </a:ext>
          </a:extLst>
        </xdr:cNvPr>
        <xdr:cNvSpPr txBox="1"/>
      </xdr:nvSpPr>
      <xdr:spPr>
        <a:xfrm>
          <a:off x="12964169" y="12866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9414</xdr:rowOff>
    </xdr:from>
    <xdr:ext cx="405111" cy="259045"/>
    <xdr:sp macro="" textlink="">
      <xdr:nvSpPr>
        <xdr:cNvPr id="781" name="n_3mainValue【消防施設】&#10;有形固定資産減価償却率">
          <a:extLst>
            <a:ext uri="{FF2B5EF4-FFF2-40B4-BE49-F238E27FC236}">
              <a16:creationId xmlns:a16="http://schemas.microsoft.com/office/drawing/2014/main" id="{59965A76-84FD-434C-966E-D6FA13958B44}"/>
            </a:ext>
          </a:extLst>
        </xdr:cNvPr>
        <xdr:cNvSpPr txBox="1"/>
      </xdr:nvSpPr>
      <xdr:spPr>
        <a:xfrm>
          <a:off x="12164069" y="12814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126001</xdr:rowOff>
    </xdr:from>
    <xdr:ext cx="405111" cy="259045"/>
    <xdr:sp macro="" textlink="">
      <xdr:nvSpPr>
        <xdr:cNvPr id="782" name="n_4mainValue【消防施設】&#10;有形固定資産減価償却率">
          <a:extLst>
            <a:ext uri="{FF2B5EF4-FFF2-40B4-BE49-F238E27FC236}">
              <a16:creationId xmlns:a16="http://schemas.microsoft.com/office/drawing/2014/main" id="{FFBB575F-3D38-4836-87E6-5A5F934E26D5}"/>
            </a:ext>
          </a:extLst>
        </xdr:cNvPr>
        <xdr:cNvSpPr txBox="1"/>
      </xdr:nvSpPr>
      <xdr:spPr>
        <a:xfrm>
          <a:off x="11354444" y="12762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D1E0F843-8058-4BD2-81AF-F282BE0830B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6C0D77BF-1C8D-431F-822B-E0999092D04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AE0C9772-8C50-4639-9D65-D2F1F0D5412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C61CB015-FB05-4845-A205-84F8BBB6876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8A20F008-F15A-4F6E-8E44-63985874F4C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A318D837-9538-4369-A8B7-2C0125271825}"/>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90F34EDE-47F5-4746-A9E1-84175C22FCF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3F45468B-E864-4060-96F1-DD5F569F726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93CBF21E-0735-4948-921A-56C111B95E6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3FEAD0DA-8A56-4FA6-9A04-E3418499E9F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32B2EEFE-2208-4061-9BF0-AE69F4FC28E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C27112A4-12D5-4E8F-998E-EE3BAADA552E}"/>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0C391E7A-1404-484A-8C62-F454C84A9983}"/>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40E6E491-43B4-4829-A998-B61BF1DF1115}"/>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494C1E19-BE11-4EEA-B704-9DB7454629A9}"/>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4024AF6F-9210-41C8-A8D6-085A9F9C9DF9}"/>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C49D1B8A-35D8-4D74-B1F3-F5D9F841F7B3}"/>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95C8BFDF-F747-473A-8210-09A87B032427}"/>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6E918A81-7D05-450C-BA45-08B48141004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7FEAD03E-D851-4E86-A863-B02EBCFC3CFF}"/>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5FADC9C2-D088-4FC6-8FC0-A89C8FE103F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0EBCC5ED-494A-4973-ADAF-7D2EE3EAED18}"/>
            </a:ext>
          </a:extLst>
        </xdr:cNvPr>
        <xdr:cNvCxnSpPr/>
      </xdr:nvCxnSpPr>
      <xdr:spPr>
        <a:xfrm flipV="1">
          <a:off x="19954239" y="12794362"/>
          <a:ext cx="0" cy="1100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4FF99C02-C0DC-45B8-9AC0-56D8C2042F79}"/>
            </a:ext>
          </a:extLst>
        </xdr:cNvPr>
        <xdr:cNvSpPr txBox="1"/>
      </xdr:nvSpPr>
      <xdr:spPr>
        <a:xfrm>
          <a:off x="19992975" y="1389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56CD2F9D-883C-4884-9F8F-CAB236CB05CD}"/>
            </a:ext>
          </a:extLst>
        </xdr:cNvPr>
        <xdr:cNvCxnSpPr/>
      </xdr:nvCxnSpPr>
      <xdr:spPr>
        <a:xfrm>
          <a:off x="19878675"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7F747B56-F7AA-4FDE-AFC4-25A89C0CF0E0}"/>
            </a:ext>
          </a:extLst>
        </xdr:cNvPr>
        <xdr:cNvSpPr txBox="1"/>
      </xdr:nvSpPr>
      <xdr:spPr>
        <a:xfrm>
          <a:off x="19992975" y="1258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F08CF1E4-AB67-42A5-8C5D-553986D94B14}"/>
            </a:ext>
          </a:extLst>
        </xdr:cNvPr>
        <xdr:cNvCxnSpPr/>
      </xdr:nvCxnSpPr>
      <xdr:spPr>
        <a:xfrm>
          <a:off x="19878675" y="127943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23E87D3B-8E94-47C5-BCCB-5688B5B04309}"/>
            </a:ext>
          </a:extLst>
        </xdr:cNvPr>
        <xdr:cNvSpPr txBox="1"/>
      </xdr:nvSpPr>
      <xdr:spPr>
        <a:xfrm>
          <a:off x="19992975" y="133432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C077DA67-24D1-48DF-A14C-B575DB5C69E9}"/>
            </a:ext>
          </a:extLst>
        </xdr:cNvPr>
        <xdr:cNvSpPr/>
      </xdr:nvSpPr>
      <xdr:spPr>
        <a:xfrm>
          <a:off x="19897725" y="13479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B91DDEA3-CB4D-4E23-9ADA-E4640F4072A0}"/>
            </a:ext>
          </a:extLst>
        </xdr:cNvPr>
        <xdr:cNvSpPr/>
      </xdr:nvSpPr>
      <xdr:spPr>
        <a:xfrm>
          <a:off x="19154775" y="134992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4C0CB7F4-B110-4F99-9163-63B0535A0469}"/>
            </a:ext>
          </a:extLst>
        </xdr:cNvPr>
        <xdr:cNvSpPr/>
      </xdr:nvSpPr>
      <xdr:spPr>
        <a:xfrm>
          <a:off x="18345150" y="134791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58874E4F-29F9-4661-985C-922E0E2C01E9}"/>
            </a:ext>
          </a:extLst>
        </xdr:cNvPr>
        <xdr:cNvSpPr/>
      </xdr:nvSpPr>
      <xdr:spPr>
        <a:xfrm>
          <a:off x="17554575" y="134951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5587</xdr:rowOff>
    </xdr:from>
    <xdr:to>
      <xdr:col>98</xdr:col>
      <xdr:colOff>38100</xdr:colOff>
      <xdr:row>84</xdr:row>
      <xdr:rowOff>107187</xdr:rowOff>
    </xdr:to>
    <xdr:sp macro="" textlink="">
      <xdr:nvSpPr>
        <xdr:cNvPr id="814" name="フローチャート: 判断 813">
          <a:extLst>
            <a:ext uri="{FF2B5EF4-FFF2-40B4-BE49-F238E27FC236}">
              <a16:creationId xmlns:a16="http://schemas.microsoft.com/office/drawing/2014/main" id="{BA6D4F71-73DA-4C76-B52B-EF0188E84922}"/>
            </a:ext>
          </a:extLst>
        </xdr:cNvPr>
        <xdr:cNvSpPr/>
      </xdr:nvSpPr>
      <xdr:spPr>
        <a:xfrm>
          <a:off x="167544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4E0AF2B8-07F1-4DF9-8E2F-3B5AFAC9AEA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F6E09A79-0087-4BA7-999E-5B6CFFDCCDF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034B251-FE46-49E9-8B35-93C6CE8222FC}"/>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D1C3A41-0368-4F44-A483-BBC036C25C3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EC33622-5A00-4171-AC08-907DE077BC70}"/>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39878</xdr:rowOff>
    </xdr:from>
    <xdr:to>
      <xdr:col>116</xdr:col>
      <xdr:colOff>114300</xdr:colOff>
      <xdr:row>85</xdr:row>
      <xdr:rowOff>141478</xdr:rowOff>
    </xdr:to>
    <xdr:sp macro="" textlink="">
      <xdr:nvSpPr>
        <xdr:cNvPr id="820" name="楕円 819">
          <a:extLst>
            <a:ext uri="{FF2B5EF4-FFF2-40B4-BE49-F238E27FC236}">
              <a16:creationId xmlns:a16="http://schemas.microsoft.com/office/drawing/2014/main" id="{215CC425-E19C-4BE1-AA88-C90647A33663}"/>
            </a:ext>
          </a:extLst>
        </xdr:cNvPr>
        <xdr:cNvSpPr/>
      </xdr:nvSpPr>
      <xdr:spPr>
        <a:xfrm>
          <a:off x="19897725" y="138130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126255</xdr:rowOff>
    </xdr:from>
    <xdr:ext cx="469744" cy="259045"/>
    <xdr:sp macro="" textlink="">
      <xdr:nvSpPr>
        <xdr:cNvPr id="821" name="【消防施設】&#10;一人当たり面積該当値テキスト">
          <a:extLst>
            <a:ext uri="{FF2B5EF4-FFF2-40B4-BE49-F238E27FC236}">
              <a16:creationId xmlns:a16="http://schemas.microsoft.com/office/drawing/2014/main" id="{0AC844D0-80DB-4F7E-9951-9469C636E8B4}"/>
            </a:ext>
          </a:extLst>
        </xdr:cNvPr>
        <xdr:cNvSpPr txBox="1"/>
      </xdr:nvSpPr>
      <xdr:spPr>
        <a:xfrm>
          <a:off x="19992975" y="1373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35306</xdr:rowOff>
    </xdr:from>
    <xdr:to>
      <xdr:col>112</xdr:col>
      <xdr:colOff>38100</xdr:colOff>
      <xdr:row>85</xdr:row>
      <xdr:rowOff>136906</xdr:rowOff>
    </xdr:to>
    <xdr:sp macro="" textlink="">
      <xdr:nvSpPr>
        <xdr:cNvPr id="822" name="楕円 821">
          <a:extLst>
            <a:ext uri="{FF2B5EF4-FFF2-40B4-BE49-F238E27FC236}">
              <a16:creationId xmlns:a16="http://schemas.microsoft.com/office/drawing/2014/main" id="{98B02A24-D3BD-4589-9A37-524DCA24CF8E}"/>
            </a:ext>
          </a:extLst>
        </xdr:cNvPr>
        <xdr:cNvSpPr/>
      </xdr:nvSpPr>
      <xdr:spPr>
        <a:xfrm>
          <a:off x="19154775" y="138084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86106</xdr:rowOff>
    </xdr:from>
    <xdr:to>
      <xdr:col>116</xdr:col>
      <xdr:colOff>63500</xdr:colOff>
      <xdr:row>85</xdr:row>
      <xdr:rowOff>90678</xdr:rowOff>
    </xdr:to>
    <xdr:cxnSp macro="">
      <xdr:nvCxnSpPr>
        <xdr:cNvPr id="823" name="直線コネクタ 822">
          <a:extLst>
            <a:ext uri="{FF2B5EF4-FFF2-40B4-BE49-F238E27FC236}">
              <a16:creationId xmlns:a16="http://schemas.microsoft.com/office/drawing/2014/main" id="{E8FDC8E7-D9B5-46EF-BD58-A8EDCDD38432}"/>
            </a:ext>
          </a:extLst>
        </xdr:cNvPr>
        <xdr:cNvCxnSpPr/>
      </xdr:nvCxnSpPr>
      <xdr:spPr>
        <a:xfrm>
          <a:off x="19202400" y="13856081"/>
          <a:ext cx="7524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12446</xdr:rowOff>
    </xdr:from>
    <xdr:to>
      <xdr:col>107</xdr:col>
      <xdr:colOff>101600</xdr:colOff>
      <xdr:row>85</xdr:row>
      <xdr:rowOff>114046</xdr:rowOff>
    </xdr:to>
    <xdr:sp macro="" textlink="">
      <xdr:nvSpPr>
        <xdr:cNvPr id="824" name="楕円 823">
          <a:extLst>
            <a:ext uri="{FF2B5EF4-FFF2-40B4-BE49-F238E27FC236}">
              <a16:creationId xmlns:a16="http://schemas.microsoft.com/office/drawing/2014/main" id="{DCEB6705-5DBD-40C8-ABA3-7EAF0575604A}"/>
            </a:ext>
          </a:extLst>
        </xdr:cNvPr>
        <xdr:cNvSpPr/>
      </xdr:nvSpPr>
      <xdr:spPr>
        <a:xfrm>
          <a:off x="18345150" y="137824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63246</xdr:rowOff>
    </xdr:from>
    <xdr:to>
      <xdr:col>111</xdr:col>
      <xdr:colOff>177800</xdr:colOff>
      <xdr:row>85</xdr:row>
      <xdr:rowOff>86106</xdr:rowOff>
    </xdr:to>
    <xdr:cxnSp macro="">
      <xdr:nvCxnSpPr>
        <xdr:cNvPr id="825" name="直線コネクタ 824">
          <a:extLst>
            <a:ext uri="{FF2B5EF4-FFF2-40B4-BE49-F238E27FC236}">
              <a16:creationId xmlns:a16="http://schemas.microsoft.com/office/drawing/2014/main" id="{2B3CCA70-9386-430F-8A23-2C51949A0C80}"/>
            </a:ext>
          </a:extLst>
        </xdr:cNvPr>
        <xdr:cNvCxnSpPr/>
      </xdr:nvCxnSpPr>
      <xdr:spPr>
        <a:xfrm>
          <a:off x="18392775" y="13839571"/>
          <a:ext cx="80962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7874</xdr:rowOff>
    </xdr:from>
    <xdr:to>
      <xdr:col>102</xdr:col>
      <xdr:colOff>165100</xdr:colOff>
      <xdr:row>85</xdr:row>
      <xdr:rowOff>109474</xdr:rowOff>
    </xdr:to>
    <xdr:sp macro="" textlink="">
      <xdr:nvSpPr>
        <xdr:cNvPr id="826" name="楕円 825">
          <a:extLst>
            <a:ext uri="{FF2B5EF4-FFF2-40B4-BE49-F238E27FC236}">
              <a16:creationId xmlns:a16="http://schemas.microsoft.com/office/drawing/2014/main" id="{21BA0E88-03DF-4FA7-A047-44EAA4E19486}"/>
            </a:ext>
          </a:extLst>
        </xdr:cNvPr>
        <xdr:cNvSpPr/>
      </xdr:nvSpPr>
      <xdr:spPr>
        <a:xfrm>
          <a:off x="17554575" y="137841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58674</xdr:rowOff>
    </xdr:from>
    <xdr:to>
      <xdr:col>107</xdr:col>
      <xdr:colOff>50800</xdr:colOff>
      <xdr:row>85</xdr:row>
      <xdr:rowOff>63246</xdr:rowOff>
    </xdr:to>
    <xdr:cxnSp macro="">
      <xdr:nvCxnSpPr>
        <xdr:cNvPr id="827" name="直線コネクタ 826">
          <a:extLst>
            <a:ext uri="{FF2B5EF4-FFF2-40B4-BE49-F238E27FC236}">
              <a16:creationId xmlns:a16="http://schemas.microsoft.com/office/drawing/2014/main" id="{2CE7925E-B127-4BFE-B63A-B3BD0695F5AE}"/>
            </a:ext>
          </a:extLst>
        </xdr:cNvPr>
        <xdr:cNvCxnSpPr/>
      </xdr:nvCxnSpPr>
      <xdr:spPr>
        <a:xfrm>
          <a:off x="17602200" y="13831824"/>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60452</xdr:rowOff>
    </xdr:from>
    <xdr:to>
      <xdr:col>98</xdr:col>
      <xdr:colOff>38100</xdr:colOff>
      <xdr:row>85</xdr:row>
      <xdr:rowOff>162052</xdr:rowOff>
    </xdr:to>
    <xdr:sp macro="" textlink="">
      <xdr:nvSpPr>
        <xdr:cNvPr id="828" name="楕円 827">
          <a:extLst>
            <a:ext uri="{FF2B5EF4-FFF2-40B4-BE49-F238E27FC236}">
              <a16:creationId xmlns:a16="http://schemas.microsoft.com/office/drawing/2014/main" id="{2B2DEE75-D05D-43F9-A955-7039FD55E83B}"/>
            </a:ext>
          </a:extLst>
        </xdr:cNvPr>
        <xdr:cNvSpPr/>
      </xdr:nvSpPr>
      <xdr:spPr>
        <a:xfrm>
          <a:off x="16754475" y="1383677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58674</xdr:rowOff>
    </xdr:from>
    <xdr:to>
      <xdr:col>102</xdr:col>
      <xdr:colOff>114300</xdr:colOff>
      <xdr:row>85</xdr:row>
      <xdr:rowOff>111252</xdr:rowOff>
    </xdr:to>
    <xdr:cxnSp macro="">
      <xdr:nvCxnSpPr>
        <xdr:cNvPr id="829" name="直線コネクタ 828">
          <a:extLst>
            <a:ext uri="{FF2B5EF4-FFF2-40B4-BE49-F238E27FC236}">
              <a16:creationId xmlns:a16="http://schemas.microsoft.com/office/drawing/2014/main" id="{AF876E8A-A453-4CC5-87CC-47F64296DC6C}"/>
            </a:ext>
          </a:extLst>
        </xdr:cNvPr>
        <xdr:cNvCxnSpPr/>
      </xdr:nvCxnSpPr>
      <xdr:spPr>
        <a:xfrm flipV="1">
          <a:off x="16802100" y="13831824"/>
          <a:ext cx="8001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C7DDAA47-321E-4DF6-849A-5FBBFF8D16E3}"/>
            </a:ext>
          </a:extLst>
        </xdr:cNvPr>
        <xdr:cNvSpPr txBox="1"/>
      </xdr:nvSpPr>
      <xdr:spPr>
        <a:xfrm>
          <a:off x="18983402" y="1328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4A87E1BD-2C24-49B3-BC6B-E44C602E605B}"/>
            </a:ext>
          </a:extLst>
        </xdr:cNvPr>
        <xdr:cNvSpPr txBox="1"/>
      </xdr:nvSpPr>
      <xdr:spPr>
        <a:xfrm>
          <a:off x="18183302" y="1327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71EA8A4F-AF47-4D8E-9431-69C33E067E61}"/>
            </a:ext>
          </a:extLst>
        </xdr:cNvPr>
        <xdr:cNvSpPr txBox="1"/>
      </xdr:nvSpPr>
      <xdr:spPr>
        <a:xfrm>
          <a:off x="17383202" y="1328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123714</xdr:rowOff>
    </xdr:from>
    <xdr:ext cx="469744" cy="259045"/>
    <xdr:sp macro="" textlink="">
      <xdr:nvSpPr>
        <xdr:cNvPr id="833" name="n_4aveValue【消防施設】&#10;一人当たり面積">
          <a:extLst>
            <a:ext uri="{FF2B5EF4-FFF2-40B4-BE49-F238E27FC236}">
              <a16:creationId xmlns:a16="http://schemas.microsoft.com/office/drawing/2014/main" id="{E992CDD6-51FE-4ED0-8030-158BB1A549A8}"/>
            </a:ext>
          </a:extLst>
        </xdr:cNvPr>
        <xdr:cNvSpPr txBox="1"/>
      </xdr:nvSpPr>
      <xdr:spPr>
        <a:xfrm>
          <a:off x="16592627"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128033</xdr:rowOff>
    </xdr:from>
    <xdr:ext cx="469744" cy="259045"/>
    <xdr:sp macro="" textlink="">
      <xdr:nvSpPr>
        <xdr:cNvPr id="834" name="n_1mainValue【消防施設】&#10;一人当たり面積">
          <a:extLst>
            <a:ext uri="{FF2B5EF4-FFF2-40B4-BE49-F238E27FC236}">
              <a16:creationId xmlns:a16="http://schemas.microsoft.com/office/drawing/2014/main" id="{66E0930C-876B-47CC-884D-4AA7EA2FF22D}"/>
            </a:ext>
          </a:extLst>
        </xdr:cNvPr>
        <xdr:cNvSpPr txBox="1"/>
      </xdr:nvSpPr>
      <xdr:spPr>
        <a:xfrm>
          <a:off x="18983402" y="1389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105173</xdr:rowOff>
    </xdr:from>
    <xdr:ext cx="469744" cy="259045"/>
    <xdr:sp macro="" textlink="">
      <xdr:nvSpPr>
        <xdr:cNvPr id="835" name="n_2mainValue【消防施設】&#10;一人当たり面積">
          <a:extLst>
            <a:ext uri="{FF2B5EF4-FFF2-40B4-BE49-F238E27FC236}">
              <a16:creationId xmlns:a16="http://schemas.microsoft.com/office/drawing/2014/main" id="{021450C8-75CC-4E6C-A59F-2DF78B5FF99A}"/>
            </a:ext>
          </a:extLst>
        </xdr:cNvPr>
        <xdr:cNvSpPr txBox="1"/>
      </xdr:nvSpPr>
      <xdr:spPr>
        <a:xfrm>
          <a:off x="18183302" y="13875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100601</xdr:rowOff>
    </xdr:from>
    <xdr:ext cx="469744" cy="259045"/>
    <xdr:sp macro="" textlink="">
      <xdr:nvSpPr>
        <xdr:cNvPr id="836" name="n_3mainValue【消防施設】&#10;一人当たり面積">
          <a:extLst>
            <a:ext uri="{FF2B5EF4-FFF2-40B4-BE49-F238E27FC236}">
              <a16:creationId xmlns:a16="http://schemas.microsoft.com/office/drawing/2014/main" id="{490B1CBF-3209-454A-9ABC-8FC408E284D5}"/>
            </a:ext>
          </a:extLst>
        </xdr:cNvPr>
        <xdr:cNvSpPr txBox="1"/>
      </xdr:nvSpPr>
      <xdr:spPr>
        <a:xfrm>
          <a:off x="17383202" y="13876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153179</xdr:rowOff>
    </xdr:from>
    <xdr:ext cx="469744" cy="259045"/>
    <xdr:sp macro="" textlink="">
      <xdr:nvSpPr>
        <xdr:cNvPr id="837" name="n_4mainValue【消防施設】&#10;一人当たり面積">
          <a:extLst>
            <a:ext uri="{FF2B5EF4-FFF2-40B4-BE49-F238E27FC236}">
              <a16:creationId xmlns:a16="http://schemas.microsoft.com/office/drawing/2014/main" id="{98310146-7AFA-4894-A331-E13EB845D841}"/>
            </a:ext>
          </a:extLst>
        </xdr:cNvPr>
        <xdr:cNvSpPr txBox="1"/>
      </xdr:nvSpPr>
      <xdr:spPr>
        <a:xfrm>
          <a:off x="16592627" y="1392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AB214572-FCED-4FFF-A4AC-0003FC4ECFF4}"/>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EBAA7FEC-3F38-4D95-B0BB-E12F9A186BA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27CE8908-1913-41D9-8253-95FA9D684A4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29FB3E32-E8B6-491B-8EFD-6F50E9F4EA3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A00DFF50-63AD-4852-9E0B-BA935079BC7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8ABFB419-CFD4-4CB8-8A5F-3608D8D6165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68C033B6-1997-4B4E-B4CF-836D040DFB2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510F89DD-EBC8-416A-800E-1BD31F5FB46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3B924988-D24E-465F-B688-61743E4F0B7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C01B837C-3912-4E22-B4A3-05DCF54EE9A4}"/>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DD5CDB3F-F0DB-4C35-AD83-74A38F0A622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CAF524B9-2F85-44C7-9EE9-B4431A1DA68F}"/>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E85D9DE3-3298-4E96-9F25-F864ADD77E0B}"/>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CBEA48EF-5B34-49BB-8B41-FF17608BE352}"/>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E8E3BE00-D5C6-4A3F-9F6F-CDFBB4A2789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C1E6855E-4473-46CB-9E95-6DBFCCACA3B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DC4A6191-826A-44C1-BC87-4A8E8E7D01DC}"/>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767FC47A-F0D9-460A-A560-64A8A9DB92B5}"/>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962A1DD0-14D1-48F2-8EB6-DDD7B199A07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4BE6F272-8183-41EB-8383-4A8917DAD9B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E3DA868E-4C3F-4D1C-8494-E946F06B723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1808B3A6-80FA-412E-B528-2D2E0C3EC3F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E918A683-145A-4F92-A50D-9BBEC893568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2507D54C-10A6-4F43-83C3-9C3C3086359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4227EA3B-9152-488E-BC5C-3C65C9C26EA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069146D3-7641-4A3C-971F-84C1E21DF35E}"/>
            </a:ext>
          </a:extLst>
        </xdr:cNvPr>
        <xdr:cNvCxnSpPr/>
      </xdr:nvCxnSpPr>
      <xdr:spPr>
        <a:xfrm flipV="1">
          <a:off x="14696439" y="16432439"/>
          <a:ext cx="0" cy="123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5388508D-C3E9-4B98-8A5A-C93407AC6843}"/>
            </a:ext>
          </a:extLst>
        </xdr:cNvPr>
        <xdr:cNvSpPr txBox="1"/>
      </xdr:nvSpPr>
      <xdr:spPr>
        <a:xfrm>
          <a:off x="14735175" y="1767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751A4AFC-04BC-4EF6-8C42-BCDB221A651F}"/>
            </a:ext>
          </a:extLst>
        </xdr:cNvPr>
        <xdr:cNvCxnSpPr/>
      </xdr:nvCxnSpPr>
      <xdr:spPr>
        <a:xfrm>
          <a:off x="14611350" y="17667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A57AC724-8D75-42AA-90CD-983BB6A15B8B}"/>
            </a:ext>
          </a:extLst>
        </xdr:cNvPr>
        <xdr:cNvSpPr txBox="1"/>
      </xdr:nvSpPr>
      <xdr:spPr>
        <a:xfrm>
          <a:off x="14735175" y="1620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9E12D7F9-A617-4D1F-84CB-13C9CDD47913}"/>
            </a:ext>
          </a:extLst>
        </xdr:cNvPr>
        <xdr:cNvCxnSpPr/>
      </xdr:nvCxnSpPr>
      <xdr:spPr>
        <a:xfrm>
          <a:off x="14611350" y="164324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152416</xdr:rowOff>
    </xdr:from>
    <xdr:ext cx="405111" cy="259045"/>
    <xdr:sp macro="" textlink="">
      <xdr:nvSpPr>
        <xdr:cNvPr id="868" name="【庁舎】&#10;有形固定資産減価償却率平均値テキスト">
          <a:extLst>
            <a:ext uri="{FF2B5EF4-FFF2-40B4-BE49-F238E27FC236}">
              <a16:creationId xmlns:a16="http://schemas.microsoft.com/office/drawing/2014/main" id="{D5F0C380-483A-4E6D-A9DB-BB811ED25BE5}"/>
            </a:ext>
          </a:extLst>
        </xdr:cNvPr>
        <xdr:cNvSpPr txBox="1"/>
      </xdr:nvSpPr>
      <xdr:spPr>
        <a:xfrm>
          <a:off x="14735175" y="16954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EBBD3D8D-7E5A-4544-82A7-854B33DD8592}"/>
            </a:ext>
          </a:extLst>
        </xdr:cNvPr>
        <xdr:cNvSpPr/>
      </xdr:nvSpPr>
      <xdr:spPr>
        <a:xfrm>
          <a:off x="14649450" y="169760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6DF6B3F5-61E5-4C07-B6A0-CA2831DD3807}"/>
            </a:ext>
          </a:extLst>
        </xdr:cNvPr>
        <xdr:cNvSpPr/>
      </xdr:nvSpPr>
      <xdr:spPr>
        <a:xfrm>
          <a:off x="13887450" y="169385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205566AA-91C9-4CE1-9655-6FE448A8E1F3}"/>
            </a:ext>
          </a:extLst>
        </xdr:cNvPr>
        <xdr:cNvSpPr/>
      </xdr:nvSpPr>
      <xdr:spPr>
        <a:xfrm>
          <a:off x="13096875" y="169271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67338146-8E52-4996-BC8B-A0B9B8DFFB90}"/>
            </a:ext>
          </a:extLst>
        </xdr:cNvPr>
        <xdr:cNvSpPr/>
      </xdr:nvSpPr>
      <xdr:spPr>
        <a:xfrm>
          <a:off x="12296775" y="1694660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3" name="フローチャート: 判断 872">
          <a:extLst>
            <a:ext uri="{FF2B5EF4-FFF2-40B4-BE49-F238E27FC236}">
              <a16:creationId xmlns:a16="http://schemas.microsoft.com/office/drawing/2014/main" id="{3E061B1E-4638-4BF1-86A5-D7C002BFBC70}"/>
            </a:ext>
          </a:extLst>
        </xdr:cNvPr>
        <xdr:cNvSpPr/>
      </xdr:nvSpPr>
      <xdr:spPr>
        <a:xfrm>
          <a:off x="11487150" y="170120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1E7EB656-B679-4581-9456-23EFD1D53A6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08535A9-564B-493E-A36D-225AA9DB019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58D38214-B230-440E-B67F-27F2BA5AE91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3A208F4-35C9-4781-B638-EFBC31FD16E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1E1AF689-B55E-4137-860E-71F2EE9A067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169092</xdr:rowOff>
    </xdr:from>
    <xdr:to>
      <xdr:col>85</xdr:col>
      <xdr:colOff>177800</xdr:colOff>
      <xdr:row>104</xdr:row>
      <xdr:rowOff>99242</xdr:rowOff>
    </xdr:to>
    <xdr:sp macro="" textlink="">
      <xdr:nvSpPr>
        <xdr:cNvPr id="879" name="楕円 878">
          <a:extLst>
            <a:ext uri="{FF2B5EF4-FFF2-40B4-BE49-F238E27FC236}">
              <a16:creationId xmlns:a16="http://schemas.microsoft.com/office/drawing/2014/main" id="{F697ECA4-3A8B-4542-81A1-27F0E8DF91D5}"/>
            </a:ext>
          </a:extLst>
        </xdr:cNvPr>
        <xdr:cNvSpPr/>
      </xdr:nvSpPr>
      <xdr:spPr>
        <a:xfrm>
          <a:off x="14649450" y="169711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20519</xdr:rowOff>
    </xdr:from>
    <xdr:ext cx="405111" cy="259045"/>
    <xdr:sp macro="" textlink="">
      <xdr:nvSpPr>
        <xdr:cNvPr id="880" name="【庁舎】&#10;有形固定資産減価償却率該当値テキスト">
          <a:extLst>
            <a:ext uri="{FF2B5EF4-FFF2-40B4-BE49-F238E27FC236}">
              <a16:creationId xmlns:a16="http://schemas.microsoft.com/office/drawing/2014/main" id="{9513ED06-97E4-48F9-9A0D-9A08CE8A1097}"/>
            </a:ext>
          </a:extLst>
        </xdr:cNvPr>
        <xdr:cNvSpPr txBox="1"/>
      </xdr:nvSpPr>
      <xdr:spPr>
        <a:xfrm>
          <a:off x="14735175" y="1682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138068</xdr:rowOff>
    </xdr:from>
    <xdr:to>
      <xdr:col>81</xdr:col>
      <xdr:colOff>101600</xdr:colOff>
      <xdr:row>104</xdr:row>
      <xdr:rowOff>68218</xdr:rowOff>
    </xdr:to>
    <xdr:sp macro="" textlink="">
      <xdr:nvSpPr>
        <xdr:cNvPr id="881" name="楕円 880">
          <a:extLst>
            <a:ext uri="{FF2B5EF4-FFF2-40B4-BE49-F238E27FC236}">
              <a16:creationId xmlns:a16="http://schemas.microsoft.com/office/drawing/2014/main" id="{0323E927-844C-40A2-B8E9-5C3105929617}"/>
            </a:ext>
          </a:extLst>
        </xdr:cNvPr>
        <xdr:cNvSpPr/>
      </xdr:nvSpPr>
      <xdr:spPr>
        <a:xfrm>
          <a:off x="13887450" y="169433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17418</xdr:rowOff>
    </xdr:from>
    <xdr:to>
      <xdr:col>85</xdr:col>
      <xdr:colOff>127000</xdr:colOff>
      <xdr:row>104</xdr:row>
      <xdr:rowOff>48442</xdr:rowOff>
    </xdr:to>
    <xdr:cxnSp macro="">
      <xdr:nvCxnSpPr>
        <xdr:cNvPr id="882" name="直線コネクタ 881">
          <a:extLst>
            <a:ext uri="{FF2B5EF4-FFF2-40B4-BE49-F238E27FC236}">
              <a16:creationId xmlns:a16="http://schemas.microsoft.com/office/drawing/2014/main" id="{3396F4BA-72B7-4235-8C7D-35AE223EA436}"/>
            </a:ext>
          </a:extLst>
        </xdr:cNvPr>
        <xdr:cNvCxnSpPr/>
      </xdr:nvCxnSpPr>
      <xdr:spPr>
        <a:xfrm>
          <a:off x="13935075" y="16990968"/>
          <a:ext cx="7620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108676</xdr:rowOff>
    </xdr:from>
    <xdr:to>
      <xdr:col>76</xdr:col>
      <xdr:colOff>165100</xdr:colOff>
      <xdr:row>104</xdr:row>
      <xdr:rowOff>38826</xdr:rowOff>
    </xdr:to>
    <xdr:sp macro="" textlink="">
      <xdr:nvSpPr>
        <xdr:cNvPr id="883" name="楕円 882">
          <a:extLst>
            <a:ext uri="{FF2B5EF4-FFF2-40B4-BE49-F238E27FC236}">
              <a16:creationId xmlns:a16="http://schemas.microsoft.com/office/drawing/2014/main" id="{B282ABED-5F67-418A-AC60-E908F2145B3A}"/>
            </a:ext>
          </a:extLst>
        </xdr:cNvPr>
        <xdr:cNvSpPr/>
      </xdr:nvSpPr>
      <xdr:spPr>
        <a:xfrm>
          <a:off x="13096875" y="169076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159476</xdr:rowOff>
    </xdr:from>
    <xdr:to>
      <xdr:col>81</xdr:col>
      <xdr:colOff>50800</xdr:colOff>
      <xdr:row>104</xdr:row>
      <xdr:rowOff>17418</xdr:rowOff>
    </xdr:to>
    <xdr:cxnSp macro="">
      <xdr:nvCxnSpPr>
        <xdr:cNvPr id="884" name="直線コネクタ 883">
          <a:extLst>
            <a:ext uri="{FF2B5EF4-FFF2-40B4-BE49-F238E27FC236}">
              <a16:creationId xmlns:a16="http://schemas.microsoft.com/office/drawing/2014/main" id="{70169360-5EF7-4614-9B74-AFC267DAC9ED}"/>
            </a:ext>
          </a:extLst>
        </xdr:cNvPr>
        <xdr:cNvCxnSpPr/>
      </xdr:nvCxnSpPr>
      <xdr:spPr>
        <a:xfrm>
          <a:off x="13144500" y="16964751"/>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77651</xdr:rowOff>
    </xdr:from>
    <xdr:to>
      <xdr:col>72</xdr:col>
      <xdr:colOff>38100</xdr:colOff>
      <xdr:row>104</xdr:row>
      <xdr:rowOff>7801</xdr:rowOff>
    </xdr:to>
    <xdr:sp macro="" textlink="">
      <xdr:nvSpPr>
        <xdr:cNvPr id="885" name="楕円 884">
          <a:extLst>
            <a:ext uri="{FF2B5EF4-FFF2-40B4-BE49-F238E27FC236}">
              <a16:creationId xmlns:a16="http://schemas.microsoft.com/office/drawing/2014/main" id="{EF25EE92-8CC0-4983-9BEC-8E5CDBA32893}"/>
            </a:ext>
          </a:extLst>
        </xdr:cNvPr>
        <xdr:cNvSpPr/>
      </xdr:nvSpPr>
      <xdr:spPr>
        <a:xfrm>
          <a:off x="12296775" y="168797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128451</xdr:rowOff>
    </xdr:from>
    <xdr:to>
      <xdr:col>76</xdr:col>
      <xdr:colOff>114300</xdr:colOff>
      <xdr:row>103</xdr:row>
      <xdr:rowOff>159476</xdr:rowOff>
    </xdr:to>
    <xdr:cxnSp macro="">
      <xdr:nvCxnSpPr>
        <xdr:cNvPr id="886" name="直線コネクタ 885">
          <a:extLst>
            <a:ext uri="{FF2B5EF4-FFF2-40B4-BE49-F238E27FC236}">
              <a16:creationId xmlns:a16="http://schemas.microsoft.com/office/drawing/2014/main" id="{C2D60E0F-4CBD-49D5-B061-44DD84BF14D9}"/>
            </a:ext>
          </a:extLst>
        </xdr:cNvPr>
        <xdr:cNvCxnSpPr/>
      </xdr:nvCxnSpPr>
      <xdr:spPr>
        <a:xfrm>
          <a:off x="12344400" y="16927376"/>
          <a:ext cx="800100"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136434</xdr:rowOff>
    </xdr:from>
    <xdr:to>
      <xdr:col>67</xdr:col>
      <xdr:colOff>101600</xdr:colOff>
      <xdr:row>104</xdr:row>
      <xdr:rowOff>66584</xdr:rowOff>
    </xdr:to>
    <xdr:sp macro="" textlink="">
      <xdr:nvSpPr>
        <xdr:cNvPr id="887" name="楕円 886">
          <a:extLst>
            <a:ext uri="{FF2B5EF4-FFF2-40B4-BE49-F238E27FC236}">
              <a16:creationId xmlns:a16="http://schemas.microsoft.com/office/drawing/2014/main" id="{5E677919-EC17-4DBD-8041-7CEF43C2C8BD}"/>
            </a:ext>
          </a:extLst>
        </xdr:cNvPr>
        <xdr:cNvSpPr/>
      </xdr:nvSpPr>
      <xdr:spPr>
        <a:xfrm>
          <a:off x="11487150" y="169385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128451</xdr:rowOff>
    </xdr:from>
    <xdr:to>
      <xdr:col>71</xdr:col>
      <xdr:colOff>177800</xdr:colOff>
      <xdr:row>104</xdr:row>
      <xdr:rowOff>15784</xdr:rowOff>
    </xdr:to>
    <xdr:cxnSp macro="">
      <xdr:nvCxnSpPr>
        <xdr:cNvPr id="888" name="直線コネクタ 887">
          <a:extLst>
            <a:ext uri="{FF2B5EF4-FFF2-40B4-BE49-F238E27FC236}">
              <a16:creationId xmlns:a16="http://schemas.microsoft.com/office/drawing/2014/main" id="{52C02774-6A55-45FB-900E-FD22A809BD20}"/>
            </a:ext>
          </a:extLst>
        </xdr:cNvPr>
        <xdr:cNvCxnSpPr/>
      </xdr:nvCxnSpPr>
      <xdr:spPr>
        <a:xfrm flipV="1">
          <a:off x="11534775" y="16927376"/>
          <a:ext cx="809625"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889" name="n_1aveValue【庁舎】&#10;有形固定資産減価償却率">
          <a:extLst>
            <a:ext uri="{FF2B5EF4-FFF2-40B4-BE49-F238E27FC236}">
              <a16:creationId xmlns:a16="http://schemas.microsoft.com/office/drawing/2014/main" id="{7B50C09D-BB44-44D1-B1C6-59FB4465641F}"/>
            </a:ext>
          </a:extLst>
        </xdr:cNvPr>
        <xdr:cNvSpPr txBox="1"/>
      </xdr:nvSpPr>
      <xdr:spPr>
        <a:xfrm>
          <a:off x="13745219" y="16716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49547</xdr:rowOff>
    </xdr:from>
    <xdr:ext cx="405111" cy="259045"/>
    <xdr:sp macro="" textlink="">
      <xdr:nvSpPr>
        <xdr:cNvPr id="890" name="n_2aveValue【庁舎】&#10;有形固定資産減価償却率">
          <a:extLst>
            <a:ext uri="{FF2B5EF4-FFF2-40B4-BE49-F238E27FC236}">
              <a16:creationId xmlns:a16="http://schemas.microsoft.com/office/drawing/2014/main" id="{D2C8D235-E2D3-421A-A09A-7BC5764DB445}"/>
            </a:ext>
          </a:extLst>
        </xdr:cNvPr>
        <xdr:cNvSpPr txBox="1"/>
      </xdr:nvSpPr>
      <xdr:spPr>
        <a:xfrm>
          <a:off x="12964169"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62609</xdr:rowOff>
    </xdr:from>
    <xdr:ext cx="405111" cy="259045"/>
    <xdr:sp macro="" textlink="">
      <xdr:nvSpPr>
        <xdr:cNvPr id="891" name="n_3aveValue【庁舎】&#10;有形固定資産減価償却率">
          <a:extLst>
            <a:ext uri="{FF2B5EF4-FFF2-40B4-BE49-F238E27FC236}">
              <a16:creationId xmlns:a16="http://schemas.microsoft.com/office/drawing/2014/main" id="{5A48C403-69EF-4B3F-8318-4F0501E7A75C}"/>
            </a:ext>
          </a:extLst>
        </xdr:cNvPr>
        <xdr:cNvSpPr txBox="1"/>
      </xdr:nvSpPr>
      <xdr:spPr>
        <a:xfrm>
          <a:off x="12164069" y="1703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2" name="n_4aveValue【庁舎】&#10;有形固定資産減価償却率">
          <a:extLst>
            <a:ext uri="{FF2B5EF4-FFF2-40B4-BE49-F238E27FC236}">
              <a16:creationId xmlns:a16="http://schemas.microsoft.com/office/drawing/2014/main" id="{9419491B-48C3-47D8-83BB-B04A36F04E0E}"/>
            </a:ext>
          </a:extLst>
        </xdr:cNvPr>
        <xdr:cNvSpPr txBox="1"/>
      </xdr:nvSpPr>
      <xdr:spPr>
        <a:xfrm>
          <a:off x="11354444" y="1710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59345</xdr:rowOff>
    </xdr:from>
    <xdr:ext cx="405111" cy="259045"/>
    <xdr:sp macro="" textlink="">
      <xdr:nvSpPr>
        <xdr:cNvPr id="893" name="n_1mainValue【庁舎】&#10;有形固定資産減価償却率">
          <a:extLst>
            <a:ext uri="{FF2B5EF4-FFF2-40B4-BE49-F238E27FC236}">
              <a16:creationId xmlns:a16="http://schemas.microsoft.com/office/drawing/2014/main" id="{A91D0F25-1DFF-4A1F-BF36-75AE9FF52BBB}"/>
            </a:ext>
          </a:extLst>
        </xdr:cNvPr>
        <xdr:cNvSpPr txBox="1"/>
      </xdr:nvSpPr>
      <xdr:spPr>
        <a:xfrm>
          <a:off x="13745219" y="1703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55353</xdr:rowOff>
    </xdr:from>
    <xdr:ext cx="405111" cy="259045"/>
    <xdr:sp macro="" textlink="">
      <xdr:nvSpPr>
        <xdr:cNvPr id="894" name="n_2mainValue【庁舎】&#10;有形固定資産減価償却率">
          <a:extLst>
            <a:ext uri="{FF2B5EF4-FFF2-40B4-BE49-F238E27FC236}">
              <a16:creationId xmlns:a16="http://schemas.microsoft.com/office/drawing/2014/main" id="{ECC240CD-C5F6-400E-8671-55226BBECAE2}"/>
            </a:ext>
          </a:extLst>
        </xdr:cNvPr>
        <xdr:cNvSpPr txBox="1"/>
      </xdr:nvSpPr>
      <xdr:spPr>
        <a:xfrm>
          <a:off x="12964169" y="16686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24328</xdr:rowOff>
    </xdr:from>
    <xdr:ext cx="405111" cy="259045"/>
    <xdr:sp macro="" textlink="">
      <xdr:nvSpPr>
        <xdr:cNvPr id="895" name="n_3mainValue【庁舎】&#10;有形固定資産減価償却率">
          <a:extLst>
            <a:ext uri="{FF2B5EF4-FFF2-40B4-BE49-F238E27FC236}">
              <a16:creationId xmlns:a16="http://schemas.microsoft.com/office/drawing/2014/main" id="{A5ECD9D6-9CDA-40F2-8178-10837E0E05EE}"/>
            </a:ext>
          </a:extLst>
        </xdr:cNvPr>
        <xdr:cNvSpPr txBox="1"/>
      </xdr:nvSpPr>
      <xdr:spPr>
        <a:xfrm>
          <a:off x="12164069" y="1665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83111</xdr:rowOff>
    </xdr:from>
    <xdr:ext cx="405111" cy="259045"/>
    <xdr:sp macro="" textlink="">
      <xdr:nvSpPr>
        <xdr:cNvPr id="896" name="n_4mainValue【庁舎】&#10;有形固定資産減価償却率">
          <a:extLst>
            <a:ext uri="{FF2B5EF4-FFF2-40B4-BE49-F238E27FC236}">
              <a16:creationId xmlns:a16="http://schemas.microsoft.com/office/drawing/2014/main" id="{850BF42A-B41E-40F7-98F2-4C18FE6BB10C}"/>
            </a:ext>
          </a:extLst>
        </xdr:cNvPr>
        <xdr:cNvSpPr txBox="1"/>
      </xdr:nvSpPr>
      <xdr:spPr>
        <a:xfrm>
          <a:off x="11354444" y="16716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7A85675B-A309-457F-8353-11A710AD298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E10342AA-BE20-4DDB-A416-91E5EA16682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5FB244EA-B983-4A95-93F5-5DDC10451E8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74F089B6-7FBB-482B-A19F-A52FBC454D4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2261A467-6813-4051-B2A6-FE55042CF30D}"/>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9FAA1A55-ED4E-4517-908B-114987C339EF}"/>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451AED74-7BDC-4F98-935F-2B8A7831171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C560A92A-0CB9-4C20-A56C-4715B517B02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5DFE89C5-B822-48B8-997B-E5C3176C33A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DFE03AA6-F700-4D8B-99E7-D480B8F7324A}"/>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63A93F16-EC35-4829-9AA1-8E03185A6D64}"/>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07A06910-986F-4CF6-870B-1D9F760EBC0D}"/>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97D75712-7EBF-441A-9F1F-79C702842C1C}"/>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240B05A2-C624-4E44-8495-62DD85D5C7BE}"/>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79C30B5A-5BE2-4989-8D9C-60179ED72367}"/>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0D8B571D-6123-4D75-8E2C-5A5B14629113}"/>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95BA55CE-A23B-4DE7-B7AA-8B9476C0B72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63601330-965E-460A-881C-FCA07565D5DB}"/>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5DE0E8DD-03D8-4834-9084-E5B406F43997}"/>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7657508D-0F02-4A78-A6F2-8AD8FEAC6A6D}"/>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C8E2A029-6AB3-4CD5-B1D8-7E582D76A2A0}"/>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096FF39C-9CD1-4BBD-B8A0-BD29084523C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1F2FD4B9-DE30-4ED6-8E1E-ABBB4518A46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B0ABF3FD-10DC-403C-B1D2-19DC5F969991}"/>
            </a:ext>
          </a:extLst>
        </xdr:cNvPr>
        <xdr:cNvCxnSpPr/>
      </xdr:nvCxnSpPr>
      <xdr:spPr>
        <a:xfrm flipV="1">
          <a:off x="19954239" y="16361663"/>
          <a:ext cx="0" cy="1324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F5A71B78-0930-432E-991A-48920AF7B8D5}"/>
            </a:ext>
          </a:extLst>
        </xdr:cNvPr>
        <xdr:cNvSpPr txBox="1"/>
      </xdr:nvSpPr>
      <xdr:spPr>
        <a:xfrm>
          <a:off x="19992975"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8763CD07-11F8-4E58-A68F-040A4AE6A1DE}"/>
            </a:ext>
          </a:extLst>
        </xdr:cNvPr>
        <xdr:cNvCxnSpPr/>
      </xdr:nvCxnSpPr>
      <xdr:spPr>
        <a:xfrm>
          <a:off x="19878675" y="176866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452B2710-E83C-4B8E-BF80-00233DE842C0}"/>
            </a:ext>
          </a:extLst>
        </xdr:cNvPr>
        <xdr:cNvSpPr txBox="1"/>
      </xdr:nvSpPr>
      <xdr:spPr>
        <a:xfrm>
          <a:off x="19992975" y="1613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ECC1D9E3-BBFD-4A15-962E-5D464C80086A}"/>
            </a:ext>
          </a:extLst>
        </xdr:cNvPr>
        <xdr:cNvCxnSpPr/>
      </xdr:nvCxnSpPr>
      <xdr:spPr>
        <a:xfrm>
          <a:off x="19878675" y="16361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5" name="【庁舎】&#10;一人当たり面積平均値テキスト">
          <a:extLst>
            <a:ext uri="{FF2B5EF4-FFF2-40B4-BE49-F238E27FC236}">
              <a16:creationId xmlns:a16="http://schemas.microsoft.com/office/drawing/2014/main" id="{3810F280-129C-4649-A7DE-7DB5CB244E0C}"/>
            </a:ext>
          </a:extLst>
        </xdr:cNvPr>
        <xdr:cNvSpPr txBox="1"/>
      </xdr:nvSpPr>
      <xdr:spPr>
        <a:xfrm>
          <a:off x="19992975" y="17279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68020FE2-B4C4-4924-ADC5-B89CF474BB44}"/>
            </a:ext>
          </a:extLst>
        </xdr:cNvPr>
        <xdr:cNvSpPr/>
      </xdr:nvSpPr>
      <xdr:spPr>
        <a:xfrm>
          <a:off x="19897725" y="174279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F9AC80C3-7460-40F3-8F57-7815C4DF746E}"/>
            </a:ext>
          </a:extLst>
        </xdr:cNvPr>
        <xdr:cNvSpPr/>
      </xdr:nvSpPr>
      <xdr:spPr>
        <a:xfrm>
          <a:off x="19154775" y="174425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B442D620-95B8-4C64-A9E4-5D8A6A726C8B}"/>
            </a:ext>
          </a:extLst>
        </xdr:cNvPr>
        <xdr:cNvSpPr/>
      </xdr:nvSpPr>
      <xdr:spPr>
        <a:xfrm>
          <a:off x="18345150" y="174384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27C053AC-89CA-4E8A-9AE7-E06B6B0E69DF}"/>
            </a:ext>
          </a:extLst>
        </xdr:cNvPr>
        <xdr:cNvSpPr/>
      </xdr:nvSpPr>
      <xdr:spPr>
        <a:xfrm>
          <a:off x="17554575" y="1745157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164085</xdr:rowOff>
    </xdr:from>
    <xdr:to>
      <xdr:col>98</xdr:col>
      <xdr:colOff>38100</xdr:colOff>
      <xdr:row>107</xdr:row>
      <xdr:rowOff>94235</xdr:rowOff>
    </xdr:to>
    <xdr:sp macro="" textlink="">
      <xdr:nvSpPr>
        <xdr:cNvPr id="930" name="フローチャート: 判断 929">
          <a:extLst>
            <a:ext uri="{FF2B5EF4-FFF2-40B4-BE49-F238E27FC236}">
              <a16:creationId xmlns:a16="http://schemas.microsoft.com/office/drawing/2014/main" id="{517FBDC0-FDE3-4C10-97F7-32A8B1589417}"/>
            </a:ext>
          </a:extLst>
        </xdr:cNvPr>
        <xdr:cNvSpPr/>
      </xdr:nvSpPr>
      <xdr:spPr>
        <a:xfrm>
          <a:off x="16754475" y="17477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4E4AF46-9D50-470B-8663-65E2DE93717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32845D1A-7EE3-4713-8CD9-4E21F0ABC55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D8F3D98C-32CD-4A3A-8755-DDA16B88921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0A518C9-41D6-4C90-B0B5-B1C7BB63C604}"/>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15C9E13-783B-4185-B61B-9CB0409EC9D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140463</xdr:rowOff>
    </xdr:from>
    <xdr:to>
      <xdr:col>116</xdr:col>
      <xdr:colOff>114300</xdr:colOff>
      <xdr:row>107</xdr:row>
      <xdr:rowOff>70613</xdr:rowOff>
    </xdr:to>
    <xdr:sp macro="" textlink="">
      <xdr:nvSpPr>
        <xdr:cNvPr id="936" name="楕円 935">
          <a:extLst>
            <a:ext uri="{FF2B5EF4-FFF2-40B4-BE49-F238E27FC236}">
              <a16:creationId xmlns:a16="http://schemas.microsoft.com/office/drawing/2014/main" id="{8A23D2ED-0496-49AE-AB6A-B9D508EB568A}"/>
            </a:ext>
          </a:extLst>
        </xdr:cNvPr>
        <xdr:cNvSpPr/>
      </xdr:nvSpPr>
      <xdr:spPr>
        <a:xfrm>
          <a:off x="19897725" y="174600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118890</xdr:rowOff>
    </xdr:from>
    <xdr:ext cx="469744" cy="259045"/>
    <xdr:sp macro="" textlink="">
      <xdr:nvSpPr>
        <xdr:cNvPr id="937" name="【庁舎】&#10;一人当たり面積該当値テキスト">
          <a:extLst>
            <a:ext uri="{FF2B5EF4-FFF2-40B4-BE49-F238E27FC236}">
              <a16:creationId xmlns:a16="http://schemas.microsoft.com/office/drawing/2014/main" id="{5DF64FB4-F07C-425F-8BEE-1C8CCC8ED0F6}"/>
            </a:ext>
          </a:extLst>
        </xdr:cNvPr>
        <xdr:cNvSpPr txBox="1"/>
      </xdr:nvSpPr>
      <xdr:spPr>
        <a:xfrm>
          <a:off x="19992975" y="1743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141987</xdr:rowOff>
    </xdr:from>
    <xdr:to>
      <xdr:col>112</xdr:col>
      <xdr:colOff>38100</xdr:colOff>
      <xdr:row>107</xdr:row>
      <xdr:rowOff>72137</xdr:rowOff>
    </xdr:to>
    <xdr:sp macro="" textlink="">
      <xdr:nvSpPr>
        <xdr:cNvPr id="938" name="楕円 937">
          <a:extLst>
            <a:ext uri="{FF2B5EF4-FFF2-40B4-BE49-F238E27FC236}">
              <a16:creationId xmlns:a16="http://schemas.microsoft.com/office/drawing/2014/main" id="{E031D489-8787-4D59-B4D5-9CC14E106ADF}"/>
            </a:ext>
          </a:extLst>
        </xdr:cNvPr>
        <xdr:cNvSpPr/>
      </xdr:nvSpPr>
      <xdr:spPr>
        <a:xfrm>
          <a:off x="19154775" y="174616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19813</xdr:rowOff>
    </xdr:from>
    <xdr:to>
      <xdr:col>116</xdr:col>
      <xdr:colOff>63500</xdr:colOff>
      <xdr:row>107</xdr:row>
      <xdr:rowOff>21337</xdr:rowOff>
    </xdr:to>
    <xdr:cxnSp macro="">
      <xdr:nvCxnSpPr>
        <xdr:cNvPr id="939" name="直線コネクタ 938">
          <a:extLst>
            <a:ext uri="{FF2B5EF4-FFF2-40B4-BE49-F238E27FC236}">
              <a16:creationId xmlns:a16="http://schemas.microsoft.com/office/drawing/2014/main" id="{512EA60B-19D9-4B4A-890D-D01E5AFF42E4}"/>
            </a:ext>
          </a:extLst>
        </xdr:cNvPr>
        <xdr:cNvCxnSpPr/>
      </xdr:nvCxnSpPr>
      <xdr:spPr>
        <a:xfrm flipV="1">
          <a:off x="19202400" y="17507713"/>
          <a:ext cx="752475"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143511</xdr:rowOff>
    </xdr:from>
    <xdr:to>
      <xdr:col>107</xdr:col>
      <xdr:colOff>101600</xdr:colOff>
      <xdr:row>107</xdr:row>
      <xdr:rowOff>73661</xdr:rowOff>
    </xdr:to>
    <xdr:sp macro="" textlink="">
      <xdr:nvSpPr>
        <xdr:cNvPr id="940" name="楕円 939">
          <a:extLst>
            <a:ext uri="{FF2B5EF4-FFF2-40B4-BE49-F238E27FC236}">
              <a16:creationId xmlns:a16="http://schemas.microsoft.com/office/drawing/2014/main" id="{4D64BA06-EEB9-4EC6-86F2-66F4B21CACE2}"/>
            </a:ext>
          </a:extLst>
        </xdr:cNvPr>
        <xdr:cNvSpPr/>
      </xdr:nvSpPr>
      <xdr:spPr>
        <a:xfrm>
          <a:off x="18345150" y="174567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21337</xdr:rowOff>
    </xdr:from>
    <xdr:to>
      <xdr:col>111</xdr:col>
      <xdr:colOff>177800</xdr:colOff>
      <xdr:row>107</xdr:row>
      <xdr:rowOff>22861</xdr:rowOff>
    </xdr:to>
    <xdr:cxnSp macro="">
      <xdr:nvCxnSpPr>
        <xdr:cNvPr id="941" name="直線コネクタ 940">
          <a:extLst>
            <a:ext uri="{FF2B5EF4-FFF2-40B4-BE49-F238E27FC236}">
              <a16:creationId xmlns:a16="http://schemas.microsoft.com/office/drawing/2014/main" id="{8318FE82-8C5F-4D56-BD08-77CD56106127}"/>
            </a:ext>
          </a:extLst>
        </xdr:cNvPr>
        <xdr:cNvCxnSpPr/>
      </xdr:nvCxnSpPr>
      <xdr:spPr>
        <a:xfrm flipV="1">
          <a:off x="18392775" y="17509237"/>
          <a:ext cx="809625"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145796</xdr:rowOff>
    </xdr:from>
    <xdr:to>
      <xdr:col>102</xdr:col>
      <xdr:colOff>165100</xdr:colOff>
      <xdr:row>107</xdr:row>
      <xdr:rowOff>75946</xdr:rowOff>
    </xdr:to>
    <xdr:sp macro="" textlink="">
      <xdr:nvSpPr>
        <xdr:cNvPr id="942" name="楕円 941">
          <a:extLst>
            <a:ext uri="{FF2B5EF4-FFF2-40B4-BE49-F238E27FC236}">
              <a16:creationId xmlns:a16="http://schemas.microsoft.com/office/drawing/2014/main" id="{491732A8-9758-4D07-B4FC-0FCA79C85DFB}"/>
            </a:ext>
          </a:extLst>
        </xdr:cNvPr>
        <xdr:cNvSpPr/>
      </xdr:nvSpPr>
      <xdr:spPr>
        <a:xfrm>
          <a:off x="17554575" y="174590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22861</xdr:rowOff>
    </xdr:from>
    <xdr:to>
      <xdr:col>107</xdr:col>
      <xdr:colOff>50800</xdr:colOff>
      <xdr:row>107</xdr:row>
      <xdr:rowOff>25146</xdr:rowOff>
    </xdr:to>
    <xdr:cxnSp macro="">
      <xdr:nvCxnSpPr>
        <xdr:cNvPr id="943" name="直線コネクタ 942">
          <a:extLst>
            <a:ext uri="{FF2B5EF4-FFF2-40B4-BE49-F238E27FC236}">
              <a16:creationId xmlns:a16="http://schemas.microsoft.com/office/drawing/2014/main" id="{5F42022B-0B4B-4D3F-A7E4-2BF999EA269B}"/>
            </a:ext>
          </a:extLst>
        </xdr:cNvPr>
        <xdr:cNvCxnSpPr/>
      </xdr:nvCxnSpPr>
      <xdr:spPr>
        <a:xfrm flipV="1">
          <a:off x="17602200" y="17513936"/>
          <a:ext cx="79057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111506</xdr:rowOff>
    </xdr:from>
    <xdr:to>
      <xdr:col>98</xdr:col>
      <xdr:colOff>38100</xdr:colOff>
      <xdr:row>107</xdr:row>
      <xdr:rowOff>41656</xdr:rowOff>
    </xdr:to>
    <xdr:sp macro="" textlink="">
      <xdr:nvSpPr>
        <xdr:cNvPr id="944" name="楕円 943">
          <a:extLst>
            <a:ext uri="{FF2B5EF4-FFF2-40B4-BE49-F238E27FC236}">
              <a16:creationId xmlns:a16="http://schemas.microsoft.com/office/drawing/2014/main" id="{CF782BD9-1C1C-4927-A430-E853546DB915}"/>
            </a:ext>
          </a:extLst>
        </xdr:cNvPr>
        <xdr:cNvSpPr/>
      </xdr:nvSpPr>
      <xdr:spPr>
        <a:xfrm>
          <a:off x="16754475" y="174279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162306</xdr:rowOff>
    </xdr:from>
    <xdr:to>
      <xdr:col>102</xdr:col>
      <xdr:colOff>114300</xdr:colOff>
      <xdr:row>107</xdr:row>
      <xdr:rowOff>25146</xdr:rowOff>
    </xdr:to>
    <xdr:cxnSp macro="">
      <xdr:nvCxnSpPr>
        <xdr:cNvPr id="945" name="直線コネクタ 944">
          <a:extLst>
            <a:ext uri="{FF2B5EF4-FFF2-40B4-BE49-F238E27FC236}">
              <a16:creationId xmlns:a16="http://schemas.microsoft.com/office/drawing/2014/main" id="{40B6C5FF-3C6B-4F4D-894B-FC1C5058EDB7}"/>
            </a:ext>
          </a:extLst>
        </xdr:cNvPr>
        <xdr:cNvCxnSpPr/>
      </xdr:nvCxnSpPr>
      <xdr:spPr>
        <a:xfrm>
          <a:off x="16802100" y="17475581"/>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946" name="n_1aveValue【庁舎】&#10;一人当たり面積">
          <a:extLst>
            <a:ext uri="{FF2B5EF4-FFF2-40B4-BE49-F238E27FC236}">
              <a16:creationId xmlns:a16="http://schemas.microsoft.com/office/drawing/2014/main" id="{BEC660E5-2DF8-4DA6-A63E-97092E893551}"/>
            </a:ext>
          </a:extLst>
        </xdr:cNvPr>
        <xdr:cNvSpPr txBox="1"/>
      </xdr:nvSpPr>
      <xdr:spPr>
        <a:xfrm>
          <a:off x="18983402" y="1721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947" name="n_2aveValue【庁舎】&#10;一人当たり面積">
          <a:extLst>
            <a:ext uri="{FF2B5EF4-FFF2-40B4-BE49-F238E27FC236}">
              <a16:creationId xmlns:a16="http://schemas.microsoft.com/office/drawing/2014/main" id="{6BC30DC0-C39E-49B9-840E-4CFEEE93C0B1}"/>
            </a:ext>
          </a:extLst>
        </xdr:cNvPr>
        <xdr:cNvSpPr txBox="1"/>
      </xdr:nvSpPr>
      <xdr:spPr>
        <a:xfrm>
          <a:off x="18183302" y="1721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8" name="n_3aveValue【庁舎】&#10;一人当たり面積">
          <a:extLst>
            <a:ext uri="{FF2B5EF4-FFF2-40B4-BE49-F238E27FC236}">
              <a16:creationId xmlns:a16="http://schemas.microsoft.com/office/drawing/2014/main" id="{61958EB2-D862-471A-9395-522C3FE3DB28}"/>
            </a:ext>
          </a:extLst>
        </xdr:cNvPr>
        <xdr:cNvSpPr txBox="1"/>
      </xdr:nvSpPr>
      <xdr:spPr>
        <a:xfrm>
          <a:off x="17383202" y="17229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85362</xdr:rowOff>
    </xdr:from>
    <xdr:ext cx="469744" cy="259045"/>
    <xdr:sp macro="" textlink="">
      <xdr:nvSpPr>
        <xdr:cNvPr id="949" name="n_4aveValue【庁舎】&#10;一人当たり面積">
          <a:extLst>
            <a:ext uri="{FF2B5EF4-FFF2-40B4-BE49-F238E27FC236}">
              <a16:creationId xmlns:a16="http://schemas.microsoft.com/office/drawing/2014/main" id="{E71AB2DB-521F-4687-8DFB-1FF463A5924E}"/>
            </a:ext>
          </a:extLst>
        </xdr:cNvPr>
        <xdr:cNvSpPr txBox="1"/>
      </xdr:nvSpPr>
      <xdr:spPr>
        <a:xfrm>
          <a:off x="16592627" y="1757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63264</xdr:rowOff>
    </xdr:from>
    <xdr:ext cx="469744" cy="259045"/>
    <xdr:sp macro="" textlink="">
      <xdr:nvSpPr>
        <xdr:cNvPr id="950" name="n_1mainValue【庁舎】&#10;一人当たり面積">
          <a:extLst>
            <a:ext uri="{FF2B5EF4-FFF2-40B4-BE49-F238E27FC236}">
              <a16:creationId xmlns:a16="http://schemas.microsoft.com/office/drawing/2014/main" id="{AE45C838-4895-49ED-A8F5-0746E2320113}"/>
            </a:ext>
          </a:extLst>
        </xdr:cNvPr>
        <xdr:cNvSpPr txBox="1"/>
      </xdr:nvSpPr>
      <xdr:spPr>
        <a:xfrm>
          <a:off x="18983402" y="1755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64788</xdr:rowOff>
    </xdr:from>
    <xdr:ext cx="469744" cy="259045"/>
    <xdr:sp macro="" textlink="">
      <xdr:nvSpPr>
        <xdr:cNvPr id="951" name="n_2mainValue【庁舎】&#10;一人当たり面積">
          <a:extLst>
            <a:ext uri="{FF2B5EF4-FFF2-40B4-BE49-F238E27FC236}">
              <a16:creationId xmlns:a16="http://schemas.microsoft.com/office/drawing/2014/main" id="{7846CEAC-A1AC-4BFC-9DB6-70D8FF08AAAC}"/>
            </a:ext>
          </a:extLst>
        </xdr:cNvPr>
        <xdr:cNvSpPr txBox="1"/>
      </xdr:nvSpPr>
      <xdr:spPr>
        <a:xfrm>
          <a:off x="18183302" y="1755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67073</xdr:rowOff>
    </xdr:from>
    <xdr:ext cx="469744" cy="259045"/>
    <xdr:sp macro="" textlink="">
      <xdr:nvSpPr>
        <xdr:cNvPr id="952" name="n_3mainValue【庁舎】&#10;一人当たり面積">
          <a:extLst>
            <a:ext uri="{FF2B5EF4-FFF2-40B4-BE49-F238E27FC236}">
              <a16:creationId xmlns:a16="http://schemas.microsoft.com/office/drawing/2014/main" id="{B2A06D19-BCC3-45F4-9FE1-FCDDD690FC6A}"/>
            </a:ext>
          </a:extLst>
        </xdr:cNvPr>
        <xdr:cNvSpPr txBox="1"/>
      </xdr:nvSpPr>
      <xdr:spPr>
        <a:xfrm>
          <a:off x="17383202" y="1755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58183</xdr:rowOff>
    </xdr:from>
    <xdr:ext cx="469744" cy="259045"/>
    <xdr:sp macro="" textlink="">
      <xdr:nvSpPr>
        <xdr:cNvPr id="953" name="n_4mainValue【庁舎】&#10;一人当たり面積">
          <a:extLst>
            <a:ext uri="{FF2B5EF4-FFF2-40B4-BE49-F238E27FC236}">
              <a16:creationId xmlns:a16="http://schemas.microsoft.com/office/drawing/2014/main" id="{6044605D-1659-4F13-B0A9-64D89148BEB4}"/>
            </a:ext>
          </a:extLst>
        </xdr:cNvPr>
        <xdr:cNvSpPr txBox="1"/>
      </xdr:nvSpPr>
      <xdr:spPr>
        <a:xfrm>
          <a:off x="16592627" y="1720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8E50F907-1847-4628-A908-92EDC539D8D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EE553193-129D-4B34-BC04-627D3D817A6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F201A83E-D1AF-4D03-AE8C-29D0DC65F5C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「図書館」においては、平成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年度から図書館と公民館の機能を併せもつ生涯学習センターを整備したことで、大幅に減価償却率が改善されている。</a:t>
          </a:r>
        </a:p>
        <a:p>
          <a:r>
            <a:rPr kumimoji="1" lang="ja-JP" altLang="en-US" sz="1300">
              <a:latin typeface="ＭＳ Ｐゴシック" panose="020B0600070205080204" pitchFamily="50" charset="-128"/>
              <a:ea typeface="ＭＳ Ｐゴシック" panose="020B0600070205080204" pitchFamily="50" charset="-128"/>
            </a:rPr>
            <a:t>「福祉施設」においては、減価償却率が上昇しており、施設の老朽化が進んでいる。</a:t>
          </a:r>
        </a:p>
        <a:p>
          <a:r>
            <a:rPr kumimoji="1" lang="ja-JP" altLang="en-US" sz="1300">
              <a:latin typeface="ＭＳ Ｐゴシック" panose="020B0600070205080204" pitchFamily="50" charset="-128"/>
              <a:ea typeface="ＭＳ Ｐゴシック" panose="020B0600070205080204" pitchFamily="50" charset="-128"/>
            </a:rPr>
            <a:t>「体育館・プール」及び「市民会館」においては、減価償却率が</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％を超えており、類似団体平均と比較して高い水準で老朽化が進んでいる。</a:t>
          </a:r>
        </a:p>
        <a:p>
          <a:r>
            <a:rPr kumimoji="1" lang="ja-JP" altLang="en-US" sz="1300">
              <a:latin typeface="ＭＳ Ｐゴシック" panose="020B0600070205080204" pitchFamily="50" charset="-128"/>
              <a:ea typeface="ＭＳ Ｐゴシック" panose="020B0600070205080204" pitchFamily="50" charset="-128"/>
            </a:rPr>
            <a:t>今後は、各個別施設計画に基づき計画的な施設の管理を行いつつ、規模の適正化についても検討し、将来の人口動向や財政状況等を見据え、耐用年数経過時には縮小建替えによる面積削減等を検討す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75" thickBot="1" x14ac:dyDescent="0.2">
      <c r="B2" s="164" t="s">
        <v>77</v>
      </c>
      <c r="C2" s="164"/>
      <c r="D2" s="165"/>
    </row>
    <row r="3" spans="1:119" ht="18.75" customHeight="1" thickBot="1" x14ac:dyDescent="0.2">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1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31301326</v>
      </c>
      <c r="BO4" s="406"/>
      <c r="BP4" s="406"/>
      <c r="BQ4" s="406"/>
      <c r="BR4" s="406"/>
      <c r="BS4" s="406"/>
      <c r="BT4" s="406"/>
      <c r="BU4" s="407"/>
      <c r="BV4" s="405">
        <v>28531070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4.0999999999999996</v>
      </c>
      <c r="CU4" s="412"/>
      <c r="CV4" s="412"/>
      <c r="CW4" s="412"/>
      <c r="CX4" s="412"/>
      <c r="CY4" s="412"/>
      <c r="CZ4" s="412"/>
      <c r="DA4" s="413"/>
      <c r="DB4" s="411">
        <v>2.2999999999999998</v>
      </c>
      <c r="DC4" s="412"/>
      <c r="DD4" s="412"/>
      <c r="DE4" s="412"/>
      <c r="DF4" s="412"/>
      <c r="DG4" s="412"/>
      <c r="DH4" s="412"/>
      <c r="DI4" s="413"/>
    </row>
    <row r="5" spans="1:119" ht="18.75" customHeight="1" x14ac:dyDescent="0.1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30230074</v>
      </c>
      <c r="BO5" s="443"/>
      <c r="BP5" s="443"/>
      <c r="BQ5" s="443"/>
      <c r="BR5" s="443"/>
      <c r="BS5" s="443"/>
      <c r="BT5" s="443"/>
      <c r="BU5" s="444"/>
      <c r="BV5" s="442">
        <v>27745823</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95.9</v>
      </c>
      <c r="CU5" s="440"/>
      <c r="CV5" s="440"/>
      <c r="CW5" s="440"/>
      <c r="CX5" s="440"/>
      <c r="CY5" s="440"/>
      <c r="CZ5" s="440"/>
      <c r="DA5" s="441"/>
      <c r="DB5" s="439">
        <v>90.2</v>
      </c>
      <c r="DC5" s="440"/>
      <c r="DD5" s="440"/>
      <c r="DE5" s="440"/>
      <c r="DF5" s="440"/>
      <c r="DG5" s="440"/>
      <c r="DH5" s="440"/>
      <c r="DI5" s="441"/>
    </row>
    <row r="6" spans="1:119" ht="18.75" customHeight="1" x14ac:dyDescent="0.1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1071252</v>
      </c>
      <c r="BO6" s="443"/>
      <c r="BP6" s="443"/>
      <c r="BQ6" s="443"/>
      <c r="BR6" s="443"/>
      <c r="BS6" s="443"/>
      <c r="BT6" s="443"/>
      <c r="BU6" s="444"/>
      <c r="BV6" s="442">
        <v>785247</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96.2</v>
      </c>
      <c r="CU6" s="480"/>
      <c r="CV6" s="480"/>
      <c r="CW6" s="480"/>
      <c r="CX6" s="480"/>
      <c r="CY6" s="480"/>
      <c r="CZ6" s="480"/>
      <c r="DA6" s="481"/>
      <c r="DB6" s="479">
        <v>90.7</v>
      </c>
      <c r="DC6" s="480"/>
      <c r="DD6" s="480"/>
      <c r="DE6" s="480"/>
      <c r="DF6" s="480"/>
      <c r="DG6" s="480"/>
      <c r="DH6" s="480"/>
      <c r="DI6" s="481"/>
    </row>
    <row r="7" spans="1:119" ht="18.75" customHeight="1" x14ac:dyDescent="0.1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425728</v>
      </c>
      <c r="BO7" s="443"/>
      <c r="BP7" s="443"/>
      <c r="BQ7" s="443"/>
      <c r="BR7" s="443"/>
      <c r="BS7" s="443"/>
      <c r="BT7" s="443"/>
      <c r="BU7" s="444"/>
      <c r="BV7" s="442">
        <v>430566</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15746576</v>
      </c>
      <c r="CU7" s="443"/>
      <c r="CV7" s="443"/>
      <c r="CW7" s="443"/>
      <c r="CX7" s="443"/>
      <c r="CY7" s="443"/>
      <c r="CZ7" s="443"/>
      <c r="DA7" s="444"/>
      <c r="DB7" s="442">
        <v>15299410</v>
      </c>
      <c r="DC7" s="443"/>
      <c r="DD7" s="443"/>
      <c r="DE7" s="443"/>
      <c r="DF7" s="443"/>
      <c r="DG7" s="443"/>
      <c r="DH7" s="443"/>
      <c r="DI7" s="444"/>
    </row>
    <row r="8" spans="1:119" ht="18.75" customHeight="1" thickBot="1" x14ac:dyDescent="0.2">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645524</v>
      </c>
      <c r="BO8" s="443"/>
      <c r="BP8" s="443"/>
      <c r="BQ8" s="443"/>
      <c r="BR8" s="443"/>
      <c r="BS8" s="443"/>
      <c r="BT8" s="443"/>
      <c r="BU8" s="444"/>
      <c r="BV8" s="442">
        <v>354681</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0.45</v>
      </c>
      <c r="CU8" s="483"/>
      <c r="CV8" s="483"/>
      <c r="CW8" s="483"/>
      <c r="CX8" s="483"/>
      <c r="CY8" s="483"/>
      <c r="CZ8" s="483"/>
      <c r="DA8" s="484"/>
      <c r="DB8" s="482">
        <v>0.44</v>
      </c>
      <c r="DC8" s="483"/>
      <c r="DD8" s="483"/>
      <c r="DE8" s="483"/>
      <c r="DF8" s="483"/>
      <c r="DG8" s="483"/>
      <c r="DH8" s="483"/>
      <c r="DI8" s="484"/>
    </row>
    <row r="9" spans="1:119" ht="18.75" customHeight="1" thickBot="1" x14ac:dyDescent="0.2">
      <c r="A9" s="163"/>
      <c r="B9" s="436" t="s">
        <v>106</v>
      </c>
      <c r="C9" s="437"/>
      <c r="D9" s="437"/>
      <c r="E9" s="437"/>
      <c r="F9" s="437"/>
      <c r="G9" s="437"/>
      <c r="H9" s="437"/>
      <c r="I9" s="437"/>
      <c r="J9" s="437"/>
      <c r="K9" s="485"/>
      <c r="L9" s="486" t="s">
        <v>107</v>
      </c>
      <c r="M9" s="487"/>
      <c r="N9" s="487"/>
      <c r="O9" s="487"/>
      <c r="P9" s="487"/>
      <c r="Q9" s="488"/>
      <c r="R9" s="489">
        <v>46416</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290843</v>
      </c>
      <c r="BO9" s="443"/>
      <c r="BP9" s="443"/>
      <c r="BQ9" s="443"/>
      <c r="BR9" s="443"/>
      <c r="BS9" s="443"/>
      <c r="BT9" s="443"/>
      <c r="BU9" s="444"/>
      <c r="BV9" s="442">
        <v>-372406</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18.3</v>
      </c>
      <c r="CU9" s="440"/>
      <c r="CV9" s="440"/>
      <c r="CW9" s="440"/>
      <c r="CX9" s="440"/>
      <c r="CY9" s="440"/>
      <c r="CZ9" s="440"/>
      <c r="DA9" s="441"/>
      <c r="DB9" s="439">
        <v>17.100000000000001</v>
      </c>
      <c r="DC9" s="440"/>
      <c r="DD9" s="440"/>
      <c r="DE9" s="440"/>
      <c r="DF9" s="440"/>
      <c r="DG9" s="440"/>
      <c r="DH9" s="440"/>
      <c r="DI9" s="441"/>
    </row>
    <row r="10" spans="1:119" ht="18.75" customHeight="1" thickBot="1" x14ac:dyDescent="0.2">
      <c r="A10" s="163"/>
      <c r="B10" s="436"/>
      <c r="C10" s="437"/>
      <c r="D10" s="437"/>
      <c r="E10" s="437"/>
      <c r="F10" s="437"/>
      <c r="G10" s="437"/>
      <c r="H10" s="437"/>
      <c r="I10" s="437"/>
      <c r="J10" s="437"/>
      <c r="K10" s="485"/>
      <c r="L10" s="492" t="s">
        <v>112</v>
      </c>
      <c r="M10" s="472"/>
      <c r="N10" s="472"/>
      <c r="O10" s="472"/>
      <c r="P10" s="472"/>
      <c r="Q10" s="473"/>
      <c r="R10" s="493">
        <v>48167</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189114</v>
      </c>
      <c r="BO10" s="443"/>
      <c r="BP10" s="443"/>
      <c r="BQ10" s="443"/>
      <c r="BR10" s="443"/>
      <c r="BS10" s="443"/>
      <c r="BT10" s="443"/>
      <c r="BU10" s="444"/>
      <c r="BV10" s="442">
        <v>378669</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114</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15">
      <c r="A12" s="163"/>
      <c r="B12" s="502" t="s">
        <v>123</v>
      </c>
      <c r="C12" s="503"/>
      <c r="D12" s="503"/>
      <c r="E12" s="503"/>
      <c r="F12" s="503"/>
      <c r="G12" s="503"/>
      <c r="H12" s="503"/>
      <c r="I12" s="503"/>
      <c r="J12" s="503"/>
      <c r="K12" s="504"/>
      <c r="L12" s="511" t="s">
        <v>124</v>
      </c>
      <c r="M12" s="512"/>
      <c r="N12" s="512"/>
      <c r="O12" s="512"/>
      <c r="P12" s="512"/>
      <c r="Q12" s="513"/>
      <c r="R12" s="514">
        <v>46599</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114</v>
      </c>
      <c r="AV12" s="475"/>
      <c r="AW12" s="475"/>
      <c r="AX12" s="475"/>
      <c r="AY12" s="476" t="s">
        <v>128</v>
      </c>
      <c r="AZ12" s="477"/>
      <c r="BA12" s="477"/>
      <c r="BB12" s="477"/>
      <c r="BC12" s="477"/>
      <c r="BD12" s="477"/>
      <c r="BE12" s="477"/>
      <c r="BF12" s="477"/>
      <c r="BG12" s="477"/>
      <c r="BH12" s="477"/>
      <c r="BI12" s="477"/>
      <c r="BJ12" s="477"/>
      <c r="BK12" s="477"/>
      <c r="BL12" s="477"/>
      <c r="BM12" s="478"/>
      <c r="BN12" s="442">
        <v>0</v>
      </c>
      <c r="BO12" s="443"/>
      <c r="BP12" s="443"/>
      <c r="BQ12" s="443"/>
      <c r="BR12" s="443"/>
      <c r="BS12" s="443"/>
      <c r="BT12" s="443"/>
      <c r="BU12" s="444"/>
      <c r="BV12" s="442">
        <v>0</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15">
      <c r="A13" s="163"/>
      <c r="B13" s="505"/>
      <c r="C13" s="506"/>
      <c r="D13" s="506"/>
      <c r="E13" s="506"/>
      <c r="F13" s="506"/>
      <c r="G13" s="506"/>
      <c r="H13" s="506"/>
      <c r="I13" s="506"/>
      <c r="J13" s="506"/>
      <c r="K13" s="507"/>
      <c r="L13" s="178"/>
      <c r="M13" s="533" t="s">
        <v>130</v>
      </c>
      <c r="N13" s="534"/>
      <c r="O13" s="534"/>
      <c r="P13" s="534"/>
      <c r="Q13" s="535"/>
      <c r="R13" s="526">
        <v>45164</v>
      </c>
      <c r="S13" s="527"/>
      <c r="T13" s="527"/>
      <c r="U13" s="527"/>
      <c r="V13" s="528"/>
      <c r="W13" s="458" t="s">
        <v>131</v>
      </c>
      <c r="X13" s="459"/>
      <c r="Y13" s="459"/>
      <c r="Z13" s="459"/>
      <c r="AA13" s="459"/>
      <c r="AB13" s="449"/>
      <c r="AC13" s="493">
        <v>3701</v>
      </c>
      <c r="AD13" s="494"/>
      <c r="AE13" s="494"/>
      <c r="AF13" s="494"/>
      <c r="AG13" s="536"/>
      <c r="AH13" s="493">
        <v>4165</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479957</v>
      </c>
      <c r="BO13" s="443"/>
      <c r="BP13" s="443"/>
      <c r="BQ13" s="443"/>
      <c r="BR13" s="443"/>
      <c r="BS13" s="443"/>
      <c r="BT13" s="443"/>
      <c r="BU13" s="444"/>
      <c r="BV13" s="442">
        <v>6263</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9.6999999999999993</v>
      </c>
      <c r="CU13" s="440"/>
      <c r="CV13" s="440"/>
      <c r="CW13" s="440"/>
      <c r="CX13" s="440"/>
      <c r="CY13" s="440"/>
      <c r="CZ13" s="440"/>
      <c r="DA13" s="441"/>
      <c r="DB13" s="439">
        <v>9.1</v>
      </c>
      <c r="DC13" s="440"/>
      <c r="DD13" s="440"/>
      <c r="DE13" s="440"/>
      <c r="DF13" s="440"/>
      <c r="DG13" s="440"/>
      <c r="DH13" s="440"/>
      <c r="DI13" s="441"/>
    </row>
    <row r="14" spans="1:119" ht="18.75" customHeight="1" thickBot="1" x14ac:dyDescent="0.2">
      <c r="A14" s="163"/>
      <c r="B14" s="505"/>
      <c r="C14" s="506"/>
      <c r="D14" s="506"/>
      <c r="E14" s="506"/>
      <c r="F14" s="506"/>
      <c r="G14" s="506"/>
      <c r="H14" s="506"/>
      <c r="I14" s="506"/>
      <c r="J14" s="506"/>
      <c r="K14" s="507"/>
      <c r="L14" s="523" t="s">
        <v>135</v>
      </c>
      <c r="M14" s="524"/>
      <c r="N14" s="524"/>
      <c r="O14" s="524"/>
      <c r="P14" s="524"/>
      <c r="Q14" s="525"/>
      <c r="R14" s="526">
        <v>46814</v>
      </c>
      <c r="S14" s="527"/>
      <c r="T14" s="527"/>
      <c r="U14" s="527"/>
      <c r="V14" s="528"/>
      <c r="W14" s="432"/>
      <c r="X14" s="433"/>
      <c r="Y14" s="433"/>
      <c r="Z14" s="433"/>
      <c r="AA14" s="433"/>
      <c r="AB14" s="422"/>
      <c r="AC14" s="529">
        <v>16.2</v>
      </c>
      <c r="AD14" s="530"/>
      <c r="AE14" s="530"/>
      <c r="AF14" s="530"/>
      <c r="AG14" s="531"/>
      <c r="AH14" s="529">
        <v>17.7</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v>5.6</v>
      </c>
      <c r="CU14" s="541"/>
      <c r="CV14" s="541"/>
      <c r="CW14" s="541"/>
      <c r="CX14" s="541"/>
      <c r="CY14" s="541"/>
      <c r="CZ14" s="541"/>
      <c r="DA14" s="542"/>
      <c r="DB14" s="540">
        <v>1.2</v>
      </c>
      <c r="DC14" s="541"/>
      <c r="DD14" s="541"/>
      <c r="DE14" s="541"/>
      <c r="DF14" s="541"/>
      <c r="DG14" s="541"/>
      <c r="DH14" s="541"/>
      <c r="DI14" s="542"/>
    </row>
    <row r="15" spans="1:119" ht="18.75" customHeight="1" x14ac:dyDescent="0.15">
      <c r="A15" s="163"/>
      <c r="B15" s="505"/>
      <c r="C15" s="506"/>
      <c r="D15" s="506"/>
      <c r="E15" s="506"/>
      <c r="F15" s="506"/>
      <c r="G15" s="506"/>
      <c r="H15" s="506"/>
      <c r="I15" s="506"/>
      <c r="J15" s="506"/>
      <c r="K15" s="507"/>
      <c r="L15" s="178"/>
      <c r="M15" s="533" t="s">
        <v>130</v>
      </c>
      <c r="N15" s="534"/>
      <c r="O15" s="534"/>
      <c r="P15" s="534"/>
      <c r="Q15" s="535"/>
      <c r="R15" s="526">
        <v>45615</v>
      </c>
      <c r="S15" s="527"/>
      <c r="T15" s="527"/>
      <c r="U15" s="527"/>
      <c r="V15" s="528"/>
      <c r="W15" s="458" t="s">
        <v>137</v>
      </c>
      <c r="X15" s="459"/>
      <c r="Y15" s="459"/>
      <c r="Z15" s="459"/>
      <c r="AA15" s="459"/>
      <c r="AB15" s="449"/>
      <c r="AC15" s="493">
        <v>6487</v>
      </c>
      <c r="AD15" s="494"/>
      <c r="AE15" s="494"/>
      <c r="AF15" s="494"/>
      <c r="AG15" s="536"/>
      <c r="AH15" s="493">
        <v>6222</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6236068</v>
      </c>
      <c r="BO15" s="406"/>
      <c r="BP15" s="406"/>
      <c r="BQ15" s="406"/>
      <c r="BR15" s="406"/>
      <c r="BS15" s="406"/>
      <c r="BT15" s="406"/>
      <c r="BU15" s="407"/>
      <c r="BV15" s="405">
        <v>6237203</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28.4</v>
      </c>
      <c r="AD16" s="530"/>
      <c r="AE16" s="530"/>
      <c r="AF16" s="530"/>
      <c r="AG16" s="531"/>
      <c r="AH16" s="529">
        <v>26.5</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14103919</v>
      </c>
      <c r="BO16" s="443"/>
      <c r="BP16" s="443"/>
      <c r="BQ16" s="443"/>
      <c r="BR16" s="443"/>
      <c r="BS16" s="443"/>
      <c r="BT16" s="443"/>
      <c r="BU16" s="444"/>
      <c r="BV16" s="442">
        <v>13602616</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12656</v>
      </c>
      <c r="AD17" s="494"/>
      <c r="AE17" s="494"/>
      <c r="AF17" s="494"/>
      <c r="AG17" s="536"/>
      <c r="AH17" s="493">
        <v>13126</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7833476</v>
      </c>
      <c r="BO17" s="443"/>
      <c r="BP17" s="443"/>
      <c r="BQ17" s="443"/>
      <c r="BR17" s="443"/>
      <c r="BS17" s="443"/>
      <c r="BT17" s="443"/>
      <c r="BU17" s="444"/>
      <c r="BV17" s="442">
        <v>7861812</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
      <c r="A18" s="163"/>
      <c r="B18" s="564" t="s">
        <v>147</v>
      </c>
      <c r="C18" s="485"/>
      <c r="D18" s="485"/>
      <c r="E18" s="565"/>
      <c r="F18" s="565"/>
      <c r="G18" s="565"/>
      <c r="H18" s="565"/>
      <c r="I18" s="565"/>
      <c r="J18" s="565"/>
      <c r="K18" s="565"/>
      <c r="L18" s="566">
        <v>276.85000000000002</v>
      </c>
      <c r="M18" s="566"/>
      <c r="N18" s="566"/>
      <c r="O18" s="566"/>
      <c r="P18" s="566"/>
      <c r="Q18" s="566"/>
      <c r="R18" s="567"/>
      <c r="S18" s="567"/>
      <c r="T18" s="567"/>
      <c r="U18" s="567"/>
      <c r="V18" s="568"/>
      <c r="W18" s="460"/>
      <c r="X18" s="461"/>
      <c r="Y18" s="461"/>
      <c r="Z18" s="461"/>
      <c r="AA18" s="461"/>
      <c r="AB18" s="452"/>
      <c r="AC18" s="569">
        <v>55.4</v>
      </c>
      <c r="AD18" s="570"/>
      <c r="AE18" s="570"/>
      <c r="AF18" s="570"/>
      <c r="AG18" s="571"/>
      <c r="AH18" s="569">
        <v>55.8</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15244501</v>
      </c>
      <c r="BO18" s="443"/>
      <c r="BP18" s="443"/>
      <c r="BQ18" s="443"/>
      <c r="BR18" s="443"/>
      <c r="BS18" s="443"/>
      <c r="BT18" s="443"/>
      <c r="BU18" s="444"/>
      <c r="BV18" s="442">
        <v>13753680</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
      <c r="A19" s="163"/>
      <c r="B19" s="564" t="s">
        <v>149</v>
      </c>
      <c r="C19" s="485"/>
      <c r="D19" s="485"/>
      <c r="E19" s="565"/>
      <c r="F19" s="565"/>
      <c r="G19" s="565"/>
      <c r="H19" s="565"/>
      <c r="I19" s="565"/>
      <c r="J19" s="565"/>
      <c r="K19" s="565"/>
      <c r="L19" s="573">
        <v>168</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20026801</v>
      </c>
      <c r="BO19" s="443"/>
      <c r="BP19" s="443"/>
      <c r="BQ19" s="443"/>
      <c r="BR19" s="443"/>
      <c r="BS19" s="443"/>
      <c r="BT19" s="443"/>
      <c r="BU19" s="444"/>
      <c r="BV19" s="442">
        <v>18560146</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
      <c r="A20" s="163"/>
      <c r="B20" s="564" t="s">
        <v>151</v>
      </c>
      <c r="C20" s="485"/>
      <c r="D20" s="485"/>
      <c r="E20" s="565"/>
      <c r="F20" s="565"/>
      <c r="G20" s="565"/>
      <c r="H20" s="565"/>
      <c r="I20" s="565"/>
      <c r="J20" s="565"/>
      <c r="K20" s="565"/>
      <c r="L20" s="573">
        <v>17593</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1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27314307</v>
      </c>
      <c r="BO22" s="406"/>
      <c r="BP22" s="406"/>
      <c r="BQ22" s="406"/>
      <c r="BR22" s="406"/>
      <c r="BS22" s="406"/>
      <c r="BT22" s="406"/>
      <c r="BU22" s="407"/>
      <c r="BV22" s="405">
        <v>28646063</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1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16130031</v>
      </c>
      <c r="BO23" s="443"/>
      <c r="BP23" s="443"/>
      <c r="BQ23" s="443"/>
      <c r="BR23" s="443"/>
      <c r="BS23" s="443"/>
      <c r="BT23" s="443"/>
      <c r="BU23" s="444"/>
      <c r="BV23" s="442">
        <v>15247350</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
      <c r="A24" s="163"/>
      <c r="B24" s="613"/>
      <c r="C24" s="589"/>
      <c r="D24" s="590"/>
      <c r="E24" s="492" t="s">
        <v>161</v>
      </c>
      <c r="F24" s="472"/>
      <c r="G24" s="472"/>
      <c r="H24" s="472"/>
      <c r="I24" s="472"/>
      <c r="J24" s="472"/>
      <c r="K24" s="473"/>
      <c r="L24" s="493">
        <v>1</v>
      </c>
      <c r="M24" s="494"/>
      <c r="N24" s="494"/>
      <c r="O24" s="494"/>
      <c r="P24" s="536"/>
      <c r="Q24" s="493">
        <v>7970</v>
      </c>
      <c r="R24" s="494"/>
      <c r="S24" s="494"/>
      <c r="T24" s="494"/>
      <c r="U24" s="494"/>
      <c r="V24" s="536"/>
      <c r="W24" s="588"/>
      <c r="X24" s="589"/>
      <c r="Y24" s="590"/>
      <c r="Z24" s="492" t="s">
        <v>162</v>
      </c>
      <c r="AA24" s="472"/>
      <c r="AB24" s="472"/>
      <c r="AC24" s="472"/>
      <c r="AD24" s="472"/>
      <c r="AE24" s="472"/>
      <c r="AF24" s="472"/>
      <c r="AG24" s="473"/>
      <c r="AH24" s="493">
        <v>416</v>
      </c>
      <c r="AI24" s="494"/>
      <c r="AJ24" s="494"/>
      <c r="AK24" s="494"/>
      <c r="AL24" s="536"/>
      <c r="AM24" s="493">
        <v>1270464</v>
      </c>
      <c r="AN24" s="494"/>
      <c r="AO24" s="494"/>
      <c r="AP24" s="494"/>
      <c r="AQ24" s="494"/>
      <c r="AR24" s="536"/>
      <c r="AS24" s="493">
        <v>3054</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20356248</v>
      </c>
      <c r="BO24" s="443"/>
      <c r="BP24" s="443"/>
      <c r="BQ24" s="443"/>
      <c r="BR24" s="443"/>
      <c r="BS24" s="443"/>
      <c r="BT24" s="443"/>
      <c r="BU24" s="444"/>
      <c r="BV24" s="442">
        <v>20871218</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15">
      <c r="A25" s="163"/>
      <c r="B25" s="613"/>
      <c r="C25" s="589"/>
      <c r="D25" s="590"/>
      <c r="E25" s="492" t="s">
        <v>164</v>
      </c>
      <c r="F25" s="472"/>
      <c r="G25" s="472"/>
      <c r="H25" s="472"/>
      <c r="I25" s="472"/>
      <c r="J25" s="472"/>
      <c r="K25" s="473"/>
      <c r="L25" s="493">
        <v>1</v>
      </c>
      <c r="M25" s="494"/>
      <c r="N25" s="494"/>
      <c r="O25" s="494"/>
      <c r="P25" s="536"/>
      <c r="Q25" s="493">
        <v>6250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6811427</v>
      </c>
      <c r="BO25" s="406"/>
      <c r="BP25" s="406"/>
      <c r="BQ25" s="406"/>
      <c r="BR25" s="406"/>
      <c r="BS25" s="406"/>
      <c r="BT25" s="406"/>
      <c r="BU25" s="407"/>
      <c r="BV25" s="405">
        <v>7022389</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15">
      <c r="A26" s="163"/>
      <c r="B26" s="613"/>
      <c r="C26" s="589"/>
      <c r="D26" s="590"/>
      <c r="E26" s="492" t="s">
        <v>167</v>
      </c>
      <c r="F26" s="472"/>
      <c r="G26" s="472"/>
      <c r="H26" s="472"/>
      <c r="I26" s="472"/>
      <c r="J26" s="472"/>
      <c r="K26" s="473"/>
      <c r="L26" s="493">
        <v>1</v>
      </c>
      <c r="M26" s="494"/>
      <c r="N26" s="494"/>
      <c r="O26" s="494"/>
      <c r="P26" s="536"/>
      <c r="Q26" s="493">
        <v>5570</v>
      </c>
      <c r="R26" s="494"/>
      <c r="S26" s="494"/>
      <c r="T26" s="494"/>
      <c r="U26" s="494"/>
      <c r="V26" s="536"/>
      <c r="W26" s="588"/>
      <c r="X26" s="589"/>
      <c r="Y26" s="590"/>
      <c r="Z26" s="492" t="s">
        <v>168</v>
      </c>
      <c r="AA26" s="594"/>
      <c r="AB26" s="594"/>
      <c r="AC26" s="594"/>
      <c r="AD26" s="594"/>
      <c r="AE26" s="594"/>
      <c r="AF26" s="594"/>
      <c r="AG26" s="595"/>
      <c r="AH26" s="493">
        <v>27</v>
      </c>
      <c r="AI26" s="494"/>
      <c r="AJ26" s="494"/>
      <c r="AK26" s="494"/>
      <c r="AL26" s="536"/>
      <c r="AM26" s="493">
        <v>85779</v>
      </c>
      <c r="AN26" s="494"/>
      <c r="AO26" s="494"/>
      <c r="AP26" s="494"/>
      <c r="AQ26" s="494"/>
      <c r="AR26" s="536"/>
      <c r="AS26" s="493">
        <v>3177</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
      <c r="A27" s="163"/>
      <c r="B27" s="613"/>
      <c r="C27" s="589"/>
      <c r="D27" s="590"/>
      <c r="E27" s="492" t="s">
        <v>170</v>
      </c>
      <c r="F27" s="472"/>
      <c r="G27" s="472"/>
      <c r="H27" s="472"/>
      <c r="I27" s="472"/>
      <c r="J27" s="472"/>
      <c r="K27" s="473"/>
      <c r="L27" s="493">
        <v>1</v>
      </c>
      <c r="M27" s="494"/>
      <c r="N27" s="494"/>
      <c r="O27" s="494"/>
      <c r="P27" s="536"/>
      <c r="Q27" s="493">
        <v>3940</v>
      </c>
      <c r="R27" s="494"/>
      <c r="S27" s="494"/>
      <c r="T27" s="494"/>
      <c r="U27" s="494"/>
      <c r="V27" s="536"/>
      <c r="W27" s="588"/>
      <c r="X27" s="589"/>
      <c r="Y27" s="590"/>
      <c r="Z27" s="492" t="s">
        <v>171</v>
      </c>
      <c r="AA27" s="472"/>
      <c r="AB27" s="472"/>
      <c r="AC27" s="472"/>
      <c r="AD27" s="472"/>
      <c r="AE27" s="472"/>
      <c r="AF27" s="472"/>
      <c r="AG27" s="473"/>
      <c r="AH27" s="493" t="s">
        <v>122</v>
      </c>
      <c r="AI27" s="494"/>
      <c r="AJ27" s="494"/>
      <c r="AK27" s="494"/>
      <c r="AL27" s="536"/>
      <c r="AM27" s="493" t="s">
        <v>122</v>
      </c>
      <c r="AN27" s="494"/>
      <c r="AO27" s="494"/>
      <c r="AP27" s="494"/>
      <c r="AQ27" s="494"/>
      <c r="AR27" s="536"/>
      <c r="AS27" s="493" t="s">
        <v>122</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v>300740</v>
      </c>
      <c r="BO27" s="562"/>
      <c r="BP27" s="562"/>
      <c r="BQ27" s="562"/>
      <c r="BR27" s="562"/>
      <c r="BS27" s="562"/>
      <c r="BT27" s="562"/>
      <c r="BU27" s="563"/>
      <c r="BV27" s="561">
        <v>300674</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15">
      <c r="A28" s="163"/>
      <c r="B28" s="613"/>
      <c r="C28" s="589"/>
      <c r="D28" s="590"/>
      <c r="E28" s="492" t="s">
        <v>173</v>
      </c>
      <c r="F28" s="472"/>
      <c r="G28" s="472"/>
      <c r="H28" s="472"/>
      <c r="I28" s="472"/>
      <c r="J28" s="472"/>
      <c r="K28" s="473"/>
      <c r="L28" s="493">
        <v>1</v>
      </c>
      <c r="M28" s="494"/>
      <c r="N28" s="494"/>
      <c r="O28" s="494"/>
      <c r="P28" s="536"/>
      <c r="Q28" s="493">
        <v>3580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7455433</v>
      </c>
      <c r="BO28" s="406"/>
      <c r="BP28" s="406"/>
      <c r="BQ28" s="406"/>
      <c r="BR28" s="406"/>
      <c r="BS28" s="406"/>
      <c r="BT28" s="406"/>
      <c r="BU28" s="407"/>
      <c r="BV28" s="405">
        <v>7266319</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15">
      <c r="A29" s="163"/>
      <c r="B29" s="613"/>
      <c r="C29" s="589"/>
      <c r="D29" s="590"/>
      <c r="E29" s="492" t="s">
        <v>176</v>
      </c>
      <c r="F29" s="472"/>
      <c r="G29" s="472"/>
      <c r="H29" s="472"/>
      <c r="I29" s="472"/>
      <c r="J29" s="472"/>
      <c r="K29" s="473"/>
      <c r="L29" s="493">
        <v>18</v>
      </c>
      <c r="M29" s="494"/>
      <c r="N29" s="494"/>
      <c r="O29" s="494"/>
      <c r="P29" s="536"/>
      <c r="Q29" s="493">
        <v>3390</v>
      </c>
      <c r="R29" s="494"/>
      <c r="S29" s="494"/>
      <c r="T29" s="494"/>
      <c r="U29" s="494"/>
      <c r="V29" s="536"/>
      <c r="W29" s="591"/>
      <c r="X29" s="592"/>
      <c r="Y29" s="593"/>
      <c r="Z29" s="492" t="s">
        <v>177</v>
      </c>
      <c r="AA29" s="472"/>
      <c r="AB29" s="472"/>
      <c r="AC29" s="472"/>
      <c r="AD29" s="472"/>
      <c r="AE29" s="472"/>
      <c r="AF29" s="472"/>
      <c r="AG29" s="473"/>
      <c r="AH29" s="493">
        <v>416</v>
      </c>
      <c r="AI29" s="494"/>
      <c r="AJ29" s="494"/>
      <c r="AK29" s="494"/>
      <c r="AL29" s="536"/>
      <c r="AM29" s="493">
        <v>1270464</v>
      </c>
      <c r="AN29" s="494"/>
      <c r="AO29" s="494"/>
      <c r="AP29" s="494"/>
      <c r="AQ29" s="494"/>
      <c r="AR29" s="536"/>
      <c r="AS29" s="493">
        <v>3054</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589858</v>
      </c>
      <c r="BO29" s="443"/>
      <c r="BP29" s="443"/>
      <c r="BQ29" s="443"/>
      <c r="BR29" s="443"/>
      <c r="BS29" s="443"/>
      <c r="BT29" s="443"/>
      <c r="BU29" s="444"/>
      <c r="BV29" s="442">
        <v>906406</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95.7</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3672040</v>
      </c>
      <c r="BO30" s="562"/>
      <c r="BP30" s="562"/>
      <c r="BQ30" s="562"/>
      <c r="BR30" s="562"/>
      <c r="BS30" s="562"/>
      <c r="BT30" s="562"/>
      <c r="BU30" s="563"/>
      <c r="BV30" s="561">
        <v>3866558</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15">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15">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国民健康保険事業特別会計</v>
      </c>
      <c r="X34" s="633"/>
      <c r="Y34" s="633"/>
      <c r="Z34" s="633"/>
      <c r="AA34" s="633"/>
      <c r="AB34" s="633"/>
      <c r="AC34" s="633"/>
      <c r="AD34" s="633"/>
      <c r="AE34" s="633"/>
      <c r="AF34" s="633"/>
      <c r="AG34" s="633"/>
      <c r="AH34" s="633"/>
      <c r="AI34" s="633"/>
      <c r="AJ34" s="633"/>
      <c r="AK34" s="633"/>
      <c r="AL34" s="163"/>
      <c r="AM34" s="632">
        <f>IF(AO34="","",MAX(C34:D43,U34:V43)+1)</f>
        <v>5</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7</v>
      </c>
      <c r="BX34" s="632"/>
      <c r="BY34" s="633" t="str">
        <f>IF('各会計、関係団体の財政状況及び健全化判断比率'!B68="","",'各会計、関係団体の財政状況及び健全化判断比率'!B68)</f>
        <v>熊本県市町村総合事務組合</v>
      </c>
      <c r="BZ34" s="633"/>
      <c r="CA34" s="633"/>
      <c r="CB34" s="633"/>
      <c r="CC34" s="633"/>
      <c r="CD34" s="633"/>
      <c r="CE34" s="633"/>
      <c r="CF34" s="633"/>
      <c r="CG34" s="633"/>
      <c r="CH34" s="633"/>
      <c r="CI34" s="633"/>
      <c r="CJ34" s="633"/>
      <c r="CK34" s="633"/>
      <c r="CL34" s="633"/>
      <c r="CM34" s="633"/>
      <c r="CN34" s="163"/>
      <c r="CO34" s="632">
        <f>IF(CQ34="","",MAX(C34:D43,U34:V43,AM34:AN43,BE34:BF43,BW34:BX43)+1)</f>
        <v>12</v>
      </c>
      <c r="CP34" s="632"/>
      <c r="CQ34" s="633" t="str">
        <f>IF('各会計、関係団体の財政状況及び健全化判断比率'!BS7="","",'各会計、関係団体の財政状況及び健全化判断比率'!BS7)</f>
        <v>菊池土地開発公社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15">
      <c r="A35" s="163"/>
      <c r="B35" s="190"/>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後期高齢者医療事業特別会計</v>
      </c>
      <c r="X35" s="633"/>
      <c r="Y35" s="633"/>
      <c r="Z35" s="633"/>
      <c r="AA35" s="633"/>
      <c r="AB35" s="633"/>
      <c r="AC35" s="633"/>
      <c r="AD35" s="633"/>
      <c r="AE35" s="633"/>
      <c r="AF35" s="633"/>
      <c r="AG35" s="633"/>
      <c r="AH35" s="633"/>
      <c r="AI35" s="633"/>
      <c r="AJ35" s="633"/>
      <c r="AK35" s="633"/>
      <c r="AL35" s="163"/>
      <c r="AM35" s="632">
        <f t="shared" ref="AM35:AM43" si="0">IF(AO35="","",AM34+1)</f>
        <v>6</v>
      </c>
      <c r="AN35" s="632"/>
      <c r="AO35" s="633" t="str">
        <f>IF('各会計、関係団体の財政状況及び健全化判断比率'!B32="","",'各会計、関係団体の財政状況及び健全化判断比率'!B32)</f>
        <v>下水道事業会計</v>
      </c>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8</v>
      </c>
      <c r="BX35" s="632"/>
      <c r="BY35" s="633" t="str">
        <f>IF('各会計、関係団体の財政状況及び健全化判断比率'!B69="","",'各会計、関係団体の財政状況及び健全化判断比率'!B69)</f>
        <v>菊池養生園保健組合</v>
      </c>
      <c r="BZ35" s="633"/>
      <c r="CA35" s="633"/>
      <c r="CB35" s="633"/>
      <c r="CC35" s="633"/>
      <c r="CD35" s="633"/>
      <c r="CE35" s="633"/>
      <c r="CF35" s="633"/>
      <c r="CG35" s="633"/>
      <c r="CH35" s="633"/>
      <c r="CI35" s="633"/>
      <c r="CJ35" s="633"/>
      <c r="CK35" s="633"/>
      <c r="CL35" s="633"/>
      <c r="CM35" s="633"/>
      <c r="CN35" s="163"/>
      <c r="CO35" s="632">
        <f t="shared" ref="CO35:CO43" si="3">IF(CQ35="","",CO34+1)</f>
        <v>13</v>
      </c>
      <c r="CP35" s="632"/>
      <c r="CQ35" s="633" t="str">
        <f>IF('各会計、関係団体の財政状況及び健全化判断比率'!BS8="","",'各会計、関係団体の財政状況及び健全化判断比率'!BS8)</f>
        <v>きくち観光物産館</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15">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4</v>
      </c>
      <c r="V36" s="632"/>
      <c r="W36" s="633" t="str">
        <f>IF('各会計、関係団体の財政状況及び健全化判断比率'!B30="","",'各会計、関係団体の財政状況及び健全化判断比率'!B30)</f>
        <v>介護保険事業特別会計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9</v>
      </c>
      <c r="BX36" s="632"/>
      <c r="BY36" s="633" t="str">
        <f>IF('各会計、関係団体の財政状況及び健全化判断比率'!B70="","",'各会計、関係団体の財政状況及び健全化判断比率'!B70)</f>
        <v>菊池広域連合</v>
      </c>
      <c r="BZ36" s="633"/>
      <c r="CA36" s="633"/>
      <c r="CB36" s="633"/>
      <c r="CC36" s="633"/>
      <c r="CD36" s="633"/>
      <c r="CE36" s="633"/>
      <c r="CF36" s="633"/>
      <c r="CG36" s="633"/>
      <c r="CH36" s="633"/>
      <c r="CI36" s="633"/>
      <c r="CJ36" s="633"/>
      <c r="CK36" s="633"/>
      <c r="CL36" s="633"/>
      <c r="CM36" s="633"/>
      <c r="CN36" s="163"/>
      <c r="CO36" s="632">
        <f t="shared" si="3"/>
        <v>14</v>
      </c>
      <c r="CP36" s="632"/>
      <c r="CQ36" s="633" t="str">
        <f>IF('各会計、関係団体の財政状況及び健全化判断比率'!BS9="","",'各会計、関係団体の財政状況及び健全化判断比率'!BS9)</f>
        <v>ファームきくち</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15">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10</v>
      </c>
      <c r="BX37" s="632"/>
      <c r="BY37" s="633" t="str">
        <f>IF('各会計、関係団体の財政状況及び健全化判断比率'!B71="","",'各会計、関係団体の財政状況及び健全化判断比率'!B71)</f>
        <v>熊本県後期高齢者医療広域連合
（一般会計）</v>
      </c>
      <c r="BZ37" s="633"/>
      <c r="CA37" s="633"/>
      <c r="CB37" s="633"/>
      <c r="CC37" s="633"/>
      <c r="CD37" s="633"/>
      <c r="CE37" s="633"/>
      <c r="CF37" s="633"/>
      <c r="CG37" s="633"/>
      <c r="CH37" s="633"/>
      <c r="CI37" s="633"/>
      <c r="CJ37" s="633"/>
      <c r="CK37" s="633"/>
      <c r="CL37" s="633"/>
      <c r="CM37" s="633"/>
      <c r="CN37" s="163"/>
      <c r="CO37" s="632">
        <f t="shared" si="3"/>
        <v>15</v>
      </c>
      <c r="CP37" s="632"/>
      <c r="CQ37" s="633" t="str">
        <f>IF('各会計、関係団体の財政状況及び健全化判断比率'!BS10="","",'各会計、関係団体の財政状況及び健全化判断比率'!BS10)</f>
        <v>七城振興公社</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15">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11</v>
      </c>
      <c r="BX38" s="632"/>
      <c r="BY38" s="633" t="str">
        <f>IF('各会計、関係団体の財政状況及び健全化判断比率'!B72="","",'各会計、関係団体の財政状況及び健全化判断比率'!B72)</f>
        <v>熊本県後期高齢者医療広域連合
（後期高齢者医療特別会計）</v>
      </c>
      <c r="BZ38" s="633"/>
      <c r="CA38" s="633"/>
      <c r="CB38" s="633"/>
      <c r="CC38" s="633"/>
      <c r="CD38" s="633"/>
      <c r="CE38" s="633"/>
      <c r="CF38" s="633"/>
      <c r="CG38" s="633"/>
      <c r="CH38" s="633"/>
      <c r="CI38" s="633"/>
      <c r="CJ38" s="633"/>
      <c r="CK38" s="633"/>
      <c r="CL38" s="633"/>
      <c r="CM38" s="633"/>
      <c r="CN38" s="163"/>
      <c r="CO38" s="632">
        <f t="shared" si="3"/>
        <v>16</v>
      </c>
      <c r="CP38" s="632"/>
      <c r="CQ38" s="633" t="str">
        <f>IF('各会計、関係団体の財政状況及び健全化判断比率'!BS11="","",'各会計、関係団体の財政状況及び健全化判断比率'!BS11)</f>
        <v>七城町特産品センター</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15">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t="str">
        <f t="shared" si="2"/>
        <v/>
      </c>
      <c r="BX39" s="632"/>
      <c r="BY39" s="633" t="str">
        <f>IF('各会計、関係団体の財政状況及び健全化判断比率'!B73="","",'各会計、関係団体の財政状況及び健全化判断比率'!B73)</f>
        <v/>
      </c>
      <c r="BZ39" s="633"/>
      <c r="CA39" s="633"/>
      <c r="CB39" s="633"/>
      <c r="CC39" s="633"/>
      <c r="CD39" s="633"/>
      <c r="CE39" s="633"/>
      <c r="CF39" s="633"/>
      <c r="CG39" s="633"/>
      <c r="CH39" s="633"/>
      <c r="CI39" s="633"/>
      <c r="CJ39" s="633"/>
      <c r="CK39" s="633"/>
      <c r="CL39" s="633"/>
      <c r="CM39" s="633"/>
      <c r="CN39" s="163"/>
      <c r="CO39" s="632">
        <f t="shared" si="3"/>
        <v>17</v>
      </c>
      <c r="CP39" s="632"/>
      <c r="CQ39" s="633" t="str">
        <f>IF('各会計、関係団体の財政状況及び健全化判断比率'!BS12="","",'各会計、関係団体の財政状況及び健全化判断比率'!BS12)</f>
        <v>七城町銘柄米センター</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15">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f t="shared" si="3"/>
        <v>18</v>
      </c>
      <c r="CP40" s="632"/>
      <c r="CQ40" s="633" t="str">
        <f>IF('各会計、関係団体の財政状況及び健全化判断比率'!BS13="","",'各会計、関係団体の財政状況及び健全化判断比率'!BS13)</f>
        <v>旭志村ふれあいセンター</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15">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f t="shared" si="3"/>
        <v>19</v>
      </c>
      <c r="CP41" s="632"/>
      <c r="CQ41" s="633" t="str">
        <f>IF('各会計、関係団体の財政状況及び健全化判断比率'!BS14="","",'各会計、関係団体の財政状況及び健全化判断比率'!BS14)</f>
        <v>有朋の里泗水</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15">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15">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15">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15">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15">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15">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15">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15">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15">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15"/>
    <row r="55" spans="5:113" x14ac:dyDescent="0.15"/>
    <row r="56" spans="5:113" x14ac:dyDescent="0.15"/>
  </sheetData>
  <sheetProtection algorithmName="SHA-512" hashValue="nmkpfueH44dNGlDQK6vR+0Zeu/ZMHgq5+OxRXFNcx5wo2DnEukZYhRkTbZbSKhx1VBxAWGVJBJPHvpjbqP4C6w==" saltValue="N/E1gweE4H5u/tEwLZIee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15">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15">
      <c r="B5" s="644" t="s">
        <v>215</v>
      </c>
      <c r="C5" s="645"/>
      <c r="D5" s="645"/>
      <c r="E5" s="645"/>
      <c r="F5" s="645"/>
      <c r="G5" s="645"/>
      <c r="H5" s="645"/>
      <c r="I5" s="645"/>
      <c r="J5" s="645"/>
      <c r="K5" s="645"/>
      <c r="L5" s="645"/>
      <c r="M5" s="645"/>
      <c r="N5" s="645"/>
      <c r="O5" s="645"/>
      <c r="P5" s="645"/>
      <c r="Q5" s="646"/>
      <c r="R5" s="647">
        <v>5892859</v>
      </c>
      <c r="S5" s="648"/>
      <c r="T5" s="648"/>
      <c r="U5" s="648"/>
      <c r="V5" s="648"/>
      <c r="W5" s="648"/>
      <c r="X5" s="648"/>
      <c r="Y5" s="649"/>
      <c r="Z5" s="650">
        <v>18.8</v>
      </c>
      <c r="AA5" s="650"/>
      <c r="AB5" s="650"/>
      <c r="AC5" s="650"/>
      <c r="AD5" s="651">
        <v>5892859</v>
      </c>
      <c r="AE5" s="651"/>
      <c r="AF5" s="651"/>
      <c r="AG5" s="651"/>
      <c r="AH5" s="651"/>
      <c r="AI5" s="651"/>
      <c r="AJ5" s="651"/>
      <c r="AK5" s="651"/>
      <c r="AL5" s="652">
        <v>37.200000000000003</v>
      </c>
      <c r="AM5" s="653"/>
      <c r="AN5" s="653"/>
      <c r="AO5" s="654"/>
      <c r="AP5" s="644" t="s">
        <v>216</v>
      </c>
      <c r="AQ5" s="645"/>
      <c r="AR5" s="645"/>
      <c r="AS5" s="645"/>
      <c r="AT5" s="645"/>
      <c r="AU5" s="645"/>
      <c r="AV5" s="645"/>
      <c r="AW5" s="645"/>
      <c r="AX5" s="645"/>
      <c r="AY5" s="645"/>
      <c r="AZ5" s="645"/>
      <c r="BA5" s="645"/>
      <c r="BB5" s="645"/>
      <c r="BC5" s="645"/>
      <c r="BD5" s="645"/>
      <c r="BE5" s="645"/>
      <c r="BF5" s="646"/>
      <c r="BG5" s="658">
        <v>5883513</v>
      </c>
      <c r="BH5" s="659"/>
      <c r="BI5" s="659"/>
      <c r="BJ5" s="659"/>
      <c r="BK5" s="659"/>
      <c r="BL5" s="659"/>
      <c r="BM5" s="659"/>
      <c r="BN5" s="660"/>
      <c r="BO5" s="661">
        <v>99.8</v>
      </c>
      <c r="BP5" s="661"/>
      <c r="BQ5" s="661"/>
      <c r="BR5" s="661"/>
      <c r="BS5" s="662">
        <v>104313</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15">
      <c r="B6" s="655" t="s">
        <v>220</v>
      </c>
      <c r="C6" s="656"/>
      <c r="D6" s="656"/>
      <c r="E6" s="656"/>
      <c r="F6" s="656"/>
      <c r="G6" s="656"/>
      <c r="H6" s="656"/>
      <c r="I6" s="656"/>
      <c r="J6" s="656"/>
      <c r="K6" s="656"/>
      <c r="L6" s="656"/>
      <c r="M6" s="656"/>
      <c r="N6" s="656"/>
      <c r="O6" s="656"/>
      <c r="P6" s="656"/>
      <c r="Q6" s="657"/>
      <c r="R6" s="658">
        <v>331133</v>
      </c>
      <c r="S6" s="659"/>
      <c r="T6" s="659"/>
      <c r="U6" s="659"/>
      <c r="V6" s="659"/>
      <c r="W6" s="659"/>
      <c r="X6" s="659"/>
      <c r="Y6" s="660"/>
      <c r="Z6" s="661">
        <v>1.1000000000000001</v>
      </c>
      <c r="AA6" s="661"/>
      <c r="AB6" s="661"/>
      <c r="AC6" s="661"/>
      <c r="AD6" s="662">
        <v>331133</v>
      </c>
      <c r="AE6" s="662"/>
      <c r="AF6" s="662"/>
      <c r="AG6" s="662"/>
      <c r="AH6" s="662"/>
      <c r="AI6" s="662"/>
      <c r="AJ6" s="662"/>
      <c r="AK6" s="662"/>
      <c r="AL6" s="663">
        <v>2.1</v>
      </c>
      <c r="AM6" s="664"/>
      <c r="AN6" s="664"/>
      <c r="AO6" s="665"/>
      <c r="AP6" s="655" t="s">
        <v>221</v>
      </c>
      <c r="AQ6" s="656"/>
      <c r="AR6" s="656"/>
      <c r="AS6" s="656"/>
      <c r="AT6" s="656"/>
      <c r="AU6" s="656"/>
      <c r="AV6" s="656"/>
      <c r="AW6" s="656"/>
      <c r="AX6" s="656"/>
      <c r="AY6" s="656"/>
      <c r="AZ6" s="656"/>
      <c r="BA6" s="656"/>
      <c r="BB6" s="656"/>
      <c r="BC6" s="656"/>
      <c r="BD6" s="656"/>
      <c r="BE6" s="656"/>
      <c r="BF6" s="657"/>
      <c r="BG6" s="658">
        <v>5883513</v>
      </c>
      <c r="BH6" s="659"/>
      <c r="BI6" s="659"/>
      <c r="BJ6" s="659"/>
      <c r="BK6" s="659"/>
      <c r="BL6" s="659"/>
      <c r="BM6" s="659"/>
      <c r="BN6" s="660"/>
      <c r="BO6" s="661">
        <v>99.8</v>
      </c>
      <c r="BP6" s="661"/>
      <c r="BQ6" s="661"/>
      <c r="BR6" s="661"/>
      <c r="BS6" s="662">
        <v>104313</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196980</v>
      </c>
      <c r="CS6" s="659"/>
      <c r="CT6" s="659"/>
      <c r="CU6" s="659"/>
      <c r="CV6" s="659"/>
      <c r="CW6" s="659"/>
      <c r="CX6" s="659"/>
      <c r="CY6" s="660"/>
      <c r="CZ6" s="652">
        <v>0.7</v>
      </c>
      <c r="DA6" s="653"/>
      <c r="DB6" s="653"/>
      <c r="DC6" s="669"/>
      <c r="DD6" s="667" t="s">
        <v>122</v>
      </c>
      <c r="DE6" s="659"/>
      <c r="DF6" s="659"/>
      <c r="DG6" s="659"/>
      <c r="DH6" s="659"/>
      <c r="DI6" s="659"/>
      <c r="DJ6" s="659"/>
      <c r="DK6" s="659"/>
      <c r="DL6" s="659"/>
      <c r="DM6" s="659"/>
      <c r="DN6" s="659"/>
      <c r="DO6" s="659"/>
      <c r="DP6" s="660"/>
      <c r="DQ6" s="667">
        <v>196978</v>
      </c>
      <c r="DR6" s="659"/>
      <c r="DS6" s="659"/>
      <c r="DT6" s="659"/>
      <c r="DU6" s="659"/>
      <c r="DV6" s="659"/>
      <c r="DW6" s="659"/>
      <c r="DX6" s="659"/>
      <c r="DY6" s="659"/>
      <c r="DZ6" s="659"/>
      <c r="EA6" s="659"/>
      <c r="EB6" s="659"/>
      <c r="EC6" s="668"/>
    </row>
    <row r="7" spans="2:143" ht="11.25" customHeight="1" x14ac:dyDescent="0.15">
      <c r="B7" s="655" t="s">
        <v>223</v>
      </c>
      <c r="C7" s="656"/>
      <c r="D7" s="656"/>
      <c r="E7" s="656"/>
      <c r="F7" s="656"/>
      <c r="G7" s="656"/>
      <c r="H7" s="656"/>
      <c r="I7" s="656"/>
      <c r="J7" s="656"/>
      <c r="K7" s="656"/>
      <c r="L7" s="656"/>
      <c r="M7" s="656"/>
      <c r="N7" s="656"/>
      <c r="O7" s="656"/>
      <c r="P7" s="656"/>
      <c r="Q7" s="657"/>
      <c r="R7" s="658">
        <v>1623</v>
      </c>
      <c r="S7" s="659"/>
      <c r="T7" s="659"/>
      <c r="U7" s="659"/>
      <c r="V7" s="659"/>
      <c r="W7" s="659"/>
      <c r="X7" s="659"/>
      <c r="Y7" s="660"/>
      <c r="Z7" s="661">
        <v>0</v>
      </c>
      <c r="AA7" s="661"/>
      <c r="AB7" s="661"/>
      <c r="AC7" s="661"/>
      <c r="AD7" s="662">
        <v>1623</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2154849</v>
      </c>
      <c r="BH7" s="659"/>
      <c r="BI7" s="659"/>
      <c r="BJ7" s="659"/>
      <c r="BK7" s="659"/>
      <c r="BL7" s="659"/>
      <c r="BM7" s="659"/>
      <c r="BN7" s="660"/>
      <c r="BO7" s="661">
        <v>36.6</v>
      </c>
      <c r="BP7" s="661"/>
      <c r="BQ7" s="661"/>
      <c r="BR7" s="661"/>
      <c r="BS7" s="662">
        <v>104313</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3486415</v>
      </c>
      <c r="CS7" s="659"/>
      <c r="CT7" s="659"/>
      <c r="CU7" s="659"/>
      <c r="CV7" s="659"/>
      <c r="CW7" s="659"/>
      <c r="CX7" s="659"/>
      <c r="CY7" s="660"/>
      <c r="CZ7" s="661">
        <v>11.5</v>
      </c>
      <c r="DA7" s="661"/>
      <c r="DB7" s="661"/>
      <c r="DC7" s="661"/>
      <c r="DD7" s="667">
        <v>70251</v>
      </c>
      <c r="DE7" s="659"/>
      <c r="DF7" s="659"/>
      <c r="DG7" s="659"/>
      <c r="DH7" s="659"/>
      <c r="DI7" s="659"/>
      <c r="DJ7" s="659"/>
      <c r="DK7" s="659"/>
      <c r="DL7" s="659"/>
      <c r="DM7" s="659"/>
      <c r="DN7" s="659"/>
      <c r="DO7" s="659"/>
      <c r="DP7" s="660"/>
      <c r="DQ7" s="667">
        <v>2479095</v>
      </c>
      <c r="DR7" s="659"/>
      <c r="DS7" s="659"/>
      <c r="DT7" s="659"/>
      <c r="DU7" s="659"/>
      <c r="DV7" s="659"/>
      <c r="DW7" s="659"/>
      <c r="DX7" s="659"/>
      <c r="DY7" s="659"/>
      <c r="DZ7" s="659"/>
      <c r="EA7" s="659"/>
      <c r="EB7" s="659"/>
      <c r="EC7" s="668"/>
    </row>
    <row r="8" spans="2:143" ht="11.25" customHeight="1" x14ac:dyDescent="0.15">
      <c r="B8" s="655" t="s">
        <v>226</v>
      </c>
      <c r="C8" s="656"/>
      <c r="D8" s="656"/>
      <c r="E8" s="656"/>
      <c r="F8" s="656"/>
      <c r="G8" s="656"/>
      <c r="H8" s="656"/>
      <c r="I8" s="656"/>
      <c r="J8" s="656"/>
      <c r="K8" s="656"/>
      <c r="L8" s="656"/>
      <c r="M8" s="656"/>
      <c r="N8" s="656"/>
      <c r="O8" s="656"/>
      <c r="P8" s="656"/>
      <c r="Q8" s="657"/>
      <c r="R8" s="658">
        <v>19327</v>
      </c>
      <c r="S8" s="659"/>
      <c r="T8" s="659"/>
      <c r="U8" s="659"/>
      <c r="V8" s="659"/>
      <c r="W8" s="659"/>
      <c r="X8" s="659"/>
      <c r="Y8" s="660"/>
      <c r="Z8" s="661">
        <v>0.1</v>
      </c>
      <c r="AA8" s="661"/>
      <c r="AB8" s="661"/>
      <c r="AC8" s="661"/>
      <c r="AD8" s="662">
        <v>19327</v>
      </c>
      <c r="AE8" s="662"/>
      <c r="AF8" s="662"/>
      <c r="AG8" s="662"/>
      <c r="AH8" s="662"/>
      <c r="AI8" s="662"/>
      <c r="AJ8" s="662"/>
      <c r="AK8" s="662"/>
      <c r="AL8" s="663">
        <v>0.1</v>
      </c>
      <c r="AM8" s="664"/>
      <c r="AN8" s="664"/>
      <c r="AO8" s="665"/>
      <c r="AP8" s="655" t="s">
        <v>227</v>
      </c>
      <c r="AQ8" s="656"/>
      <c r="AR8" s="656"/>
      <c r="AS8" s="656"/>
      <c r="AT8" s="656"/>
      <c r="AU8" s="656"/>
      <c r="AV8" s="656"/>
      <c r="AW8" s="656"/>
      <c r="AX8" s="656"/>
      <c r="AY8" s="656"/>
      <c r="AZ8" s="656"/>
      <c r="BA8" s="656"/>
      <c r="BB8" s="656"/>
      <c r="BC8" s="656"/>
      <c r="BD8" s="656"/>
      <c r="BE8" s="656"/>
      <c r="BF8" s="657"/>
      <c r="BG8" s="658">
        <v>62920</v>
      </c>
      <c r="BH8" s="659"/>
      <c r="BI8" s="659"/>
      <c r="BJ8" s="659"/>
      <c r="BK8" s="659"/>
      <c r="BL8" s="659"/>
      <c r="BM8" s="659"/>
      <c r="BN8" s="660"/>
      <c r="BO8" s="661">
        <v>1.1000000000000001</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11595519</v>
      </c>
      <c r="CS8" s="659"/>
      <c r="CT8" s="659"/>
      <c r="CU8" s="659"/>
      <c r="CV8" s="659"/>
      <c r="CW8" s="659"/>
      <c r="CX8" s="659"/>
      <c r="CY8" s="660"/>
      <c r="CZ8" s="661">
        <v>38.4</v>
      </c>
      <c r="DA8" s="661"/>
      <c r="DB8" s="661"/>
      <c r="DC8" s="661"/>
      <c r="DD8" s="667">
        <v>59448</v>
      </c>
      <c r="DE8" s="659"/>
      <c r="DF8" s="659"/>
      <c r="DG8" s="659"/>
      <c r="DH8" s="659"/>
      <c r="DI8" s="659"/>
      <c r="DJ8" s="659"/>
      <c r="DK8" s="659"/>
      <c r="DL8" s="659"/>
      <c r="DM8" s="659"/>
      <c r="DN8" s="659"/>
      <c r="DO8" s="659"/>
      <c r="DP8" s="660"/>
      <c r="DQ8" s="667">
        <v>5917300</v>
      </c>
      <c r="DR8" s="659"/>
      <c r="DS8" s="659"/>
      <c r="DT8" s="659"/>
      <c r="DU8" s="659"/>
      <c r="DV8" s="659"/>
      <c r="DW8" s="659"/>
      <c r="DX8" s="659"/>
      <c r="DY8" s="659"/>
      <c r="DZ8" s="659"/>
      <c r="EA8" s="659"/>
      <c r="EB8" s="659"/>
      <c r="EC8" s="668"/>
    </row>
    <row r="9" spans="2:143" ht="11.25" customHeight="1" x14ac:dyDescent="0.15">
      <c r="B9" s="655" t="s">
        <v>229</v>
      </c>
      <c r="C9" s="656"/>
      <c r="D9" s="656"/>
      <c r="E9" s="656"/>
      <c r="F9" s="656"/>
      <c r="G9" s="656"/>
      <c r="H9" s="656"/>
      <c r="I9" s="656"/>
      <c r="J9" s="656"/>
      <c r="K9" s="656"/>
      <c r="L9" s="656"/>
      <c r="M9" s="656"/>
      <c r="N9" s="656"/>
      <c r="O9" s="656"/>
      <c r="P9" s="656"/>
      <c r="Q9" s="657"/>
      <c r="R9" s="658">
        <v>32395</v>
      </c>
      <c r="S9" s="659"/>
      <c r="T9" s="659"/>
      <c r="U9" s="659"/>
      <c r="V9" s="659"/>
      <c r="W9" s="659"/>
      <c r="X9" s="659"/>
      <c r="Y9" s="660"/>
      <c r="Z9" s="661">
        <v>0.1</v>
      </c>
      <c r="AA9" s="661"/>
      <c r="AB9" s="661"/>
      <c r="AC9" s="661"/>
      <c r="AD9" s="662">
        <v>32395</v>
      </c>
      <c r="AE9" s="662"/>
      <c r="AF9" s="662"/>
      <c r="AG9" s="662"/>
      <c r="AH9" s="662"/>
      <c r="AI9" s="662"/>
      <c r="AJ9" s="662"/>
      <c r="AK9" s="662"/>
      <c r="AL9" s="663">
        <v>0.2</v>
      </c>
      <c r="AM9" s="664"/>
      <c r="AN9" s="664"/>
      <c r="AO9" s="665"/>
      <c r="AP9" s="655" t="s">
        <v>230</v>
      </c>
      <c r="AQ9" s="656"/>
      <c r="AR9" s="656"/>
      <c r="AS9" s="656"/>
      <c r="AT9" s="656"/>
      <c r="AU9" s="656"/>
      <c r="AV9" s="656"/>
      <c r="AW9" s="656"/>
      <c r="AX9" s="656"/>
      <c r="AY9" s="656"/>
      <c r="AZ9" s="656"/>
      <c r="BA9" s="656"/>
      <c r="BB9" s="656"/>
      <c r="BC9" s="656"/>
      <c r="BD9" s="656"/>
      <c r="BE9" s="656"/>
      <c r="BF9" s="657"/>
      <c r="BG9" s="658">
        <v>1544508</v>
      </c>
      <c r="BH9" s="659"/>
      <c r="BI9" s="659"/>
      <c r="BJ9" s="659"/>
      <c r="BK9" s="659"/>
      <c r="BL9" s="659"/>
      <c r="BM9" s="659"/>
      <c r="BN9" s="660"/>
      <c r="BO9" s="661">
        <v>26.2</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1942832</v>
      </c>
      <c r="CS9" s="659"/>
      <c r="CT9" s="659"/>
      <c r="CU9" s="659"/>
      <c r="CV9" s="659"/>
      <c r="CW9" s="659"/>
      <c r="CX9" s="659"/>
      <c r="CY9" s="660"/>
      <c r="CZ9" s="661">
        <v>6.4</v>
      </c>
      <c r="DA9" s="661"/>
      <c r="DB9" s="661"/>
      <c r="DC9" s="661"/>
      <c r="DD9" s="667">
        <v>3291</v>
      </c>
      <c r="DE9" s="659"/>
      <c r="DF9" s="659"/>
      <c r="DG9" s="659"/>
      <c r="DH9" s="659"/>
      <c r="DI9" s="659"/>
      <c r="DJ9" s="659"/>
      <c r="DK9" s="659"/>
      <c r="DL9" s="659"/>
      <c r="DM9" s="659"/>
      <c r="DN9" s="659"/>
      <c r="DO9" s="659"/>
      <c r="DP9" s="660"/>
      <c r="DQ9" s="667">
        <v>1369183</v>
      </c>
      <c r="DR9" s="659"/>
      <c r="DS9" s="659"/>
      <c r="DT9" s="659"/>
      <c r="DU9" s="659"/>
      <c r="DV9" s="659"/>
      <c r="DW9" s="659"/>
      <c r="DX9" s="659"/>
      <c r="DY9" s="659"/>
      <c r="DZ9" s="659"/>
      <c r="EA9" s="659"/>
      <c r="EB9" s="659"/>
      <c r="EC9" s="668"/>
    </row>
    <row r="10" spans="2:143" ht="11.25" customHeight="1" x14ac:dyDescent="0.15">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178345</v>
      </c>
      <c r="BH10" s="659"/>
      <c r="BI10" s="659"/>
      <c r="BJ10" s="659"/>
      <c r="BK10" s="659"/>
      <c r="BL10" s="659"/>
      <c r="BM10" s="659"/>
      <c r="BN10" s="660"/>
      <c r="BO10" s="661">
        <v>3</v>
      </c>
      <c r="BP10" s="661"/>
      <c r="BQ10" s="661"/>
      <c r="BR10" s="661"/>
      <c r="BS10" s="662">
        <v>30478</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t="s">
        <v>122</v>
      </c>
      <c r="CS10" s="659"/>
      <c r="CT10" s="659"/>
      <c r="CU10" s="659"/>
      <c r="CV10" s="659"/>
      <c r="CW10" s="659"/>
      <c r="CX10" s="659"/>
      <c r="CY10" s="660"/>
      <c r="CZ10" s="661" t="s">
        <v>122</v>
      </c>
      <c r="DA10" s="661"/>
      <c r="DB10" s="661"/>
      <c r="DC10" s="661"/>
      <c r="DD10" s="667" t="s">
        <v>122</v>
      </c>
      <c r="DE10" s="659"/>
      <c r="DF10" s="659"/>
      <c r="DG10" s="659"/>
      <c r="DH10" s="659"/>
      <c r="DI10" s="659"/>
      <c r="DJ10" s="659"/>
      <c r="DK10" s="659"/>
      <c r="DL10" s="659"/>
      <c r="DM10" s="659"/>
      <c r="DN10" s="659"/>
      <c r="DO10" s="659"/>
      <c r="DP10" s="660"/>
      <c r="DQ10" s="667" t="s">
        <v>122</v>
      </c>
      <c r="DR10" s="659"/>
      <c r="DS10" s="659"/>
      <c r="DT10" s="659"/>
      <c r="DU10" s="659"/>
      <c r="DV10" s="659"/>
      <c r="DW10" s="659"/>
      <c r="DX10" s="659"/>
      <c r="DY10" s="659"/>
      <c r="DZ10" s="659"/>
      <c r="EA10" s="659"/>
      <c r="EB10" s="659"/>
      <c r="EC10" s="668"/>
    </row>
    <row r="11" spans="2:143" ht="11.25" customHeight="1" x14ac:dyDescent="0.15">
      <c r="B11" s="655" t="s">
        <v>235</v>
      </c>
      <c r="C11" s="656"/>
      <c r="D11" s="656"/>
      <c r="E11" s="656"/>
      <c r="F11" s="656"/>
      <c r="G11" s="656"/>
      <c r="H11" s="656"/>
      <c r="I11" s="656"/>
      <c r="J11" s="656"/>
      <c r="K11" s="656"/>
      <c r="L11" s="656"/>
      <c r="M11" s="656"/>
      <c r="N11" s="656"/>
      <c r="O11" s="656"/>
      <c r="P11" s="656"/>
      <c r="Q11" s="657"/>
      <c r="R11" s="658">
        <v>1300367</v>
      </c>
      <c r="S11" s="659"/>
      <c r="T11" s="659"/>
      <c r="U11" s="659"/>
      <c r="V11" s="659"/>
      <c r="W11" s="659"/>
      <c r="X11" s="659"/>
      <c r="Y11" s="660"/>
      <c r="Z11" s="663">
        <v>4.2</v>
      </c>
      <c r="AA11" s="664"/>
      <c r="AB11" s="664"/>
      <c r="AC11" s="670"/>
      <c r="AD11" s="667">
        <v>1300367</v>
      </c>
      <c r="AE11" s="659"/>
      <c r="AF11" s="659"/>
      <c r="AG11" s="659"/>
      <c r="AH11" s="659"/>
      <c r="AI11" s="659"/>
      <c r="AJ11" s="659"/>
      <c r="AK11" s="660"/>
      <c r="AL11" s="663">
        <v>8.1999999999999993</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369076</v>
      </c>
      <c r="BH11" s="659"/>
      <c r="BI11" s="659"/>
      <c r="BJ11" s="659"/>
      <c r="BK11" s="659"/>
      <c r="BL11" s="659"/>
      <c r="BM11" s="659"/>
      <c r="BN11" s="660"/>
      <c r="BO11" s="661">
        <v>6.3</v>
      </c>
      <c r="BP11" s="661"/>
      <c r="BQ11" s="661"/>
      <c r="BR11" s="661"/>
      <c r="BS11" s="662">
        <v>73835</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1772026</v>
      </c>
      <c r="CS11" s="659"/>
      <c r="CT11" s="659"/>
      <c r="CU11" s="659"/>
      <c r="CV11" s="659"/>
      <c r="CW11" s="659"/>
      <c r="CX11" s="659"/>
      <c r="CY11" s="660"/>
      <c r="CZ11" s="661">
        <v>5.9</v>
      </c>
      <c r="DA11" s="661"/>
      <c r="DB11" s="661"/>
      <c r="DC11" s="661"/>
      <c r="DD11" s="667">
        <v>304904</v>
      </c>
      <c r="DE11" s="659"/>
      <c r="DF11" s="659"/>
      <c r="DG11" s="659"/>
      <c r="DH11" s="659"/>
      <c r="DI11" s="659"/>
      <c r="DJ11" s="659"/>
      <c r="DK11" s="659"/>
      <c r="DL11" s="659"/>
      <c r="DM11" s="659"/>
      <c r="DN11" s="659"/>
      <c r="DO11" s="659"/>
      <c r="DP11" s="660"/>
      <c r="DQ11" s="667">
        <v>935644</v>
      </c>
      <c r="DR11" s="659"/>
      <c r="DS11" s="659"/>
      <c r="DT11" s="659"/>
      <c r="DU11" s="659"/>
      <c r="DV11" s="659"/>
      <c r="DW11" s="659"/>
      <c r="DX11" s="659"/>
      <c r="DY11" s="659"/>
      <c r="DZ11" s="659"/>
      <c r="EA11" s="659"/>
      <c r="EB11" s="659"/>
      <c r="EC11" s="668"/>
    </row>
    <row r="12" spans="2:143" ht="11.25" customHeight="1" x14ac:dyDescent="0.15">
      <c r="B12" s="655" t="s">
        <v>238</v>
      </c>
      <c r="C12" s="656"/>
      <c r="D12" s="656"/>
      <c r="E12" s="656"/>
      <c r="F12" s="656"/>
      <c r="G12" s="656"/>
      <c r="H12" s="656"/>
      <c r="I12" s="656"/>
      <c r="J12" s="656"/>
      <c r="K12" s="656"/>
      <c r="L12" s="656"/>
      <c r="M12" s="656"/>
      <c r="N12" s="656"/>
      <c r="O12" s="656"/>
      <c r="P12" s="656"/>
      <c r="Q12" s="657"/>
      <c r="R12" s="658">
        <v>31017</v>
      </c>
      <c r="S12" s="659"/>
      <c r="T12" s="659"/>
      <c r="U12" s="659"/>
      <c r="V12" s="659"/>
      <c r="W12" s="659"/>
      <c r="X12" s="659"/>
      <c r="Y12" s="660"/>
      <c r="Z12" s="661">
        <v>0.1</v>
      </c>
      <c r="AA12" s="661"/>
      <c r="AB12" s="661"/>
      <c r="AC12" s="661"/>
      <c r="AD12" s="662">
        <v>31017</v>
      </c>
      <c r="AE12" s="662"/>
      <c r="AF12" s="662"/>
      <c r="AG12" s="662"/>
      <c r="AH12" s="662"/>
      <c r="AI12" s="662"/>
      <c r="AJ12" s="662"/>
      <c r="AK12" s="662"/>
      <c r="AL12" s="663">
        <v>0.2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3106189</v>
      </c>
      <c r="BH12" s="659"/>
      <c r="BI12" s="659"/>
      <c r="BJ12" s="659"/>
      <c r="BK12" s="659"/>
      <c r="BL12" s="659"/>
      <c r="BM12" s="659"/>
      <c r="BN12" s="660"/>
      <c r="BO12" s="661">
        <v>52.7</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470965</v>
      </c>
      <c r="CS12" s="659"/>
      <c r="CT12" s="659"/>
      <c r="CU12" s="659"/>
      <c r="CV12" s="659"/>
      <c r="CW12" s="659"/>
      <c r="CX12" s="659"/>
      <c r="CY12" s="660"/>
      <c r="CZ12" s="661">
        <v>1.6</v>
      </c>
      <c r="DA12" s="661"/>
      <c r="DB12" s="661"/>
      <c r="DC12" s="661"/>
      <c r="DD12" s="667">
        <v>139025</v>
      </c>
      <c r="DE12" s="659"/>
      <c r="DF12" s="659"/>
      <c r="DG12" s="659"/>
      <c r="DH12" s="659"/>
      <c r="DI12" s="659"/>
      <c r="DJ12" s="659"/>
      <c r="DK12" s="659"/>
      <c r="DL12" s="659"/>
      <c r="DM12" s="659"/>
      <c r="DN12" s="659"/>
      <c r="DO12" s="659"/>
      <c r="DP12" s="660"/>
      <c r="DQ12" s="667">
        <v>283621</v>
      </c>
      <c r="DR12" s="659"/>
      <c r="DS12" s="659"/>
      <c r="DT12" s="659"/>
      <c r="DU12" s="659"/>
      <c r="DV12" s="659"/>
      <c r="DW12" s="659"/>
      <c r="DX12" s="659"/>
      <c r="DY12" s="659"/>
      <c r="DZ12" s="659"/>
      <c r="EA12" s="659"/>
      <c r="EB12" s="659"/>
      <c r="EC12" s="668"/>
    </row>
    <row r="13" spans="2:143" ht="11.25" customHeight="1" x14ac:dyDescent="0.15">
      <c r="B13" s="655" t="s">
        <v>241</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3000391</v>
      </c>
      <c r="BH13" s="659"/>
      <c r="BI13" s="659"/>
      <c r="BJ13" s="659"/>
      <c r="BK13" s="659"/>
      <c r="BL13" s="659"/>
      <c r="BM13" s="659"/>
      <c r="BN13" s="660"/>
      <c r="BO13" s="661">
        <v>50.9</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2182727</v>
      </c>
      <c r="CS13" s="659"/>
      <c r="CT13" s="659"/>
      <c r="CU13" s="659"/>
      <c r="CV13" s="659"/>
      <c r="CW13" s="659"/>
      <c r="CX13" s="659"/>
      <c r="CY13" s="660"/>
      <c r="CZ13" s="661">
        <v>7.2</v>
      </c>
      <c r="DA13" s="661"/>
      <c r="DB13" s="661"/>
      <c r="DC13" s="661"/>
      <c r="DD13" s="667">
        <v>1205700</v>
      </c>
      <c r="DE13" s="659"/>
      <c r="DF13" s="659"/>
      <c r="DG13" s="659"/>
      <c r="DH13" s="659"/>
      <c r="DI13" s="659"/>
      <c r="DJ13" s="659"/>
      <c r="DK13" s="659"/>
      <c r="DL13" s="659"/>
      <c r="DM13" s="659"/>
      <c r="DN13" s="659"/>
      <c r="DO13" s="659"/>
      <c r="DP13" s="660"/>
      <c r="DQ13" s="667">
        <v>1062924</v>
      </c>
      <c r="DR13" s="659"/>
      <c r="DS13" s="659"/>
      <c r="DT13" s="659"/>
      <c r="DU13" s="659"/>
      <c r="DV13" s="659"/>
      <c r="DW13" s="659"/>
      <c r="DX13" s="659"/>
      <c r="DY13" s="659"/>
      <c r="DZ13" s="659"/>
      <c r="EA13" s="659"/>
      <c r="EB13" s="659"/>
      <c r="EC13" s="668"/>
    </row>
    <row r="14" spans="2:143" ht="11.25" customHeight="1" x14ac:dyDescent="0.15">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229542</v>
      </c>
      <c r="BH14" s="659"/>
      <c r="BI14" s="659"/>
      <c r="BJ14" s="659"/>
      <c r="BK14" s="659"/>
      <c r="BL14" s="659"/>
      <c r="BM14" s="659"/>
      <c r="BN14" s="660"/>
      <c r="BO14" s="661">
        <v>3.9</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1078746</v>
      </c>
      <c r="CS14" s="659"/>
      <c r="CT14" s="659"/>
      <c r="CU14" s="659"/>
      <c r="CV14" s="659"/>
      <c r="CW14" s="659"/>
      <c r="CX14" s="659"/>
      <c r="CY14" s="660"/>
      <c r="CZ14" s="661">
        <v>3.6</v>
      </c>
      <c r="DA14" s="661"/>
      <c r="DB14" s="661"/>
      <c r="DC14" s="661"/>
      <c r="DD14" s="667">
        <v>252852</v>
      </c>
      <c r="DE14" s="659"/>
      <c r="DF14" s="659"/>
      <c r="DG14" s="659"/>
      <c r="DH14" s="659"/>
      <c r="DI14" s="659"/>
      <c r="DJ14" s="659"/>
      <c r="DK14" s="659"/>
      <c r="DL14" s="659"/>
      <c r="DM14" s="659"/>
      <c r="DN14" s="659"/>
      <c r="DO14" s="659"/>
      <c r="DP14" s="660"/>
      <c r="DQ14" s="667">
        <v>776543</v>
      </c>
      <c r="DR14" s="659"/>
      <c r="DS14" s="659"/>
      <c r="DT14" s="659"/>
      <c r="DU14" s="659"/>
      <c r="DV14" s="659"/>
      <c r="DW14" s="659"/>
      <c r="DX14" s="659"/>
      <c r="DY14" s="659"/>
      <c r="DZ14" s="659"/>
      <c r="EA14" s="659"/>
      <c r="EB14" s="659"/>
      <c r="EC14" s="668"/>
    </row>
    <row r="15" spans="2:143" ht="11.25" customHeight="1" x14ac:dyDescent="0.15">
      <c r="B15" s="655" t="s">
        <v>247</v>
      </c>
      <c r="C15" s="656"/>
      <c r="D15" s="656"/>
      <c r="E15" s="656"/>
      <c r="F15" s="656"/>
      <c r="G15" s="656"/>
      <c r="H15" s="656"/>
      <c r="I15" s="656"/>
      <c r="J15" s="656"/>
      <c r="K15" s="656"/>
      <c r="L15" s="656"/>
      <c r="M15" s="656"/>
      <c r="N15" s="656"/>
      <c r="O15" s="656"/>
      <c r="P15" s="656"/>
      <c r="Q15" s="657"/>
      <c r="R15" s="658">
        <v>30675</v>
      </c>
      <c r="S15" s="659"/>
      <c r="T15" s="659"/>
      <c r="U15" s="659"/>
      <c r="V15" s="659"/>
      <c r="W15" s="659"/>
      <c r="X15" s="659"/>
      <c r="Y15" s="660"/>
      <c r="Z15" s="661">
        <v>0.1</v>
      </c>
      <c r="AA15" s="661"/>
      <c r="AB15" s="661"/>
      <c r="AC15" s="661"/>
      <c r="AD15" s="662">
        <v>30675</v>
      </c>
      <c r="AE15" s="662"/>
      <c r="AF15" s="662"/>
      <c r="AG15" s="662"/>
      <c r="AH15" s="662"/>
      <c r="AI15" s="662"/>
      <c r="AJ15" s="662"/>
      <c r="AK15" s="662"/>
      <c r="AL15" s="663">
        <v>0.2</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392933</v>
      </c>
      <c r="BH15" s="659"/>
      <c r="BI15" s="659"/>
      <c r="BJ15" s="659"/>
      <c r="BK15" s="659"/>
      <c r="BL15" s="659"/>
      <c r="BM15" s="659"/>
      <c r="BN15" s="660"/>
      <c r="BO15" s="661">
        <v>6.7</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3598514</v>
      </c>
      <c r="CS15" s="659"/>
      <c r="CT15" s="659"/>
      <c r="CU15" s="659"/>
      <c r="CV15" s="659"/>
      <c r="CW15" s="659"/>
      <c r="CX15" s="659"/>
      <c r="CY15" s="660"/>
      <c r="CZ15" s="661">
        <v>11.9</v>
      </c>
      <c r="DA15" s="661"/>
      <c r="DB15" s="661"/>
      <c r="DC15" s="661"/>
      <c r="DD15" s="667">
        <v>1353854</v>
      </c>
      <c r="DE15" s="659"/>
      <c r="DF15" s="659"/>
      <c r="DG15" s="659"/>
      <c r="DH15" s="659"/>
      <c r="DI15" s="659"/>
      <c r="DJ15" s="659"/>
      <c r="DK15" s="659"/>
      <c r="DL15" s="659"/>
      <c r="DM15" s="659"/>
      <c r="DN15" s="659"/>
      <c r="DO15" s="659"/>
      <c r="DP15" s="660"/>
      <c r="DQ15" s="667">
        <v>2236969</v>
      </c>
      <c r="DR15" s="659"/>
      <c r="DS15" s="659"/>
      <c r="DT15" s="659"/>
      <c r="DU15" s="659"/>
      <c r="DV15" s="659"/>
      <c r="DW15" s="659"/>
      <c r="DX15" s="659"/>
      <c r="DY15" s="659"/>
      <c r="DZ15" s="659"/>
      <c r="EA15" s="659"/>
      <c r="EB15" s="659"/>
      <c r="EC15" s="668"/>
    </row>
    <row r="16" spans="2:143" ht="11.25" customHeight="1" x14ac:dyDescent="0.15">
      <c r="B16" s="655" t="s">
        <v>250</v>
      </c>
      <c r="C16" s="656"/>
      <c r="D16" s="656"/>
      <c r="E16" s="656"/>
      <c r="F16" s="656"/>
      <c r="G16" s="656"/>
      <c r="H16" s="656"/>
      <c r="I16" s="656"/>
      <c r="J16" s="656"/>
      <c r="K16" s="656"/>
      <c r="L16" s="656"/>
      <c r="M16" s="656"/>
      <c r="N16" s="656"/>
      <c r="O16" s="656"/>
      <c r="P16" s="656"/>
      <c r="Q16" s="657"/>
      <c r="R16" s="658">
        <v>122333</v>
      </c>
      <c r="S16" s="659"/>
      <c r="T16" s="659"/>
      <c r="U16" s="659"/>
      <c r="V16" s="659"/>
      <c r="W16" s="659"/>
      <c r="X16" s="659"/>
      <c r="Y16" s="660"/>
      <c r="Z16" s="661">
        <v>0.4</v>
      </c>
      <c r="AA16" s="661"/>
      <c r="AB16" s="661"/>
      <c r="AC16" s="661"/>
      <c r="AD16" s="662">
        <v>122333</v>
      </c>
      <c r="AE16" s="662"/>
      <c r="AF16" s="662"/>
      <c r="AG16" s="662"/>
      <c r="AH16" s="662"/>
      <c r="AI16" s="662"/>
      <c r="AJ16" s="662"/>
      <c r="AK16" s="662"/>
      <c r="AL16" s="663">
        <v>0.8</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v>133153</v>
      </c>
      <c r="CS16" s="659"/>
      <c r="CT16" s="659"/>
      <c r="CU16" s="659"/>
      <c r="CV16" s="659"/>
      <c r="CW16" s="659"/>
      <c r="CX16" s="659"/>
      <c r="CY16" s="660"/>
      <c r="CZ16" s="661">
        <v>0.4</v>
      </c>
      <c r="DA16" s="661"/>
      <c r="DB16" s="661"/>
      <c r="DC16" s="661"/>
      <c r="DD16" s="667" t="s">
        <v>122</v>
      </c>
      <c r="DE16" s="659"/>
      <c r="DF16" s="659"/>
      <c r="DG16" s="659"/>
      <c r="DH16" s="659"/>
      <c r="DI16" s="659"/>
      <c r="DJ16" s="659"/>
      <c r="DK16" s="659"/>
      <c r="DL16" s="659"/>
      <c r="DM16" s="659"/>
      <c r="DN16" s="659"/>
      <c r="DO16" s="659"/>
      <c r="DP16" s="660"/>
      <c r="DQ16" s="667">
        <v>31084</v>
      </c>
      <c r="DR16" s="659"/>
      <c r="DS16" s="659"/>
      <c r="DT16" s="659"/>
      <c r="DU16" s="659"/>
      <c r="DV16" s="659"/>
      <c r="DW16" s="659"/>
      <c r="DX16" s="659"/>
      <c r="DY16" s="659"/>
      <c r="DZ16" s="659"/>
      <c r="EA16" s="659"/>
      <c r="EB16" s="659"/>
      <c r="EC16" s="668"/>
    </row>
    <row r="17" spans="2:133" ht="11.25" customHeight="1" x14ac:dyDescent="0.15">
      <c r="B17" s="655" t="s">
        <v>253</v>
      </c>
      <c r="C17" s="656"/>
      <c r="D17" s="656"/>
      <c r="E17" s="656"/>
      <c r="F17" s="656"/>
      <c r="G17" s="656"/>
      <c r="H17" s="656"/>
      <c r="I17" s="656"/>
      <c r="J17" s="656"/>
      <c r="K17" s="656"/>
      <c r="L17" s="656"/>
      <c r="M17" s="656"/>
      <c r="N17" s="656"/>
      <c r="O17" s="656"/>
      <c r="P17" s="656"/>
      <c r="Q17" s="657"/>
      <c r="R17" s="658">
        <v>216292</v>
      </c>
      <c r="S17" s="659"/>
      <c r="T17" s="659"/>
      <c r="U17" s="659"/>
      <c r="V17" s="659"/>
      <c r="W17" s="659"/>
      <c r="X17" s="659"/>
      <c r="Y17" s="660"/>
      <c r="Z17" s="661">
        <v>0.7</v>
      </c>
      <c r="AA17" s="661"/>
      <c r="AB17" s="661"/>
      <c r="AC17" s="661"/>
      <c r="AD17" s="662">
        <v>216292</v>
      </c>
      <c r="AE17" s="662"/>
      <c r="AF17" s="662"/>
      <c r="AG17" s="662"/>
      <c r="AH17" s="662"/>
      <c r="AI17" s="662"/>
      <c r="AJ17" s="662"/>
      <c r="AK17" s="662"/>
      <c r="AL17" s="663">
        <v>1.4</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3772197</v>
      </c>
      <c r="CS17" s="659"/>
      <c r="CT17" s="659"/>
      <c r="CU17" s="659"/>
      <c r="CV17" s="659"/>
      <c r="CW17" s="659"/>
      <c r="CX17" s="659"/>
      <c r="CY17" s="660"/>
      <c r="CZ17" s="661">
        <v>12.5</v>
      </c>
      <c r="DA17" s="661"/>
      <c r="DB17" s="661"/>
      <c r="DC17" s="661"/>
      <c r="DD17" s="667" t="s">
        <v>122</v>
      </c>
      <c r="DE17" s="659"/>
      <c r="DF17" s="659"/>
      <c r="DG17" s="659"/>
      <c r="DH17" s="659"/>
      <c r="DI17" s="659"/>
      <c r="DJ17" s="659"/>
      <c r="DK17" s="659"/>
      <c r="DL17" s="659"/>
      <c r="DM17" s="659"/>
      <c r="DN17" s="659"/>
      <c r="DO17" s="659"/>
      <c r="DP17" s="660"/>
      <c r="DQ17" s="667">
        <v>3666208</v>
      </c>
      <c r="DR17" s="659"/>
      <c r="DS17" s="659"/>
      <c r="DT17" s="659"/>
      <c r="DU17" s="659"/>
      <c r="DV17" s="659"/>
      <c r="DW17" s="659"/>
      <c r="DX17" s="659"/>
      <c r="DY17" s="659"/>
      <c r="DZ17" s="659"/>
      <c r="EA17" s="659"/>
      <c r="EB17" s="659"/>
      <c r="EC17" s="668"/>
    </row>
    <row r="18" spans="2:133" ht="11.25" customHeight="1" x14ac:dyDescent="0.15">
      <c r="B18" s="655" t="s">
        <v>256</v>
      </c>
      <c r="C18" s="656"/>
      <c r="D18" s="656"/>
      <c r="E18" s="656"/>
      <c r="F18" s="656"/>
      <c r="G18" s="656"/>
      <c r="H18" s="656"/>
      <c r="I18" s="656"/>
      <c r="J18" s="656"/>
      <c r="K18" s="656"/>
      <c r="L18" s="656"/>
      <c r="M18" s="656"/>
      <c r="N18" s="656"/>
      <c r="O18" s="656"/>
      <c r="P18" s="656"/>
      <c r="Q18" s="657"/>
      <c r="R18" s="658">
        <v>42714</v>
      </c>
      <c r="S18" s="659"/>
      <c r="T18" s="659"/>
      <c r="U18" s="659"/>
      <c r="V18" s="659"/>
      <c r="W18" s="659"/>
      <c r="X18" s="659"/>
      <c r="Y18" s="660"/>
      <c r="Z18" s="661">
        <v>0.1</v>
      </c>
      <c r="AA18" s="661"/>
      <c r="AB18" s="661"/>
      <c r="AC18" s="661"/>
      <c r="AD18" s="662">
        <v>42714</v>
      </c>
      <c r="AE18" s="662"/>
      <c r="AF18" s="662"/>
      <c r="AG18" s="662"/>
      <c r="AH18" s="662"/>
      <c r="AI18" s="662"/>
      <c r="AJ18" s="662"/>
      <c r="AK18" s="662"/>
      <c r="AL18" s="663">
        <v>0.3</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15">
      <c r="B19" s="655" t="s">
        <v>259</v>
      </c>
      <c r="C19" s="656"/>
      <c r="D19" s="656"/>
      <c r="E19" s="656"/>
      <c r="F19" s="656"/>
      <c r="G19" s="656"/>
      <c r="H19" s="656"/>
      <c r="I19" s="656"/>
      <c r="J19" s="656"/>
      <c r="K19" s="656"/>
      <c r="L19" s="656"/>
      <c r="M19" s="656"/>
      <c r="N19" s="656"/>
      <c r="O19" s="656"/>
      <c r="P19" s="656"/>
      <c r="Q19" s="657"/>
      <c r="R19" s="658">
        <v>170468</v>
      </c>
      <c r="S19" s="659"/>
      <c r="T19" s="659"/>
      <c r="U19" s="659"/>
      <c r="V19" s="659"/>
      <c r="W19" s="659"/>
      <c r="X19" s="659"/>
      <c r="Y19" s="660"/>
      <c r="Z19" s="661">
        <v>0.5</v>
      </c>
      <c r="AA19" s="661"/>
      <c r="AB19" s="661"/>
      <c r="AC19" s="661"/>
      <c r="AD19" s="662">
        <v>170468</v>
      </c>
      <c r="AE19" s="662"/>
      <c r="AF19" s="662"/>
      <c r="AG19" s="662"/>
      <c r="AH19" s="662"/>
      <c r="AI19" s="662"/>
      <c r="AJ19" s="662"/>
      <c r="AK19" s="662"/>
      <c r="AL19" s="663">
        <v>1.1000000000000001</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9346</v>
      </c>
      <c r="BH19" s="659"/>
      <c r="BI19" s="659"/>
      <c r="BJ19" s="659"/>
      <c r="BK19" s="659"/>
      <c r="BL19" s="659"/>
      <c r="BM19" s="659"/>
      <c r="BN19" s="660"/>
      <c r="BO19" s="661">
        <v>0.2</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15">
      <c r="B20" s="671" t="s">
        <v>262</v>
      </c>
      <c r="C20" s="672"/>
      <c r="D20" s="672"/>
      <c r="E20" s="672"/>
      <c r="F20" s="672"/>
      <c r="G20" s="672"/>
      <c r="H20" s="672"/>
      <c r="I20" s="672"/>
      <c r="J20" s="672"/>
      <c r="K20" s="672"/>
      <c r="L20" s="672"/>
      <c r="M20" s="672"/>
      <c r="N20" s="672"/>
      <c r="O20" s="672"/>
      <c r="P20" s="672"/>
      <c r="Q20" s="673"/>
      <c r="R20" s="658">
        <v>3110</v>
      </c>
      <c r="S20" s="659"/>
      <c r="T20" s="659"/>
      <c r="U20" s="659"/>
      <c r="V20" s="659"/>
      <c r="W20" s="659"/>
      <c r="X20" s="659"/>
      <c r="Y20" s="660"/>
      <c r="Z20" s="661">
        <v>0</v>
      </c>
      <c r="AA20" s="661"/>
      <c r="AB20" s="661"/>
      <c r="AC20" s="661"/>
      <c r="AD20" s="662">
        <v>3110</v>
      </c>
      <c r="AE20" s="662"/>
      <c r="AF20" s="662"/>
      <c r="AG20" s="662"/>
      <c r="AH20" s="662"/>
      <c r="AI20" s="662"/>
      <c r="AJ20" s="662"/>
      <c r="AK20" s="662"/>
      <c r="AL20" s="663">
        <v>0</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9346</v>
      </c>
      <c r="BH20" s="659"/>
      <c r="BI20" s="659"/>
      <c r="BJ20" s="659"/>
      <c r="BK20" s="659"/>
      <c r="BL20" s="659"/>
      <c r="BM20" s="659"/>
      <c r="BN20" s="660"/>
      <c r="BO20" s="661">
        <v>0.2</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30230074</v>
      </c>
      <c r="CS20" s="659"/>
      <c r="CT20" s="659"/>
      <c r="CU20" s="659"/>
      <c r="CV20" s="659"/>
      <c r="CW20" s="659"/>
      <c r="CX20" s="659"/>
      <c r="CY20" s="660"/>
      <c r="CZ20" s="661">
        <v>100</v>
      </c>
      <c r="DA20" s="661"/>
      <c r="DB20" s="661"/>
      <c r="DC20" s="661"/>
      <c r="DD20" s="667">
        <v>3389325</v>
      </c>
      <c r="DE20" s="659"/>
      <c r="DF20" s="659"/>
      <c r="DG20" s="659"/>
      <c r="DH20" s="659"/>
      <c r="DI20" s="659"/>
      <c r="DJ20" s="659"/>
      <c r="DK20" s="659"/>
      <c r="DL20" s="659"/>
      <c r="DM20" s="659"/>
      <c r="DN20" s="659"/>
      <c r="DO20" s="659"/>
      <c r="DP20" s="660"/>
      <c r="DQ20" s="667">
        <v>18955549</v>
      </c>
      <c r="DR20" s="659"/>
      <c r="DS20" s="659"/>
      <c r="DT20" s="659"/>
      <c r="DU20" s="659"/>
      <c r="DV20" s="659"/>
      <c r="DW20" s="659"/>
      <c r="DX20" s="659"/>
      <c r="DY20" s="659"/>
      <c r="DZ20" s="659"/>
      <c r="EA20" s="659"/>
      <c r="EB20" s="659"/>
      <c r="EC20" s="668"/>
    </row>
    <row r="21" spans="2:133" ht="11.25" customHeight="1" x14ac:dyDescent="0.15">
      <c r="B21" s="655" t="s">
        <v>265</v>
      </c>
      <c r="C21" s="656"/>
      <c r="D21" s="656"/>
      <c r="E21" s="656"/>
      <c r="F21" s="656"/>
      <c r="G21" s="656"/>
      <c r="H21" s="656"/>
      <c r="I21" s="656"/>
      <c r="J21" s="656"/>
      <c r="K21" s="656"/>
      <c r="L21" s="656"/>
      <c r="M21" s="656"/>
      <c r="N21" s="656"/>
      <c r="O21" s="656"/>
      <c r="P21" s="656"/>
      <c r="Q21" s="657"/>
      <c r="R21" s="658">
        <v>9058849</v>
      </c>
      <c r="S21" s="659"/>
      <c r="T21" s="659"/>
      <c r="U21" s="659"/>
      <c r="V21" s="659"/>
      <c r="W21" s="659"/>
      <c r="X21" s="659"/>
      <c r="Y21" s="660"/>
      <c r="Z21" s="661">
        <v>28.9</v>
      </c>
      <c r="AA21" s="661"/>
      <c r="AB21" s="661"/>
      <c r="AC21" s="661"/>
      <c r="AD21" s="662">
        <v>7867851</v>
      </c>
      <c r="AE21" s="662"/>
      <c r="AF21" s="662"/>
      <c r="AG21" s="662"/>
      <c r="AH21" s="662"/>
      <c r="AI21" s="662"/>
      <c r="AJ21" s="662"/>
      <c r="AK21" s="662"/>
      <c r="AL21" s="663">
        <v>49.6</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v>9346</v>
      </c>
      <c r="BH21" s="659"/>
      <c r="BI21" s="659"/>
      <c r="BJ21" s="659"/>
      <c r="BK21" s="659"/>
      <c r="BL21" s="659"/>
      <c r="BM21" s="659"/>
      <c r="BN21" s="660"/>
      <c r="BO21" s="661">
        <v>0.2</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15">
      <c r="B22" s="655" t="s">
        <v>267</v>
      </c>
      <c r="C22" s="656"/>
      <c r="D22" s="656"/>
      <c r="E22" s="656"/>
      <c r="F22" s="656"/>
      <c r="G22" s="656"/>
      <c r="H22" s="656"/>
      <c r="I22" s="656"/>
      <c r="J22" s="656"/>
      <c r="K22" s="656"/>
      <c r="L22" s="656"/>
      <c r="M22" s="656"/>
      <c r="N22" s="656"/>
      <c r="O22" s="656"/>
      <c r="P22" s="656"/>
      <c r="Q22" s="657"/>
      <c r="R22" s="658">
        <v>7867851</v>
      </c>
      <c r="S22" s="659"/>
      <c r="T22" s="659"/>
      <c r="U22" s="659"/>
      <c r="V22" s="659"/>
      <c r="W22" s="659"/>
      <c r="X22" s="659"/>
      <c r="Y22" s="660"/>
      <c r="Z22" s="661">
        <v>25.1</v>
      </c>
      <c r="AA22" s="661"/>
      <c r="AB22" s="661"/>
      <c r="AC22" s="661"/>
      <c r="AD22" s="662">
        <v>7867851</v>
      </c>
      <c r="AE22" s="662"/>
      <c r="AF22" s="662"/>
      <c r="AG22" s="662"/>
      <c r="AH22" s="662"/>
      <c r="AI22" s="662"/>
      <c r="AJ22" s="662"/>
      <c r="AK22" s="662"/>
      <c r="AL22" s="663">
        <v>49.6</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15">
      <c r="B23" s="655" t="s">
        <v>270</v>
      </c>
      <c r="C23" s="656"/>
      <c r="D23" s="656"/>
      <c r="E23" s="656"/>
      <c r="F23" s="656"/>
      <c r="G23" s="656"/>
      <c r="H23" s="656"/>
      <c r="I23" s="656"/>
      <c r="J23" s="656"/>
      <c r="K23" s="656"/>
      <c r="L23" s="656"/>
      <c r="M23" s="656"/>
      <c r="N23" s="656"/>
      <c r="O23" s="656"/>
      <c r="P23" s="656"/>
      <c r="Q23" s="657"/>
      <c r="R23" s="658">
        <v>1190998</v>
      </c>
      <c r="S23" s="659"/>
      <c r="T23" s="659"/>
      <c r="U23" s="659"/>
      <c r="V23" s="659"/>
      <c r="W23" s="659"/>
      <c r="X23" s="659"/>
      <c r="Y23" s="660"/>
      <c r="Z23" s="661">
        <v>3.8</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15">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15754578</v>
      </c>
      <c r="CS24" s="648"/>
      <c r="CT24" s="648"/>
      <c r="CU24" s="648"/>
      <c r="CV24" s="648"/>
      <c r="CW24" s="648"/>
      <c r="CX24" s="648"/>
      <c r="CY24" s="649"/>
      <c r="CZ24" s="652">
        <v>52.1</v>
      </c>
      <c r="DA24" s="653"/>
      <c r="DB24" s="653"/>
      <c r="DC24" s="669"/>
      <c r="DD24" s="690">
        <v>10411416</v>
      </c>
      <c r="DE24" s="648"/>
      <c r="DF24" s="648"/>
      <c r="DG24" s="648"/>
      <c r="DH24" s="648"/>
      <c r="DI24" s="648"/>
      <c r="DJ24" s="648"/>
      <c r="DK24" s="649"/>
      <c r="DL24" s="690">
        <v>9508755</v>
      </c>
      <c r="DM24" s="648"/>
      <c r="DN24" s="648"/>
      <c r="DO24" s="648"/>
      <c r="DP24" s="648"/>
      <c r="DQ24" s="648"/>
      <c r="DR24" s="648"/>
      <c r="DS24" s="648"/>
      <c r="DT24" s="648"/>
      <c r="DU24" s="648"/>
      <c r="DV24" s="649"/>
      <c r="DW24" s="652">
        <v>59.8</v>
      </c>
      <c r="DX24" s="653"/>
      <c r="DY24" s="653"/>
      <c r="DZ24" s="653"/>
      <c r="EA24" s="653"/>
      <c r="EB24" s="653"/>
      <c r="EC24" s="654"/>
    </row>
    <row r="25" spans="2:133" ht="11.25" customHeight="1" x14ac:dyDescent="0.15">
      <c r="B25" s="655" t="s">
        <v>280</v>
      </c>
      <c r="C25" s="656"/>
      <c r="D25" s="656"/>
      <c r="E25" s="656"/>
      <c r="F25" s="656"/>
      <c r="G25" s="656"/>
      <c r="H25" s="656"/>
      <c r="I25" s="656"/>
      <c r="J25" s="656"/>
      <c r="K25" s="656"/>
      <c r="L25" s="656"/>
      <c r="M25" s="656"/>
      <c r="N25" s="656"/>
      <c r="O25" s="656"/>
      <c r="P25" s="656"/>
      <c r="Q25" s="657"/>
      <c r="R25" s="658">
        <v>17036870</v>
      </c>
      <c r="S25" s="659"/>
      <c r="T25" s="659"/>
      <c r="U25" s="659"/>
      <c r="V25" s="659"/>
      <c r="W25" s="659"/>
      <c r="X25" s="659"/>
      <c r="Y25" s="660"/>
      <c r="Z25" s="661">
        <v>54.4</v>
      </c>
      <c r="AA25" s="661"/>
      <c r="AB25" s="661"/>
      <c r="AC25" s="661"/>
      <c r="AD25" s="662">
        <v>15845872</v>
      </c>
      <c r="AE25" s="662"/>
      <c r="AF25" s="662"/>
      <c r="AG25" s="662"/>
      <c r="AH25" s="662"/>
      <c r="AI25" s="662"/>
      <c r="AJ25" s="662"/>
      <c r="AK25" s="662"/>
      <c r="AL25" s="663">
        <v>100</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4189053</v>
      </c>
      <c r="CS25" s="679"/>
      <c r="CT25" s="679"/>
      <c r="CU25" s="679"/>
      <c r="CV25" s="679"/>
      <c r="CW25" s="679"/>
      <c r="CX25" s="679"/>
      <c r="CY25" s="680"/>
      <c r="CZ25" s="663">
        <v>13.9</v>
      </c>
      <c r="DA25" s="691"/>
      <c r="DB25" s="691"/>
      <c r="DC25" s="693"/>
      <c r="DD25" s="667">
        <v>3802655</v>
      </c>
      <c r="DE25" s="679"/>
      <c r="DF25" s="679"/>
      <c r="DG25" s="679"/>
      <c r="DH25" s="679"/>
      <c r="DI25" s="679"/>
      <c r="DJ25" s="679"/>
      <c r="DK25" s="680"/>
      <c r="DL25" s="667">
        <v>3707134</v>
      </c>
      <c r="DM25" s="679"/>
      <c r="DN25" s="679"/>
      <c r="DO25" s="679"/>
      <c r="DP25" s="679"/>
      <c r="DQ25" s="679"/>
      <c r="DR25" s="679"/>
      <c r="DS25" s="679"/>
      <c r="DT25" s="679"/>
      <c r="DU25" s="679"/>
      <c r="DV25" s="680"/>
      <c r="DW25" s="663">
        <v>23.3</v>
      </c>
      <c r="DX25" s="691"/>
      <c r="DY25" s="691"/>
      <c r="DZ25" s="691"/>
      <c r="EA25" s="691"/>
      <c r="EB25" s="691"/>
      <c r="EC25" s="692"/>
    </row>
    <row r="26" spans="2:133" ht="11.25" customHeight="1" x14ac:dyDescent="0.15">
      <c r="B26" s="655" t="s">
        <v>283</v>
      </c>
      <c r="C26" s="656"/>
      <c r="D26" s="656"/>
      <c r="E26" s="656"/>
      <c r="F26" s="656"/>
      <c r="G26" s="656"/>
      <c r="H26" s="656"/>
      <c r="I26" s="656"/>
      <c r="J26" s="656"/>
      <c r="K26" s="656"/>
      <c r="L26" s="656"/>
      <c r="M26" s="656"/>
      <c r="N26" s="656"/>
      <c r="O26" s="656"/>
      <c r="P26" s="656"/>
      <c r="Q26" s="657"/>
      <c r="R26" s="658">
        <v>3909</v>
      </c>
      <c r="S26" s="659"/>
      <c r="T26" s="659"/>
      <c r="U26" s="659"/>
      <c r="V26" s="659"/>
      <c r="W26" s="659"/>
      <c r="X26" s="659"/>
      <c r="Y26" s="660"/>
      <c r="Z26" s="661">
        <v>0</v>
      </c>
      <c r="AA26" s="661"/>
      <c r="AB26" s="661"/>
      <c r="AC26" s="661"/>
      <c r="AD26" s="662">
        <v>3909</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2332037</v>
      </c>
      <c r="CS26" s="659"/>
      <c r="CT26" s="659"/>
      <c r="CU26" s="659"/>
      <c r="CV26" s="659"/>
      <c r="CW26" s="659"/>
      <c r="CX26" s="659"/>
      <c r="CY26" s="660"/>
      <c r="CZ26" s="663">
        <v>7.7</v>
      </c>
      <c r="DA26" s="691"/>
      <c r="DB26" s="691"/>
      <c r="DC26" s="693"/>
      <c r="DD26" s="667">
        <v>2130954</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15">
      <c r="B27" s="655" t="s">
        <v>286</v>
      </c>
      <c r="C27" s="656"/>
      <c r="D27" s="656"/>
      <c r="E27" s="656"/>
      <c r="F27" s="656"/>
      <c r="G27" s="656"/>
      <c r="H27" s="656"/>
      <c r="I27" s="656"/>
      <c r="J27" s="656"/>
      <c r="K27" s="656"/>
      <c r="L27" s="656"/>
      <c r="M27" s="656"/>
      <c r="N27" s="656"/>
      <c r="O27" s="656"/>
      <c r="P27" s="656"/>
      <c r="Q27" s="657"/>
      <c r="R27" s="658">
        <v>145700</v>
      </c>
      <c r="S27" s="659"/>
      <c r="T27" s="659"/>
      <c r="U27" s="659"/>
      <c r="V27" s="659"/>
      <c r="W27" s="659"/>
      <c r="X27" s="659"/>
      <c r="Y27" s="660"/>
      <c r="Z27" s="661">
        <v>0.5</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5892859</v>
      </c>
      <c r="BH27" s="659"/>
      <c r="BI27" s="659"/>
      <c r="BJ27" s="659"/>
      <c r="BK27" s="659"/>
      <c r="BL27" s="659"/>
      <c r="BM27" s="659"/>
      <c r="BN27" s="660"/>
      <c r="BO27" s="661">
        <v>100</v>
      </c>
      <c r="BP27" s="661"/>
      <c r="BQ27" s="661"/>
      <c r="BR27" s="661"/>
      <c r="BS27" s="662">
        <v>104313</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7793328</v>
      </c>
      <c r="CS27" s="679"/>
      <c r="CT27" s="679"/>
      <c r="CU27" s="679"/>
      <c r="CV27" s="679"/>
      <c r="CW27" s="679"/>
      <c r="CX27" s="679"/>
      <c r="CY27" s="680"/>
      <c r="CZ27" s="663">
        <v>25.8</v>
      </c>
      <c r="DA27" s="691"/>
      <c r="DB27" s="691"/>
      <c r="DC27" s="693"/>
      <c r="DD27" s="667">
        <v>2942553</v>
      </c>
      <c r="DE27" s="679"/>
      <c r="DF27" s="679"/>
      <c r="DG27" s="679"/>
      <c r="DH27" s="679"/>
      <c r="DI27" s="679"/>
      <c r="DJ27" s="679"/>
      <c r="DK27" s="680"/>
      <c r="DL27" s="667">
        <v>2135413</v>
      </c>
      <c r="DM27" s="679"/>
      <c r="DN27" s="679"/>
      <c r="DO27" s="679"/>
      <c r="DP27" s="679"/>
      <c r="DQ27" s="679"/>
      <c r="DR27" s="679"/>
      <c r="DS27" s="679"/>
      <c r="DT27" s="679"/>
      <c r="DU27" s="679"/>
      <c r="DV27" s="680"/>
      <c r="DW27" s="663">
        <v>13.4</v>
      </c>
      <c r="DX27" s="691"/>
      <c r="DY27" s="691"/>
      <c r="DZ27" s="691"/>
      <c r="EA27" s="691"/>
      <c r="EB27" s="691"/>
      <c r="EC27" s="692"/>
    </row>
    <row r="28" spans="2:133" ht="11.25" customHeight="1" x14ac:dyDescent="0.15">
      <c r="B28" s="655" t="s">
        <v>289</v>
      </c>
      <c r="C28" s="656"/>
      <c r="D28" s="656"/>
      <c r="E28" s="656"/>
      <c r="F28" s="656"/>
      <c r="G28" s="656"/>
      <c r="H28" s="656"/>
      <c r="I28" s="656"/>
      <c r="J28" s="656"/>
      <c r="K28" s="656"/>
      <c r="L28" s="656"/>
      <c r="M28" s="656"/>
      <c r="N28" s="656"/>
      <c r="O28" s="656"/>
      <c r="P28" s="656"/>
      <c r="Q28" s="657"/>
      <c r="R28" s="658">
        <v>291480</v>
      </c>
      <c r="S28" s="659"/>
      <c r="T28" s="659"/>
      <c r="U28" s="659"/>
      <c r="V28" s="659"/>
      <c r="W28" s="659"/>
      <c r="X28" s="659"/>
      <c r="Y28" s="660"/>
      <c r="Z28" s="661">
        <v>0.9</v>
      </c>
      <c r="AA28" s="661"/>
      <c r="AB28" s="661"/>
      <c r="AC28" s="661"/>
      <c r="AD28" s="662" t="s">
        <v>122</v>
      </c>
      <c r="AE28" s="662"/>
      <c r="AF28" s="662"/>
      <c r="AG28" s="662"/>
      <c r="AH28" s="662"/>
      <c r="AI28" s="662"/>
      <c r="AJ28" s="662"/>
      <c r="AK28" s="662"/>
      <c r="AL28" s="663" t="s">
        <v>122</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3772197</v>
      </c>
      <c r="CS28" s="659"/>
      <c r="CT28" s="659"/>
      <c r="CU28" s="659"/>
      <c r="CV28" s="659"/>
      <c r="CW28" s="659"/>
      <c r="CX28" s="659"/>
      <c r="CY28" s="660"/>
      <c r="CZ28" s="663">
        <v>12.5</v>
      </c>
      <c r="DA28" s="691"/>
      <c r="DB28" s="691"/>
      <c r="DC28" s="693"/>
      <c r="DD28" s="667">
        <v>3666208</v>
      </c>
      <c r="DE28" s="659"/>
      <c r="DF28" s="659"/>
      <c r="DG28" s="659"/>
      <c r="DH28" s="659"/>
      <c r="DI28" s="659"/>
      <c r="DJ28" s="659"/>
      <c r="DK28" s="660"/>
      <c r="DL28" s="667">
        <v>3666208</v>
      </c>
      <c r="DM28" s="659"/>
      <c r="DN28" s="659"/>
      <c r="DO28" s="659"/>
      <c r="DP28" s="659"/>
      <c r="DQ28" s="659"/>
      <c r="DR28" s="659"/>
      <c r="DS28" s="659"/>
      <c r="DT28" s="659"/>
      <c r="DU28" s="659"/>
      <c r="DV28" s="660"/>
      <c r="DW28" s="663">
        <v>23.1</v>
      </c>
      <c r="DX28" s="691"/>
      <c r="DY28" s="691"/>
      <c r="DZ28" s="691"/>
      <c r="EA28" s="691"/>
      <c r="EB28" s="691"/>
      <c r="EC28" s="692"/>
    </row>
    <row r="29" spans="2:133" ht="11.25" customHeight="1" x14ac:dyDescent="0.15">
      <c r="B29" s="655" t="s">
        <v>291</v>
      </c>
      <c r="C29" s="656"/>
      <c r="D29" s="656"/>
      <c r="E29" s="656"/>
      <c r="F29" s="656"/>
      <c r="G29" s="656"/>
      <c r="H29" s="656"/>
      <c r="I29" s="656"/>
      <c r="J29" s="656"/>
      <c r="K29" s="656"/>
      <c r="L29" s="656"/>
      <c r="M29" s="656"/>
      <c r="N29" s="656"/>
      <c r="O29" s="656"/>
      <c r="P29" s="656"/>
      <c r="Q29" s="657"/>
      <c r="R29" s="658">
        <v>64996</v>
      </c>
      <c r="S29" s="659"/>
      <c r="T29" s="659"/>
      <c r="U29" s="659"/>
      <c r="V29" s="659"/>
      <c r="W29" s="659"/>
      <c r="X29" s="659"/>
      <c r="Y29" s="660"/>
      <c r="Z29" s="661">
        <v>0.2</v>
      </c>
      <c r="AA29" s="661"/>
      <c r="AB29" s="661"/>
      <c r="AC29" s="661"/>
      <c r="AD29" s="662" t="s">
        <v>122</v>
      </c>
      <c r="AE29" s="662"/>
      <c r="AF29" s="662"/>
      <c r="AG29" s="662"/>
      <c r="AH29" s="662"/>
      <c r="AI29" s="662"/>
      <c r="AJ29" s="662"/>
      <c r="AK29" s="662"/>
      <c r="AL29" s="663" t="s">
        <v>122</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3771871</v>
      </c>
      <c r="CS29" s="679"/>
      <c r="CT29" s="679"/>
      <c r="CU29" s="679"/>
      <c r="CV29" s="679"/>
      <c r="CW29" s="679"/>
      <c r="CX29" s="679"/>
      <c r="CY29" s="680"/>
      <c r="CZ29" s="663">
        <v>12.5</v>
      </c>
      <c r="DA29" s="691"/>
      <c r="DB29" s="691"/>
      <c r="DC29" s="693"/>
      <c r="DD29" s="667">
        <v>3665882</v>
      </c>
      <c r="DE29" s="679"/>
      <c r="DF29" s="679"/>
      <c r="DG29" s="679"/>
      <c r="DH29" s="679"/>
      <c r="DI29" s="679"/>
      <c r="DJ29" s="679"/>
      <c r="DK29" s="680"/>
      <c r="DL29" s="667">
        <v>3665882</v>
      </c>
      <c r="DM29" s="679"/>
      <c r="DN29" s="679"/>
      <c r="DO29" s="679"/>
      <c r="DP29" s="679"/>
      <c r="DQ29" s="679"/>
      <c r="DR29" s="679"/>
      <c r="DS29" s="679"/>
      <c r="DT29" s="679"/>
      <c r="DU29" s="679"/>
      <c r="DV29" s="680"/>
      <c r="DW29" s="663">
        <v>23.1</v>
      </c>
      <c r="DX29" s="691"/>
      <c r="DY29" s="691"/>
      <c r="DZ29" s="691"/>
      <c r="EA29" s="691"/>
      <c r="EB29" s="691"/>
      <c r="EC29" s="692"/>
    </row>
    <row r="30" spans="2:133" ht="11.25" customHeight="1" x14ac:dyDescent="0.15">
      <c r="B30" s="655" t="s">
        <v>293</v>
      </c>
      <c r="C30" s="656"/>
      <c r="D30" s="656"/>
      <c r="E30" s="656"/>
      <c r="F30" s="656"/>
      <c r="G30" s="656"/>
      <c r="H30" s="656"/>
      <c r="I30" s="656"/>
      <c r="J30" s="656"/>
      <c r="K30" s="656"/>
      <c r="L30" s="656"/>
      <c r="M30" s="656"/>
      <c r="N30" s="656"/>
      <c r="O30" s="656"/>
      <c r="P30" s="656"/>
      <c r="Q30" s="657"/>
      <c r="R30" s="658">
        <v>5792383</v>
      </c>
      <c r="S30" s="659"/>
      <c r="T30" s="659"/>
      <c r="U30" s="659"/>
      <c r="V30" s="659"/>
      <c r="W30" s="659"/>
      <c r="X30" s="659"/>
      <c r="Y30" s="660"/>
      <c r="Z30" s="661">
        <v>18.5</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3666456</v>
      </c>
      <c r="CS30" s="659"/>
      <c r="CT30" s="659"/>
      <c r="CU30" s="659"/>
      <c r="CV30" s="659"/>
      <c r="CW30" s="659"/>
      <c r="CX30" s="659"/>
      <c r="CY30" s="660"/>
      <c r="CZ30" s="663">
        <v>12.1</v>
      </c>
      <c r="DA30" s="691"/>
      <c r="DB30" s="691"/>
      <c r="DC30" s="693"/>
      <c r="DD30" s="667">
        <v>3566969</v>
      </c>
      <c r="DE30" s="659"/>
      <c r="DF30" s="659"/>
      <c r="DG30" s="659"/>
      <c r="DH30" s="659"/>
      <c r="DI30" s="659"/>
      <c r="DJ30" s="659"/>
      <c r="DK30" s="660"/>
      <c r="DL30" s="667">
        <v>3566969</v>
      </c>
      <c r="DM30" s="659"/>
      <c r="DN30" s="659"/>
      <c r="DO30" s="659"/>
      <c r="DP30" s="659"/>
      <c r="DQ30" s="659"/>
      <c r="DR30" s="659"/>
      <c r="DS30" s="659"/>
      <c r="DT30" s="659"/>
      <c r="DU30" s="659"/>
      <c r="DV30" s="660"/>
      <c r="DW30" s="663">
        <v>22.4</v>
      </c>
      <c r="DX30" s="691"/>
      <c r="DY30" s="691"/>
      <c r="DZ30" s="691"/>
      <c r="EA30" s="691"/>
      <c r="EB30" s="691"/>
      <c r="EC30" s="692"/>
    </row>
    <row r="31" spans="2:133" ht="11.25" customHeight="1" x14ac:dyDescent="0.15">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99.3</v>
      </c>
      <c r="BH31" s="702"/>
      <c r="BI31" s="702"/>
      <c r="BJ31" s="702"/>
      <c r="BK31" s="702"/>
      <c r="BL31" s="702"/>
      <c r="BM31" s="653">
        <v>95.9</v>
      </c>
      <c r="BN31" s="702"/>
      <c r="BO31" s="702"/>
      <c r="BP31" s="702"/>
      <c r="BQ31" s="703"/>
      <c r="BR31" s="705">
        <v>99.3</v>
      </c>
      <c r="BS31" s="702"/>
      <c r="BT31" s="702"/>
      <c r="BU31" s="702"/>
      <c r="BV31" s="702"/>
      <c r="BW31" s="702"/>
      <c r="BX31" s="653">
        <v>95.8</v>
      </c>
      <c r="BY31" s="702"/>
      <c r="BZ31" s="702"/>
      <c r="CA31" s="702"/>
      <c r="CB31" s="703"/>
      <c r="CD31" s="698"/>
      <c r="CE31" s="699"/>
      <c r="CF31" s="655" t="s">
        <v>300</v>
      </c>
      <c r="CG31" s="656"/>
      <c r="CH31" s="656"/>
      <c r="CI31" s="656"/>
      <c r="CJ31" s="656"/>
      <c r="CK31" s="656"/>
      <c r="CL31" s="656"/>
      <c r="CM31" s="656"/>
      <c r="CN31" s="656"/>
      <c r="CO31" s="656"/>
      <c r="CP31" s="656"/>
      <c r="CQ31" s="657"/>
      <c r="CR31" s="658">
        <v>105415</v>
      </c>
      <c r="CS31" s="679"/>
      <c r="CT31" s="679"/>
      <c r="CU31" s="679"/>
      <c r="CV31" s="679"/>
      <c r="CW31" s="679"/>
      <c r="CX31" s="679"/>
      <c r="CY31" s="680"/>
      <c r="CZ31" s="663">
        <v>0.3</v>
      </c>
      <c r="DA31" s="691"/>
      <c r="DB31" s="691"/>
      <c r="DC31" s="693"/>
      <c r="DD31" s="667">
        <v>98913</v>
      </c>
      <c r="DE31" s="679"/>
      <c r="DF31" s="679"/>
      <c r="DG31" s="679"/>
      <c r="DH31" s="679"/>
      <c r="DI31" s="679"/>
      <c r="DJ31" s="679"/>
      <c r="DK31" s="680"/>
      <c r="DL31" s="667">
        <v>98913</v>
      </c>
      <c r="DM31" s="679"/>
      <c r="DN31" s="679"/>
      <c r="DO31" s="679"/>
      <c r="DP31" s="679"/>
      <c r="DQ31" s="679"/>
      <c r="DR31" s="679"/>
      <c r="DS31" s="679"/>
      <c r="DT31" s="679"/>
      <c r="DU31" s="679"/>
      <c r="DV31" s="680"/>
      <c r="DW31" s="663">
        <v>0.6</v>
      </c>
      <c r="DX31" s="691"/>
      <c r="DY31" s="691"/>
      <c r="DZ31" s="691"/>
      <c r="EA31" s="691"/>
      <c r="EB31" s="691"/>
      <c r="EC31" s="692"/>
    </row>
    <row r="32" spans="2:133" ht="11.25" customHeight="1" x14ac:dyDescent="0.15">
      <c r="B32" s="655" t="s">
        <v>301</v>
      </c>
      <c r="C32" s="656"/>
      <c r="D32" s="656"/>
      <c r="E32" s="656"/>
      <c r="F32" s="656"/>
      <c r="G32" s="656"/>
      <c r="H32" s="656"/>
      <c r="I32" s="656"/>
      <c r="J32" s="656"/>
      <c r="K32" s="656"/>
      <c r="L32" s="656"/>
      <c r="M32" s="656"/>
      <c r="N32" s="656"/>
      <c r="O32" s="656"/>
      <c r="P32" s="656"/>
      <c r="Q32" s="657"/>
      <c r="R32" s="658">
        <v>2732205</v>
      </c>
      <c r="S32" s="659"/>
      <c r="T32" s="659"/>
      <c r="U32" s="659"/>
      <c r="V32" s="659"/>
      <c r="W32" s="659"/>
      <c r="X32" s="659"/>
      <c r="Y32" s="660"/>
      <c r="Z32" s="661">
        <v>8.6999999999999993</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99.1</v>
      </c>
      <c r="BH32" s="679"/>
      <c r="BI32" s="679"/>
      <c r="BJ32" s="679"/>
      <c r="BK32" s="679"/>
      <c r="BL32" s="679"/>
      <c r="BM32" s="664">
        <v>95.8</v>
      </c>
      <c r="BN32" s="679"/>
      <c r="BO32" s="679"/>
      <c r="BP32" s="679"/>
      <c r="BQ32" s="704"/>
      <c r="BR32" s="715">
        <v>99</v>
      </c>
      <c r="BS32" s="679"/>
      <c r="BT32" s="679"/>
      <c r="BU32" s="679"/>
      <c r="BV32" s="679"/>
      <c r="BW32" s="679"/>
      <c r="BX32" s="664">
        <v>95.9</v>
      </c>
      <c r="BY32" s="679"/>
      <c r="BZ32" s="679"/>
      <c r="CA32" s="679"/>
      <c r="CB32" s="704"/>
      <c r="CD32" s="700"/>
      <c r="CE32" s="701"/>
      <c r="CF32" s="655" t="s">
        <v>304</v>
      </c>
      <c r="CG32" s="656"/>
      <c r="CH32" s="656"/>
      <c r="CI32" s="656"/>
      <c r="CJ32" s="656"/>
      <c r="CK32" s="656"/>
      <c r="CL32" s="656"/>
      <c r="CM32" s="656"/>
      <c r="CN32" s="656"/>
      <c r="CO32" s="656"/>
      <c r="CP32" s="656"/>
      <c r="CQ32" s="657"/>
      <c r="CR32" s="658">
        <v>326</v>
      </c>
      <c r="CS32" s="659"/>
      <c r="CT32" s="659"/>
      <c r="CU32" s="659"/>
      <c r="CV32" s="659"/>
      <c r="CW32" s="659"/>
      <c r="CX32" s="659"/>
      <c r="CY32" s="660"/>
      <c r="CZ32" s="663">
        <v>0</v>
      </c>
      <c r="DA32" s="691"/>
      <c r="DB32" s="691"/>
      <c r="DC32" s="693"/>
      <c r="DD32" s="667">
        <v>326</v>
      </c>
      <c r="DE32" s="659"/>
      <c r="DF32" s="659"/>
      <c r="DG32" s="659"/>
      <c r="DH32" s="659"/>
      <c r="DI32" s="659"/>
      <c r="DJ32" s="659"/>
      <c r="DK32" s="660"/>
      <c r="DL32" s="667">
        <v>326</v>
      </c>
      <c r="DM32" s="659"/>
      <c r="DN32" s="659"/>
      <c r="DO32" s="659"/>
      <c r="DP32" s="659"/>
      <c r="DQ32" s="659"/>
      <c r="DR32" s="659"/>
      <c r="DS32" s="659"/>
      <c r="DT32" s="659"/>
      <c r="DU32" s="659"/>
      <c r="DV32" s="660"/>
      <c r="DW32" s="663">
        <v>0</v>
      </c>
      <c r="DX32" s="691"/>
      <c r="DY32" s="691"/>
      <c r="DZ32" s="691"/>
      <c r="EA32" s="691"/>
      <c r="EB32" s="691"/>
      <c r="EC32" s="692"/>
    </row>
    <row r="33" spans="2:133" ht="11.25" customHeight="1" x14ac:dyDescent="0.15">
      <c r="B33" s="655" t="s">
        <v>305</v>
      </c>
      <c r="C33" s="656"/>
      <c r="D33" s="656"/>
      <c r="E33" s="656"/>
      <c r="F33" s="656"/>
      <c r="G33" s="656"/>
      <c r="H33" s="656"/>
      <c r="I33" s="656"/>
      <c r="J33" s="656"/>
      <c r="K33" s="656"/>
      <c r="L33" s="656"/>
      <c r="M33" s="656"/>
      <c r="N33" s="656"/>
      <c r="O33" s="656"/>
      <c r="P33" s="656"/>
      <c r="Q33" s="657"/>
      <c r="R33" s="658">
        <v>96488</v>
      </c>
      <c r="S33" s="659"/>
      <c r="T33" s="659"/>
      <c r="U33" s="659"/>
      <c r="V33" s="659"/>
      <c r="W33" s="659"/>
      <c r="X33" s="659"/>
      <c r="Y33" s="660"/>
      <c r="Z33" s="661">
        <v>0.3</v>
      </c>
      <c r="AA33" s="661"/>
      <c r="AB33" s="661"/>
      <c r="AC33" s="661"/>
      <c r="AD33" s="662" t="s">
        <v>122</v>
      </c>
      <c r="AE33" s="662"/>
      <c r="AF33" s="662"/>
      <c r="AG33" s="662"/>
      <c r="AH33" s="662"/>
      <c r="AI33" s="662"/>
      <c r="AJ33" s="662"/>
      <c r="AK33" s="662"/>
      <c r="AL33" s="663" t="s">
        <v>122</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99.4</v>
      </c>
      <c r="BH33" s="717"/>
      <c r="BI33" s="717"/>
      <c r="BJ33" s="717"/>
      <c r="BK33" s="717"/>
      <c r="BL33" s="717"/>
      <c r="BM33" s="718">
        <v>95.3</v>
      </c>
      <c r="BN33" s="717"/>
      <c r="BO33" s="717"/>
      <c r="BP33" s="717"/>
      <c r="BQ33" s="719"/>
      <c r="BR33" s="716">
        <v>99.4</v>
      </c>
      <c r="BS33" s="717"/>
      <c r="BT33" s="717"/>
      <c r="BU33" s="717"/>
      <c r="BV33" s="717"/>
      <c r="BW33" s="717"/>
      <c r="BX33" s="718">
        <v>95.1</v>
      </c>
      <c r="BY33" s="717"/>
      <c r="BZ33" s="717"/>
      <c r="CA33" s="717"/>
      <c r="CB33" s="719"/>
      <c r="CD33" s="655" t="s">
        <v>307</v>
      </c>
      <c r="CE33" s="656"/>
      <c r="CF33" s="656"/>
      <c r="CG33" s="656"/>
      <c r="CH33" s="656"/>
      <c r="CI33" s="656"/>
      <c r="CJ33" s="656"/>
      <c r="CK33" s="656"/>
      <c r="CL33" s="656"/>
      <c r="CM33" s="656"/>
      <c r="CN33" s="656"/>
      <c r="CO33" s="656"/>
      <c r="CP33" s="656"/>
      <c r="CQ33" s="657"/>
      <c r="CR33" s="658">
        <v>10959590</v>
      </c>
      <c r="CS33" s="679"/>
      <c r="CT33" s="679"/>
      <c r="CU33" s="679"/>
      <c r="CV33" s="679"/>
      <c r="CW33" s="679"/>
      <c r="CX33" s="679"/>
      <c r="CY33" s="680"/>
      <c r="CZ33" s="663">
        <v>36.299999999999997</v>
      </c>
      <c r="DA33" s="691"/>
      <c r="DB33" s="691"/>
      <c r="DC33" s="693"/>
      <c r="DD33" s="667">
        <v>7546748</v>
      </c>
      <c r="DE33" s="679"/>
      <c r="DF33" s="679"/>
      <c r="DG33" s="679"/>
      <c r="DH33" s="679"/>
      <c r="DI33" s="679"/>
      <c r="DJ33" s="679"/>
      <c r="DK33" s="680"/>
      <c r="DL33" s="667">
        <v>5735746</v>
      </c>
      <c r="DM33" s="679"/>
      <c r="DN33" s="679"/>
      <c r="DO33" s="679"/>
      <c r="DP33" s="679"/>
      <c r="DQ33" s="679"/>
      <c r="DR33" s="679"/>
      <c r="DS33" s="679"/>
      <c r="DT33" s="679"/>
      <c r="DU33" s="679"/>
      <c r="DV33" s="680"/>
      <c r="DW33" s="663">
        <v>36.1</v>
      </c>
      <c r="DX33" s="691"/>
      <c r="DY33" s="691"/>
      <c r="DZ33" s="691"/>
      <c r="EA33" s="691"/>
      <c r="EB33" s="691"/>
      <c r="EC33" s="692"/>
    </row>
    <row r="34" spans="2:133" ht="11.25" customHeight="1" x14ac:dyDescent="0.15">
      <c r="B34" s="655" t="s">
        <v>308</v>
      </c>
      <c r="C34" s="656"/>
      <c r="D34" s="656"/>
      <c r="E34" s="656"/>
      <c r="F34" s="656"/>
      <c r="G34" s="656"/>
      <c r="H34" s="656"/>
      <c r="I34" s="656"/>
      <c r="J34" s="656"/>
      <c r="K34" s="656"/>
      <c r="L34" s="656"/>
      <c r="M34" s="656"/>
      <c r="N34" s="656"/>
      <c r="O34" s="656"/>
      <c r="P34" s="656"/>
      <c r="Q34" s="657"/>
      <c r="R34" s="658">
        <v>540369</v>
      </c>
      <c r="S34" s="659"/>
      <c r="T34" s="659"/>
      <c r="U34" s="659"/>
      <c r="V34" s="659"/>
      <c r="W34" s="659"/>
      <c r="X34" s="659"/>
      <c r="Y34" s="660"/>
      <c r="Z34" s="661">
        <v>1.7</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4125985</v>
      </c>
      <c r="CS34" s="659"/>
      <c r="CT34" s="659"/>
      <c r="CU34" s="659"/>
      <c r="CV34" s="659"/>
      <c r="CW34" s="659"/>
      <c r="CX34" s="659"/>
      <c r="CY34" s="660"/>
      <c r="CZ34" s="663">
        <v>13.6</v>
      </c>
      <c r="DA34" s="691"/>
      <c r="DB34" s="691"/>
      <c r="DC34" s="693"/>
      <c r="DD34" s="667">
        <v>2426528</v>
      </c>
      <c r="DE34" s="659"/>
      <c r="DF34" s="659"/>
      <c r="DG34" s="659"/>
      <c r="DH34" s="659"/>
      <c r="DI34" s="659"/>
      <c r="DJ34" s="659"/>
      <c r="DK34" s="660"/>
      <c r="DL34" s="667">
        <v>2080847</v>
      </c>
      <c r="DM34" s="659"/>
      <c r="DN34" s="659"/>
      <c r="DO34" s="659"/>
      <c r="DP34" s="659"/>
      <c r="DQ34" s="659"/>
      <c r="DR34" s="659"/>
      <c r="DS34" s="659"/>
      <c r="DT34" s="659"/>
      <c r="DU34" s="659"/>
      <c r="DV34" s="660"/>
      <c r="DW34" s="663">
        <v>13.1</v>
      </c>
      <c r="DX34" s="691"/>
      <c r="DY34" s="691"/>
      <c r="DZ34" s="691"/>
      <c r="EA34" s="691"/>
      <c r="EB34" s="691"/>
      <c r="EC34" s="692"/>
    </row>
    <row r="35" spans="2:133" ht="11.25" customHeight="1" x14ac:dyDescent="0.15">
      <c r="B35" s="655" t="s">
        <v>310</v>
      </c>
      <c r="C35" s="656"/>
      <c r="D35" s="656"/>
      <c r="E35" s="656"/>
      <c r="F35" s="656"/>
      <c r="G35" s="656"/>
      <c r="H35" s="656"/>
      <c r="I35" s="656"/>
      <c r="J35" s="656"/>
      <c r="K35" s="656"/>
      <c r="L35" s="656"/>
      <c r="M35" s="656"/>
      <c r="N35" s="656"/>
      <c r="O35" s="656"/>
      <c r="P35" s="656"/>
      <c r="Q35" s="657"/>
      <c r="R35" s="658">
        <v>996678</v>
      </c>
      <c r="S35" s="659"/>
      <c r="T35" s="659"/>
      <c r="U35" s="659"/>
      <c r="V35" s="659"/>
      <c r="W35" s="659"/>
      <c r="X35" s="659"/>
      <c r="Y35" s="660"/>
      <c r="Z35" s="661">
        <v>3.2</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114661</v>
      </c>
      <c r="CS35" s="679"/>
      <c r="CT35" s="679"/>
      <c r="CU35" s="679"/>
      <c r="CV35" s="679"/>
      <c r="CW35" s="679"/>
      <c r="CX35" s="679"/>
      <c r="CY35" s="680"/>
      <c r="CZ35" s="663">
        <v>0.4</v>
      </c>
      <c r="DA35" s="691"/>
      <c r="DB35" s="691"/>
      <c r="DC35" s="693"/>
      <c r="DD35" s="667">
        <v>106643</v>
      </c>
      <c r="DE35" s="679"/>
      <c r="DF35" s="679"/>
      <c r="DG35" s="679"/>
      <c r="DH35" s="679"/>
      <c r="DI35" s="679"/>
      <c r="DJ35" s="679"/>
      <c r="DK35" s="680"/>
      <c r="DL35" s="667">
        <v>28726</v>
      </c>
      <c r="DM35" s="679"/>
      <c r="DN35" s="679"/>
      <c r="DO35" s="679"/>
      <c r="DP35" s="679"/>
      <c r="DQ35" s="679"/>
      <c r="DR35" s="679"/>
      <c r="DS35" s="679"/>
      <c r="DT35" s="679"/>
      <c r="DU35" s="679"/>
      <c r="DV35" s="680"/>
      <c r="DW35" s="663">
        <v>0.2</v>
      </c>
      <c r="DX35" s="691"/>
      <c r="DY35" s="691"/>
      <c r="DZ35" s="691"/>
      <c r="EA35" s="691"/>
      <c r="EB35" s="691"/>
      <c r="EC35" s="692"/>
    </row>
    <row r="36" spans="2:133" ht="11.25" customHeight="1" x14ac:dyDescent="0.15">
      <c r="B36" s="655" t="s">
        <v>314</v>
      </c>
      <c r="C36" s="656"/>
      <c r="D36" s="656"/>
      <c r="E36" s="656"/>
      <c r="F36" s="656"/>
      <c r="G36" s="656"/>
      <c r="H36" s="656"/>
      <c r="I36" s="656"/>
      <c r="J36" s="656"/>
      <c r="K36" s="656"/>
      <c r="L36" s="656"/>
      <c r="M36" s="656"/>
      <c r="N36" s="656"/>
      <c r="O36" s="656"/>
      <c r="P36" s="656"/>
      <c r="Q36" s="657"/>
      <c r="R36" s="658">
        <v>785247</v>
      </c>
      <c r="S36" s="659"/>
      <c r="T36" s="659"/>
      <c r="U36" s="659"/>
      <c r="V36" s="659"/>
      <c r="W36" s="659"/>
      <c r="X36" s="659"/>
      <c r="Y36" s="660"/>
      <c r="Z36" s="661">
        <v>2.5</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3132734</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v>4317</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3650543</v>
      </c>
      <c r="CS36" s="659"/>
      <c r="CT36" s="659"/>
      <c r="CU36" s="659"/>
      <c r="CV36" s="659"/>
      <c r="CW36" s="659"/>
      <c r="CX36" s="659"/>
      <c r="CY36" s="660"/>
      <c r="CZ36" s="663">
        <v>12.1</v>
      </c>
      <c r="DA36" s="691"/>
      <c r="DB36" s="691"/>
      <c r="DC36" s="693"/>
      <c r="DD36" s="667">
        <v>2753257</v>
      </c>
      <c r="DE36" s="659"/>
      <c r="DF36" s="659"/>
      <c r="DG36" s="659"/>
      <c r="DH36" s="659"/>
      <c r="DI36" s="659"/>
      <c r="DJ36" s="659"/>
      <c r="DK36" s="660"/>
      <c r="DL36" s="667">
        <v>2017389</v>
      </c>
      <c r="DM36" s="659"/>
      <c r="DN36" s="659"/>
      <c r="DO36" s="659"/>
      <c r="DP36" s="659"/>
      <c r="DQ36" s="659"/>
      <c r="DR36" s="659"/>
      <c r="DS36" s="659"/>
      <c r="DT36" s="659"/>
      <c r="DU36" s="659"/>
      <c r="DV36" s="660"/>
      <c r="DW36" s="663">
        <v>12.7</v>
      </c>
      <c r="DX36" s="691"/>
      <c r="DY36" s="691"/>
      <c r="DZ36" s="691"/>
      <c r="EA36" s="691"/>
      <c r="EB36" s="691"/>
      <c r="EC36" s="692"/>
    </row>
    <row r="37" spans="2:133" ht="11.25" customHeight="1" x14ac:dyDescent="0.15">
      <c r="B37" s="655" t="s">
        <v>318</v>
      </c>
      <c r="C37" s="656"/>
      <c r="D37" s="656"/>
      <c r="E37" s="656"/>
      <c r="F37" s="656"/>
      <c r="G37" s="656"/>
      <c r="H37" s="656"/>
      <c r="I37" s="656"/>
      <c r="J37" s="656"/>
      <c r="K37" s="656"/>
      <c r="L37" s="656"/>
      <c r="M37" s="656"/>
      <c r="N37" s="656"/>
      <c r="O37" s="656"/>
      <c r="P37" s="656"/>
      <c r="Q37" s="657"/>
      <c r="R37" s="658">
        <v>480301</v>
      </c>
      <c r="S37" s="659"/>
      <c r="T37" s="659"/>
      <c r="U37" s="659"/>
      <c r="V37" s="659"/>
      <c r="W37" s="659"/>
      <c r="X37" s="659"/>
      <c r="Y37" s="660"/>
      <c r="Z37" s="661">
        <v>1.5</v>
      </c>
      <c r="AA37" s="661"/>
      <c r="AB37" s="661"/>
      <c r="AC37" s="661"/>
      <c r="AD37" s="662">
        <v>1251</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649653</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-64867</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1172829</v>
      </c>
      <c r="CS37" s="679"/>
      <c r="CT37" s="679"/>
      <c r="CU37" s="679"/>
      <c r="CV37" s="679"/>
      <c r="CW37" s="679"/>
      <c r="CX37" s="679"/>
      <c r="CY37" s="680"/>
      <c r="CZ37" s="663">
        <v>3.9</v>
      </c>
      <c r="DA37" s="691"/>
      <c r="DB37" s="691"/>
      <c r="DC37" s="693"/>
      <c r="DD37" s="667">
        <v>1172333</v>
      </c>
      <c r="DE37" s="679"/>
      <c r="DF37" s="679"/>
      <c r="DG37" s="679"/>
      <c r="DH37" s="679"/>
      <c r="DI37" s="679"/>
      <c r="DJ37" s="679"/>
      <c r="DK37" s="680"/>
      <c r="DL37" s="667">
        <v>1024942</v>
      </c>
      <c r="DM37" s="679"/>
      <c r="DN37" s="679"/>
      <c r="DO37" s="679"/>
      <c r="DP37" s="679"/>
      <c r="DQ37" s="679"/>
      <c r="DR37" s="679"/>
      <c r="DS37" s="679"/>
      <c r="DT37" s="679"/>
      <c r="DU37" s="679"/>
      <c r="DV37" s="680"/>
      <c r="DW37" s="663">
        <v>6.4</v>
      </c>
      <c r="DX37" s="691"/>
      <c r="DY37" s="691"/>
      <c r="DZ37" s="691"/>
      <c r="EA37" s="691"/>
      <c r="EB37" s="691"/>
      <c r="EC37" s="692"/>
    </row>
    <row r="38" spans="2:133" ht="11.25" customHeight="1" x14ac:dyDescent="0.15">
      <c r="B38" s="655" t="s">
        <v>322</v>
      </c>
      <c r="C38" s="656"/>
      <c r="D38" s="656"/>
      <c r="E38" s="656"/>
      <c r="F38" s="656"/>
      <c r="G38" s="656"/>
      <c r="H38" s="656"/>
      <c r="I38" s="656"/>
      <c r="J38" s="656"/>
      <c r="K38" s="656"/>
      <c r="L38" s="656"/>
      <c r="M38" s="656"/>
      <c r="N38" s="656"/>
      <c r="O38" s="656"/>
      <c r="P38" s="656"/>
      <c r="Q38" s="657"/>
      <c r="R38" s="658">
        <v>2334700</v>
      </c>
      <c r="S38" s="659"/>
      <c r="T38" s="659"/>
      <c r="U38" s="659"/>
      <c r="V38" s="659"/>
      <c r="W38" s="659"/>
      <c r="X38" s="659"/>
      <c r="Y38" s="660"/>
      <c r="Z38" s="661">
        <v>7.5</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60909</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6414</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2422172</v>
      </c>
      <c r="CS38" s="659"/>
      <c r="CT38" s="659"/>
      <c r="CU38" s="659"/>
      <c r="CV38" s="659"/>
      <c r="CW38" s="659"/>
      <c r="CX38" s="659"/>
      <c r="CY38" s="660"/>
      <c r="CZ38" s="663">
        <v>8</v>
      </c>
      <c r="DA38" s="691"/>
      <c r="DB38" s="691"/>
      <c r="DC38" s="693"/>
      <c r="DD38" s="667">
        <v>1961821</v>
      </c>
      <c r="DE38" s="659"/>
      <c r="DF38" s="659"/>
      <c r="DG38" s="659"/>
      <c r="DH38" s="659"/>
      <c r="DI38" s="659"/>
      <c r="DJ38" s="659"/>
      <c r="DK38" s="660"/>
      <c r="DL38" s="667">
        <v>1608784</v>
      </c>
      <c r="DM38" s="659"/>
      <c r="DN38" s="659"/>
      <c r="DO38" s="659"/>
      <c r="DP38" s="659"/>
      <c r="DQ38" s="659"/>
      <c r="DR38" s="659"/>
      <c r="DS38" s="659"/>
      <c r="DT38" s="659"/>
      <c r="DU38" s="659"/>
      <c r="DV38" s="660"/>
      <c r="DW38" s="663">
        <v>10.1</v>
      </c>
      <c r="DX38" s="691"/>
      <c r="DY38" s="691"/>
      <c r="DZ38" s="691"/>
      <c r="EA38" s="691"/>
      <c r="EB38" s="691"/>
      <c r="EC38" s="692"/>
    </row>
    <row r="39" spans="2:133" ht="11.25" customHeight="1" x14ac:dyDescent="0.15">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t="s">
        <v>122</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10492</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588490</v>
      </c>
      <c r="CS39" s="679"/>
      <c r="CT39" s="679"/>
      <c r="CU39" s="679"/>
      <c r="CV39" s="679"/>
      <c r="CW39" s="679"/>
      <c r="CX39" s="679"/>
      <c r="CY39" s="680"/>
      <c r="CZ39" s="663">
        <v>1.9</v>
      </c>
      <c r="DA39" s="691"/>
      <c r="DB39" s="691"/>
      <c r="DC39" s="693"/>
      <c r="DD39" s="667">
        <v>271408</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15">
      <c r="B40" s="655" t="s">
        <v>330</v>
      </c>
      <c r="C40" s="656"/>
      <c r="D40" s="656"/>
      <c r="E40" s="656"/>
      <c r="F40" s="656"/>
      <c r="G40" s="656"/>
      <c r="H40" s="656"/>
      <c r="I40" s="656"/>
      <c r="J40" s="656"/>
      <c r="K40" s="656"/>
      <c r="L40" s="656"/>
      <c r="M40" s="656"/>
      <c r="N40" s="656"/>
      <c r="O40" s="656"/>
      <c r="P40" s="656"/>
      <c r="Q40" s="657"/>
      <c r="R40" s="658">
        <v>45000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79"/>
      <c r="BE40" s="679"/>
      <c r="BF40" s="704"/>
      <c r="BG40" s="708" t="s">
        <v>332</v>
      </c>
      <c r="BH40" s="709"/>
      <c r="BI40" s="709"/>
      <c r="BJ40" s="709"/>
      <c r="BK40" s="709"/>
      <c r="BL40" s="202"/>
      <c r="BM40" s="656" t="s">
        <v>333</v>
      </c>
      <c r="BN40" s="656"/>
      <c r="BO40" s="656"/>
      <c r="BP40" s="656"/>
      <c r="BQ40" s="656"/>
      <c r="BR40" s="656"/>
      <c r="BS40" s="656"/>
      <c r="BT40" s="656"/>
      <c r="BU40" s="657"/>
      <c r="BV40" s="658">
        <v>99</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57739</v>
      </c>
      <c r="CS40" s="659"/>
      <c r="CT40" s="659"/>
      <c r="CU40" s="659"/>
      <c r="CV40" s="659"/>
      <c r="CW40" s="659"/>
      <c r="CX40" s="659"/>
      <c r="CY40" s="660"/>
      <c r="CZ40" s="663">
        <v>0.2</v>
      </c>
      <c r="DA40" s="691"/>
      <c r="DB40" s="691"/>
      <c r="DC40" s="693"/>
      <c r="DD40" s="667">
        <v>27091</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15">
      <c r="B41" s="681" t="s">
        <v>335</v>
      </c>
      <c r="C41" s="682"/>
      <c r="D41" s="682"/>
      <c r="E41" s="682"/>
      <c r="F41" s="682"/>
      <c r="G41" s="682"/>
      <c r="H41" s="682"/>
      <c r="I41" s="682"/>
      <c r="J41" s="682"/>
      <c r="K41" s="682"/>
      <c r="L41" s="682"/>
      <c r="M41" s="682"/>
      <c r="N41" s="682"/>
      <c r="O41" s="682"/>
      <c r="P41" s="682"/>
      <c r="Q41" s="683"/>
      <c r="R41" s="730">
        <v>31301326</v>
      </c>
      <c r="S41" s="731"/>
      <c r="T41" s="731"/>
      <c r="U41" s="731"/>
      <c r="V41" s="731"/>
      <c r="W41" s="731"/>
      <c r="X41" s="731"/>
      <c r="Y41" s="735"/>
      <c r="Z41" s="736">
        <v>100</v>
      </c>
      <c r="AA41" s="736"/>
      <c r="AB41" s="736"/>
      <c r="AC41" s="736"/>
      <c r="AD41" s="737">
        <v>15851032</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528227</v>
      </c>
      <c r="BA41" s="659"/>
      <c r="BB41" s="659"/>
      <c r="BC41" s="659"/>
      <c r="BD41" s="679"/>
      <c r="BE41" s="679"/>
      <c r="BF41" s="704"/>
      <c r="BG41" s="708"/>
      <c r="BH41" s="709"/>
      <c r="BI41" s="709"/>
      <c r="BJ41" s="709"/>
      <c r="BK41" s="709"/>
      <c r="BL41" s="202"/>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15">
      <c r="AQ42" s="727" t="s">
        <v>339</v>
      </c>
      <c r="AR42" s="728"/>
      <c r="AS42" s="728"/>
      <c r="AT42" s="728"/>
      <c r="AU42" s="728"/>
      <c r="AV42" s="728"/>
      <c r="AW42" s="728"/>
      <c r="AX42" s="728"/>
      <c r="AY42" s="729"/>
      <c r="AZ42" s="730">
        <v>1893945</v>
      </c>
      <c r="BA42" s="731"/>
      <c r="BB42" s="731"/>
      <c r="BC42" s="731"/>
      <c r="BD42" s="717"/>
      <c r="BE42" s="717"/>
      <c r="BF42" s="719"/>
      <c r="BG42" s="710"/>
      <c r="BH42" s="711"/>
      <c r="BI42" s="711"/>
      <c r="BJ42" s="711"/>
      <c r="BK42" s="711"/>
      <c r="BL42" s="203"/>
      <c r="BM42" s="682" t="s">
        <v>340</v>
      </c>
      <c r="BN42" s="682"/>
      <c r="BO42" s="682"/>
      <c r="BP42" s="682"/>
      <c r="BQ42" s="682"/>
      <c r="BR42" s="682"/>
      <c r="BS42" s="682"/>
      <c r="BT42" s="682"/>
      <c r="BU42" s="683"/>
      <c r="BV42" s="730">
        <v>404</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3515906</v>
      </c>
      <c r="CS42" s="679"/>
      <c r="CT42" s="679"/>
      <c r="CU42" s="679"/>
      <c r="CV42" s="679"/>
      <c r="CW42" s="679"/>
      <c r="CX42" s="679"/>
      <c r="CY42" s="680"/>
      <c r="CZ42" s="663">
        <v>11.6</v>
      </c>
      <c r="DA42" s="691"/>
      <c r="DB42" s="691"/>
      <c r="DC42" s="693"/>
      <c r="DD42" s="667">
        <v>997385</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15">
      <c r="B43" s="196" t="s">
        <v>342</v>
      </c>
      <c r="CD43" s="655" t="s">
        <v>343</v>
      </c>
      <c r="CE43" s="656"/>
      <c r="CF43" s="656"/>
      <c r="CG43" s="656"/>
      <c r="CH43" s="656"/>
      <c r="CI43" s="656"/>
      <c r="CJ43" s="656"/>
      <c r="CK43" s="656"/>
      <c r="CL43" s="656"/>
      <c r="CM43" s="656"/>
      <c r="CN43" s="656"/>
      <c r="CO43" s="656"/>
      <c r="CP43" s="656"/>
      <c r="CQ43" s="657"/>
      <c r="CR43" s="658">
        <v>205589</v>
      </c>
      <c r="CS43" s="679"/>
      <c r="CT43" s="679"/>
      <c r="CU43" s="679"/>
      <c r="CV43" s="679"/>
      <c r="CW43" s="679"/>
      <c r="CX43" s="679"/>
      <c r="CY43" s="680"/>
      <c r="CZ43" s="663">
        <v>0.7</v>
      </c>
      <c r="DA43" s="691"/>
      <c r="DB43" s="691"/>
      <c r="DC43" s="693"/>
      <c r="DD43" s="667">
        <v>205589</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15">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3389325</v>
      </c>
      <c r="CS44" s="659"/>
      <c r="CT44" s="659"/>
      <c r="CU44" s="659"/>
      <c r="CV44" s="659"/>
      <c r="CW44" s="659"/>
      <c r="CX44" s="659"/>
      <c r="CY44" s="660"/>
      <c r="CZ44" s="663">
        <v>11.2</v>
      </c>
      <c r="DA44" s="664"/>
      <c r="DB44" s="664"/>
      <c r="DC44" s="670"/>
      <c r="DD44" s="667">
        <v>972873</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15">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1242944</v>
      </c>
      <c r="CS45" s="679"/>
      <c r="CT45" s="679"/>
      <c r="CU45" s="679"/>
      <c r="CV45" s="679"/>
      <c r="CW45" s="679"/>
      <c r="CX45" s="679"/>
      <c r="CY45" s="680"/>
      <c r="CZ45" s="663">
        <v>4.0999999999999996</v>
      </c>
      <c r="DA45" s="691"/>
      <c r="DB45" s="691"/>
      <c r="DC45" s="693"/>
      <c r="DD45" s="667">
        <v>277816</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15">
      <c r="B46" s="207"/>
      <c r="CD46" s="698"/>
      <c r="CE46" s="699"/>
      <c r="CF46" s="655" t="s">
        <v>348</v>
      </c>
      <c r="CG46" s="656"/>
      <c r="CH46" s="656"/>
      <c r="CI46" s="656"/>
      <c r="CJ46" s="656"/>
      <c r="CK46" s="656"/>
      <c r="CL46" s="656"/>
      <c r="CM46" s="656"/>
      <c r="CN46" s="656"/>
      <c r="CO46" s="656"/>
      <c r="CP46" s="656"/>
      <c r="CQ46" s="657"/>
      <c r="CR46" s="658">
        <v>2047605</v>
      </c>
      <c r="CS46" s="659"/>
      <c r="CT46" s="659"/>
      <c r="CU46" s="659"/>
      <c r="CV46" s="659"/>
      <c r="CW46" s="659"/>
      <c r="CX46" s="659"/>
      <c r="CY46" s="660"/>
      <c r="CZ46" s="663">
        <v>6.8</v>
      </c>
      <c r="DA46" s="664"/>
      <c r="DB46" s="664"/>
      <c r="DC46" s="670"/>
      <c r="DD46" s="667">
        <v>677181</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15">
      <c r="B47" s="207"/>
      <c r="CD47" s="698"/>
      <c r="CE47" s="699"/>
      <c r="CF47" s="655" t="s">
        <v>349</v>
      </c>
      <c r="CG47" s="656"/>
      <c r="CH47" s="656"/>
      <c r="CI47" s="656"/>
      <c r="CJ47" s="656"/>
      <c r="CK47" s="656"/>
      <c r="CL47" s="656"/>
      <c r="CM47" s="656"/>
      <c r="CN47" s="656"/>
      <c r="CO47" s="656"/>
      <c r="CP47" s="656"/>
      <c r="CQ47" s="657"/>
      <c r="CR47" s="658">
        <v>126581</v>
      </c>
      <c r="CS47" s="679"/>
      <c r="CT47" s="679"/>
      <c r="CU47" s="679"/>
      <c r="CV47" s="679"/>
      <c r="CW47" s="679"/>
      <c r="CX47" s="679"/>
      <c r="CY47" s="680"/>
      <c r="CZ47" s="663">
        <v>0.4</v>
      </c>
      <c r="DA47" s="691"/>
      <c r="DB47" s="691"/>
      <c r="DC47" s="693"/>
      <c r="DD47" s="667">
        <v>24512</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x14ac:dyDescent="0.15">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15">
      <c r="B49" s="207"/>
      <c r="CD49" s="681" t="s">
        <v>351</v>
      </c>
      <c r="CE49" s="682"/>
      <c r="CF49" s="682"/>
      <c r="CG49" s="682"/>
      <c r="CH49" s="682"/>
      <c r="CI49" s="682"/>
      <c r="CJ49" s="682"/>
      <c r="CK49" s="682"/>
      <c r="CL49" s="682"/>
      <c r="CM49" s="682"/>
      <c r="CN49" s="682"/>
      <c r="CO49" s="682"/>
      <c r="CP49" s="682"/>
      <c r="CQ49" s="683"/>
      <c r="CR49" s="730">
        <v>30230074</v>
      </c>
      <c r="CS49" s="717"/>
      <c r="CT49" s="717"/>
      <c r="CU49" s="717"/>
      <c r="CV49" s="717"/>
      <c r="CW49" s="717"/>
      <c r="CX49" s="717"/>
      <c r="CY49" s="746"/>
      <c r="CZ49" s="738">
        <v>100</v>
      </c>
      <c r="DA49" s="747"/>
      <c r="DB49" s="747"/>
      <c r="DC49" s="748"/>
      <c r="DD49" s="749">
        <v>18955549</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pAyhhux/IVxNTQ0VePx97wKKKl1lsbRMFeyPykgQUMcDQRpaZm4L1dgW+kdTtXyDSCsy+6x+3Sj8P5eCnhkZ0Q==" saltValue="JTuXIDu+DMpMnAjV7+GGP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BA1" zoomScale="115" zoomScaleNormal="11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15">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15">
      <c r="A7" s="219">
        <v>1</v>
      </c>
      <c r="B7" s="784" t="s">
        <v>374</v>
      </c>
      <c r="C7" s="785"/>
      <c r="D7" s="785"/>
      <c r="E7" s="785"/>
      <c r="F7" s="785"/>
      <c r="G7" s="785"/>
      <c r="H7" s="785"/>
      <c r="I7" s="785"/>
      <c r="J7" s="785"/>
      <c r="K7" s="785"/>
      <c r="L7" s="785"/>
      <c r="M7" s="785"/>
      <c r="N7" s="785"/>
      <c r="O7" s="785"/>
      <c r="P7" s="786"/>
      <c r="Q7" s="787">
        <v>31307</v>
      </c>
      <c r="R7" s="788"/>
      <c r="S7" s="788"/>
      <c r="T7" s="788"/>
      <c r="U7" s="788"/>
      <c r="V7" s="788">
        <v>30236</v>
      </c>
      <c r="W7" s="788"/>
      <c r="X7" s="788"/>
      <c r="Y7" s="788"/>
      <c r="Z7" s="788"/>
      <c r="AA7" s="788">
        <v>1071</v>
      </c>
      <c r="AB7" s="788"/>
      <c r="AC7" s="788"/>
      <c r="AD7" s="788"/>
      <c r="AE7" s="789"/>
      <c r="AF7" s="790">
        <v>646</v>
      </c>
      <c r="AG7" s="791"/>
      <c r="AH7" s="791"/>
      <c r="AI7" s="791"/>
      <c r="AJ7" s="792"/>
      <c r="AK7" s="793">
        <v>997</v>
      </c>
      <c r="AL7" s="794"/>
      <c r="AM7" s="794"/>
      <c r="AN7" s="794"/>
      <c r="AO7" s="794"/>
      <c r="AP7" s="794">
        <v>27314</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554</v>
      </c>
      <c r="BT7" s="782"/>
      <c r="BU7" s="782"/>
      <c r="BV7" s="782"/>
      <c r="BW7" s="782"/>
      <c r="BX7" s="782"/>
      <c r="BY7" s="782"/>
      <c r="BZ7" s="782"/>
      <c r="CA7" s="782"/>
      <c r="CB7" s="782"/>
      <c r="CC7" s="782"/>
      <c r="CD7" s="782"/>
      <c r="CE7" s="782"/>
      <c r="CF7" s="782"/>
      <c r="CG7" s="797"/>
      <c r="CH7" s="778">
        <v>-5.2</v>
      </c>
      <c r="CI7" s="779"/>
      <c r="CJ7" s="779"/>
      <c r="CK7" s="779"/>
      <c r="CL7" s="780"/>
      <c r="CM7" s="778">
        <v>90</v>
      </c>
      <c r="CN7" s="779"/>
      <c r="CO7" s="779"/>
      <c r="CP7" s="779"/>
      <c r="CQ7" s="780"/>
      <c r="CR7" s="778">
        <v>1</v>
      </c>
      <c r="CS7" s="779"/>
      <c r="CT7" s="779"/>
      <c r="CU7" s="779"/>
      <c r="CV7" s="780"/>
      <c r="CW7" s="778" t="s">
        <v>543</v>
      </c>
      <c r="CX7" s="779"/>
      <c r="CY7" s="779"/>
      <c r="CZ7" s="779"/>
      <c r="DA7" s="780"/>
      <c r="DB7" s="778" t="s">
        <v>543</v>
      </c>
      <c r="DC7" s="779"/>
      <c r="DD7" s="779"/>
      <c r="DE7" s="779"/>
      <c r="DF7" s="780"/>
      <c r="DG7" s="778" t="s">
        <v>543</v>
      </c>
      <c r="DH7" s="779"/>
      <c r="DI7" s="779"/>
      <c r="DJ7" s="779"/>
      <c r="DK7" s="780"/>
      <c r="DL7" s="778" t="s">
        <v>543</v>
      </c>
      <c r="DM7" s="779"/>
      <c r="DN7" s="779"/>
      <c r="DO7" s="779"/>
      <c r="DP7" s="780"/>
      <c r="DQ7" s="778" t="s">
        <v>543</v>
      </c>
      <c r="DR7" s="779"/>
      <c r="DS7" s="779"/>
      <c r="DT7" s="779"/>
      <c r="DU7" s="780"/>
      <c r="DV7" s="781"/>
      <c r="DW7" s="782"/>
      <c r="DX7" s="782"/>
      <c r="DY7" s="782"/>
      <c r="DZ7" s="783"/>
      <c r="EA7" s="217"/>
    </row>
    <row r="8" spans="1:131" s="218" customFormat="1" ht="26.25" customHeight="1" x14ac:dyDescent="0.15">
      <c r="A8" s="221">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4"/>
      <c r="AL8" s="805"/>
      <c r="AM8" s="805"/>
      <c r="AN8" s="805"/>
      <c r="AO8" s="805"/>
      <c r="AP8" s="805"/>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t="s">
        <v>555</v>
      </c>
      <c r="BT8" s="809"/>
      <c r="BU8" s="809"/>
      <c r="BV8" s="809"/>
      <c r="BW8" s="809"/>
      <c r="BX8" s="809"/>
      <c r="BY8" s="809"/>
      <c r="BZ8" s="809"/>
      <c r="CA8" s="809"/>
      <c r="CB8" s="809"/>
      <c r="CC8" s="809"/>
      <c r="CD8" s="809"/>
      <c r="CE8" s="809"/>
      <c r="CF8" s="809"/>
      <c r="CG8" s="810"/>
      <c r="CH8" s="811">
        <v>2.6</v>
      </c>
      <c r="CI8" s="812"/>
      <c r="CJ8" s="812"/>
      <c r="CK8" s="812"/>
      <c r="CL8" s="813"/>
      <c r="CM8" s="811">
        <v>21.3</v>
      </c>
      <c r="CN8" s="812"/>
      <c r="CO8" s="812"/>
      <c r="CP8" s="812"/>
      <c r="CQ8" s="813"/>
      <c r="CR8" s="811">
        <v>5.2</v>
      </c>
      <c r="CS8" s="812"/>
      <c r="CT8" s="812"/>
      <c r="CU8" s="812"/>
      <c r="CV8" s="813"/>
      <c r="CW8" s="811" t="s">
        <v>543</v>
      </c>
      <c r="CX8" s="812"/>
      <c r="CY8" s="812"/>
      <c r="CZ8" s="812"/>
      <c r="DA8" s="813"/>
      <c r="DB8" s="811" t="s">
        <v>543</v>
      </c>
      <c r="DC8" s="812"/>
      <c r="DD8" s="812"/>
      <c r="DE8" s="812"/>
      <c r="DF8" s="813"/>
      <c r="DG8" s="811" t="s">
        <v>543</v>
      </c>
      <c r="DH8" s="812"/>
      <c r="DI8" s="812"/>
      <c r="DJ8" s="812"/>
      <c r="DK8" s="813"/>
      <c r="DL8" s="811" t="s">
        <v>543</v>
      </c>
      <c r="DM8" s="812"/>
      <c r="DN8" s="812"/>
      <c r="DO8" s="812"/>
      <c r="DP8" s="813"/>
      <c r="DQ8" s="811" t="s">
        <v>543</v>
      </c>
      <c r="DR8" s="812"/>
      <c r="DS8" s="812"/>
      <c r="DT8" s="812"/>
      <c r="DU8" s="813"/>
      <c r="DV8" s="808"/>
      <c r="DW8" s="809"/>
      <c r="DX8" s="809"/>
      <c r="DY8" s="809"/>
      <c r="DZ8" s="814"/>
      <c r="EA8" s="217"/>
    </row>
    <row r="9" spans="1:131" s="218" customFormat="1" ht="26.25" customHeight="1" x14ac:dyDescent="0.15">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t="s">
        <v>556</v>
      </c>
      <c r="BT9" s="809"/>
      <c r="BU9" s="809"/>
      <c r="BV9" s="809"/>
      <c r="BW9" s="809"/>
      <c r="BX9" s="809"/>
      <c r="BY9" s="809"/>
      <c r="BZ9" s="809"/>
      <c r="CA9" s="809"/>
      <c r="CB9" s="809"/>
      <c r="CC9" s="809"/>
      <c r="CD9" s="809"/>
      <c r="CE9" s="809"/>
      <c r="CF9" s="809"/>
      <c r="CG9" s="810"/>
      <c r="CH9" s="811">
        <v>2.4</v>
      </c>
      <c r="CI9" s="812"/>
      <c r="CJ9" s="812"/>
      <c r="CK9" s="812"/>
      <c r="CL9" s="813"/>
      <c r="CM9" s="811">
        <v>83.6</v>
      </c>
      <c r="CN9" s="812"/>
      <c r="CO9" s="812"/>
      <c r="CP9" s="812"/>
      <c r="CQ9" s="813"/>
      <c r="CR9" s="811">
        <v>50</v>
      </c>
      <c r="CS9" s="812"/>
      <c r="CT9" s="812"/>
      <c r="CU9" s="812"/>
      <c r="CV9" s="813"/>
      <c r="CW9" s="811" t="s">
        <v>543</v>
      </c>
      <c r="CX9" s="812"/>
      <c r="CY9" s="812"/>
      <c r="CZ9" s="812"/>
      <c r="DA9" s="813"/>
      <c r="DB9" s="811" t="s">
        <v>543</v>
      </c>
      <c r="DC9" s="812"/>
      <c r="DD9" s="812"/>
      <c r="DE9" s="812"/>
      <c r="DF9" s="813"/>
      <c r="DG9" s="811" t="s">
        <v>543</v>
      </c>
      <c r="DH9" s="812"/>
      <c r="DI9" s="812"/>
      <c r="DJ9" s="812"/>
      <c r="DK9" s="813"/>
      <c r="DL9" s="811" t="s">
        <v>543</v>
      </c>
      <c r="DM9" s="812"/>
      <c r="DN9" s="812"/>
      <c r="DO9" s="812"/>
      <c r="DP9" s="813"/>
      <c r="DQ9" s="811" t="s">
        <v>543</v>
      </c>
      <c r="DR9" s="812"/>
      <c r="DS9" s="812"/>
      <c r="DT9" s="812"/>
      <c r="DU9" s="813"/>
      <c r="DV9" s="808"/>
      <c r="DW9" s="809"/>
      <c r="DX9" s="809"/>
      <c r="DY9" s="809"/>
      <c r="DZ9" s="814"/>
      <c r="EA9" s="217"/>
    </row>
    <row r="10" spans="1:131" s="218" customFormat="1" ht="26.25" customHeight="1" x14ac:dyDescent="0.15">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t="s">
        <v>557</v>
      </c>
      <c r="BT10" s="809"/>
      <c r="BU10" s="809"/>
      <c r="BV10" s="809"/>
      <c r="BW10" s="809"/>
      <c r="BX10" s="809"/>
      <c r="BY10" s="809"/>
      <c r="BZ10" s="809"/>
      <c r="CA10" s="809"/>
      <c r="CB10" s="809"/>
      <c r="CC10" s="809"/>
      <c r="CD10" s="809"/>
      <c r="CE10" s="809"/>
      <c r="CF10" s="809"/>
      <c r="CG10" s="810"/>
      <c r="CH10" s="811">
        <v>1.7</v>
      </c>
      <c r="CI10" s="812"/>
      <c r="CJ10" s="812"/>
      <c r="CK10" s="812"/>
      <c r="CL10" s="813"/>
      <c r="CM10" s="811">
        <v>63.3</v>
      </c>
      <c r="CN10" s="812"/>
      <c r="CO10" s="812"/>
      <c r="CP10" s="812"/>
      <c r="CQ10" s="813"/>
      <c r="CR10" s="811">
        <v>68</v>
      </c>
      <c r="CS10" s="812"/>
      <c r="CT10" s="812"/>
      <c r="CU10" s="812"/>
      <c r="CV10" s="813"/>
      <c r="CW10" s="811" t="s">
        <v>543</v>
      </c>
      <c r="CX10" s="812"/>
      <c r="CY10" s="812"/>
      <c r="CZ10" s="812"/>
      <c r="DA10" s="813"/>
      <c r="DB10" s="811" t="s">
        <v>543</v>
      </c>
      <c r="DC10" s="812"/>
      <c r="DD10" s="812"/>
      <c r="DE10" s="812"/>
      <c r="DF10" s="813"/>
      <c r="DG10" s="811" t="s">
        <v>543</v>
      </c>
      <c r="DH10" s="812"/>
      <c r="DI10" s="812"/>
      <c r="DJ10" s="812"/>
      <c r="DK10" s="813"/>
      <c r="DL10" s="811" t="s">
        <v>543</v>
      </c>
      <c r="DM10" s="812"/>
      <c r="DN10" s="812"/>
      <c r="DO10" s="812"/>
      <c r="DP10" s="813"/>
      <c r="DQ10" s="811" t="s">
        <v>543</v>
      </c>
      <c r="DR10" s="812"/>
      <c r="DS10" s="812"/>
      <c r="DT10" s="812"/>
      <c r="DU10" s="813"/>
      <c r="DV10" s="808"/>
      <c r="DW10" s="809"/>
      <c r="DX10" s="809"/>
      <c r="DY10" s="809"/>
      <c r="DZ10" s="814"/>
      <c r="EA10" s="217"/>
    </row>
    <row r="11" spans="1:131" s="218" customFormat="1" ht="26.25" customHeight="1" x14ac:dyDescent="0.15">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t="s">
        <v>558</v>
      </c>
      <c r="BT11" s="809"/>
      <c r="BU11" s="809"/>
      <c r="BV11" s="809"/>
      <c r="BW11" s="809"/>
      <c r="BX11" s="809"/>
      <c r="BY11" s="809"/>
      <c r="BZ11" s="809"/>
      <c r="CA11" s="809"/>
      <c r="CB11" s="809"/>
      <c r="CC11" s="809"/>
      <c r="CD11" s="809"/>
      <c r="CE11" s="809"/>
      <c r="CF11" s="809"/>
      <c r="CG11" s="810"/>
      <c r="CH11" s="811">
        <v>2</v>
      </c>
      <c r="CI11" s="812"/>
      <c r="CJ11" s="812"/>
      <c r="CK11" s="812"/>
      <c r="CL11" s="813"/>
      <c r="CM11" s="811">
        <v>169</v>
      </c>
      <c r="CN11" s="812"/>
      <c r="CO11" s="812"/>
      <c r="CP11" s="812"/>
      <c r="CQ11" s="813"/>
      <c r="CR11" s="811">
        <v>65.2</v>
      </c>
      <c r="CS11" s="812"/>
      <c r="CT11" s="812"/>
      <c r="CU11" s="812"/>
      <c r="CV11" s="813"/>
      <c r="CW11" s="811" t="s">
        <v>543</v>
      </c>
      <c r="CX11" s="812"/>
      <c r="CY11" s="812"/>
      <c r="CZ11" s="812"/>
      <c r="DA11" s="813"/>
      <c r="DB11" s="811" t="s">
        <v>543</v>
      </c>
      <c r="DC11" s="812"/>
      <c r="DD11" s="812"/>
      <c r="DE11" s="812"/>
      <c r="DF11" s="813"/>
      <c r="DG11" s="811" t="s">
        <v>543</v>
      </c>
      <c r="DH11" s="812"/>
      <c r="DI11" s="812"/>
      <c r="DJ11" s="812"/>
      <c r="DK11" s="813"/>
      <c r="DL11" s="811" t="s">
        <v>543</v>
      </c>
      <c r="DM11" s="812"/>
      <c r="DN11" s="812"/>
      <c r="DO11" s="812"/>
      <c r="DP11" s="813"/>
      <c r="DQ11" s="811" t="s">
        <v>543</v>
      </c>
      <c r="DR11" s="812"/>
      <c r="DS11" s="812"/>
      <c r="DT11" s="812"/>
      <c r="DU11" s="813"/>
      <c r="DV11" s="808"/>
      <c r="DW11" s="809"/>
      <c r="DX11" s="809"/>
      <c r="DY11" s="809"/>
      <c r="DZ11" s="814"/>
      <c r="EA11" s="217"/>
    </row>
    <row r="12" spans="1:131" s="218" customFormat="1" ht="26.25" customHeight="1" x14ac:dyDescent="0.15">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t="s">
        <v>559</v>
      </c>
      <c r="BT12" s="809"/>
      <c r="BU12" s="809"/>
      <c r="BV12" s="809"/>
      <c r="BW12" s="809"/>
      <c r="BX12" s="809"/>
      <c r="BY12" s="809"/>
      <c r="BZ12" s="809"/>
      <c r="CA12" s="809"/>
      <c r="CB12" s="809"/>
      <c r="CC12" s="809"/>
      <c r="CD12" s="809"/>
      <c r="CE12" s="809"/>
      <c r="CF12" s="809"/>
      <c r="CG12" s="810"/>
      <c r="CH12" s="811">
        <v>-0.08</v>
      </c>
      <c r="CI12" s="812"/>
      <c r="CJ12" s="812"/>
      <c r="CK12" s="812"/>
      <c r="CL12" s="813"/>
      <c r="CM12" s="811">
        <v>113.1</v>
      </c>
      <c r="CN12" s="812"/>
      <c r="CO12" s="812"/>
      <c r="CP12" s="812"/>
      <c r="CQ12" s="813"/>
      <c r="CR12" s="811">
        <v>80</v>
      </c>
      <c r="CS12" s="812"/>
      <c r="CT12" s="812"/>
      <c r="CU12" s="812"/>
      <c r="CV12" s="813"/>
      <c r="CW12" s="811" t="s">
        <v>543</v>
      </c>
      <c r="CX12" s="812"/>
      <c r="CY12" s="812"/>
      <c r="CZ12" s="812"/>
      <c r="DA12" s="813"/>
      <c r="DB12" s="811" t="s">
        <v>543</v>
      </c>
      <c r="DC12" s="812"/>
      <c r="DD12" s="812"/>
      <c r="DE12" s="812"/>
      <c r="DF12" s="813"/>
      <c r="DG12" s="811" t="s">
        <v>543</v>
      </c>
      <c r="DH12" s="812"/>
      <c r="DI12" s="812"/>
      <c r="DJ12" s="812"/>
      <c r="DK12" s="813"/>
      <c r="DL12" s="811" t="s">
        <v>543</v>
      </c>
      <c r="DM12" s="812"/>
      <c r="DN12" s="812"/>
      <c r="DO12" s="812"/>
      <c r="DP12" s="813"/>
      <c r="DQ12" s="811" t="s">
        <v>543</v>
      </c>
      <c r="DR12" s="812"/>
      <c r="DS12" s="812"/>
      <c r="DT12" s="812"/>
      <c r="DU12" s="813"/>
      <c r="DV12" s="808"/>
      <c r="DW12" s="809"/>
      <c r="DX12" s="809"/>
      <c r="DY12" s="809"/>
      <c r="DZ12" s="814"/>
      <c r="EA12" s="217"/>
    </row>
    <row r="13" spans="1:131" s="218" customFormat="1" ht="26.25" customHeight="1" x14ac:dyDescent="0.15">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t="s">
        <v>560</v>
      </c>
      <c r="BT13" s="809"/>
      <c r="BU13" s="809"/>
      <c r="BV13" s="809"/>
      <c r="BW13" s="809"/>
      <c r="BX13" s="809"/>
      <c r="BY13" s="809"/>
      <c r="BZ13" s="809"/>
      <c r="CA13" s="809"/>
      <c r="CB13" s="809"/>
      <c r="CC13" s="809"/>
      <c r="CD13" s="809"/>
      <c r="CE13" s="809"/>
      <c r="CF13" s="809"/>
      <c r="CG13" s="810"/>
      <c r="CH13" s="811">
        <v>-4.9000000000000004</v>
      </c>
      <c r="CI13" s="812"/>
      <c r="CJ13" s="812"/>
      <c r="CK13" s="812"/>
      <c r="CL13" s="813"/>
      <c r="CM13" s="811">
        <v>71.099999999999994</v>
      </c>
      <c r="CN13" s="812"/>
      <c r="CO13" s="812"/>
      <c r="CP13" s="812"/>
      <c r="CQ13" s="813"/>
      <c r="CR13" s="811">
        <v>15.3</v>
      </c>
      <c r="CS13" s="812"/>
      <c r="CT13" s="812"/>
      <c r="CU13" s="812"/>
      <c r="CV13" s="813"/>
      <c r="CW13" s="811" t="s">
        <v>543</v>
      </c>
      <c r="CX13" s="812"/>
      <c r="CY13" s="812"/>
      <c r="CZ13" s="812"/>
      <c r="DA13" s="813"/>
      <c r="DB13" s="811" t="s">
        <v>543</v>
      </c>
      <c r="DC13" s="812"/>
      <c r="DD13" s="812"/>
      <c r="DE13" s="812"/>
      <c r="DF13" s="813"/>
      <c r="DG13" s="811" t="s">
        <v>543</v>
      </c>
      <c r="DH13" s="812"/>
      <c r="DI13" s="812"/>
      <c r="DJ13" s="812"/>
      <c r="DK13" s="813"/>
      <c r="DL13" s="811" t="s">
        <v>543</v>
      </c>
      <c r="DM13" s="812"/>
      <c r="DN13" s="812"/>
      <c r="DO13" s="812"/>
      <c r="DP13" s="813"/>
      <c r="DQ13" s="811" t="s">
        <v>543</v>
      </c>
      <c r="DR13" s="812"/>
      <c r="DS13" s="812"/>
      <c r="DT13" s="812"/>
      <c r="DU13" s="813"/>
      <c r="DV13" s="808"/>
      <c r="DW13" s="809"/>
      <c r="DX13" s="809"/>
      <c r="DY13" s="809"/>
      <c r="DZ13" s="814"/>
      <c r="EA13" s="217"/>
    </row>
    <row r="14" spans="1:131" s="218" customFormat="1" ht="26.25" customHeight="1" x14ac:dyDescent="0.15">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t="s">
        <v>561</v>
      </c>
      <c r="BT14" s="809"/>
      <c r="BU14" s="809"/>
      <c r="BV14" s="809"/>
      <c r="BW14" s="809"/>
      <c r="BX14" s="809"/>
      <c r="BY14" s="809"/>
      <c r="BZ14" s="809"/>
      <c r="CA14" s="809"/>
      <c r="CB14" s="809"/>
      <c r="CC14" s="809"/>
      <c r="CD14" s="809"/>
      <c r="CE14" s="809"/>
      <c r="CF14" s="809"/>
      <c r="CG14" s="810"/>
      <c r="CH14" s="811">
        <v>0.2</v>
      </c>
      <c r="CI14" s="812"/>
      <c r="CJ14" s="812"/>
      <c r="CK14" s="812"/>
      <c r="CL14" s="813"/>
      <c r="CM14" s="811">
        <v>79.2</v>
      </c>
      <c r="CN14" s="812"/>
      <c r="CO14" s="812"/>
      <c r="CP14" s="812"/>
      <c r="CQ14" s="813"/>
      <c r="CR14" s="811">
        <v>8.1999999999999993</v>
      </c>
      <c r="CS14" s="812"/>
      <c r="CT14" s="812"/>
      <c r="CU14" s="812"/>
      <c r="CV14" s="813"/>
      <c r="CW14" s="811" t="s">
        <v>543</v>
      </c>
      <c r="CX14" s="812"/>
      <c r="CY14" s="812"/>
      <c r="CZ14" s="812"/>
      <c r="DA14" s="813"/>
      <c r="DB14" s="811" t="s">
        <v>543</v>
      </c>
      <c r="DC14" s="812"/>
      <c r="DD14" s="812"/>
      <c r="DE14" s="812"/>
      <c r="DF14" s="813"/>
      <c r="DG14" s="811" t="s">
        <v>543</v>
      </c>
      <c r="DH14" s="812"/>
      <c r="DI14" s="812"/>
      <c r="DJ14" s="812"/>
      <c r="DK14" s="813"/>
      <c r="DL14" s="811" t="s">
        <v>543</v>
      </c>
      <c r="DM14" s="812"/>
      <c r="DN14" s="812"/>
      <c r="DO14" s="812"/>
      <c r="DP14" s="813"/>
      <c r="DQ14" s="811" t="s">
        <v>543</v>
      </c>
      <c r="DR14" s="812"/>
      <c r="DS14" s="812"/>
      <c r="DT14" s="812"/>
      <c r="DU14" s="813"/>
      <c r="DV14" s="808"/>
      <c r="DW14" s="809"/>
      <c r="DX14" s="809"/>
      <c r="DY14" s="809"/>
      <c r="DZ14" s="814"/>
      <c r="EA14" s="217"/>
    </row>
    <row r="15" spans="1:131" s="218" customFormat="1" ht="26.25" customHeight="1" x14ac:dyDescent="0.15">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15">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15">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15">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15">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15">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15">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375</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
      <c r="A23" s="223" t="s">
        <v>376</v>
      </c>
      <c r="B23" s="824" t="s">
        <v>377</v>
      </c>
      <c r="C23" s="825"/>
      <c r="D23" s="825"/>
      <c r="E23" s="825"/>
      <c r="F23" s="825"/>
      <c r="G23" s="825"/>
      <c r="H23" s="825"/>
      <c r="I23" s="825"/>
      <c r="J23" s="825"/>
      <c r="K23" s="825"/>
      <c r="L23" s="825"/>
      <c r="M23" s="825"/>
      <c r="N23" s="825"/>
      <c r="O23" s="825"/>
      <c r="P23" s="826"/>
      <c r="Q23" s="827">
        <v>31307</v>
      </c>
      <c r="R23" s="828"/>
      <c r="S23" s="828"/>
      <c r="T23" s="828"/>
      <c r="U23" s="828"/>
      <c r="V23" s="828">
        <v>30236</v>
      </c>
      <c r="W23" s="828"/>
      <c r="X23" s="828"/>
      <c r="Y23" s="828"/>
      <c r="Z23" s="828"/>
      <c r="AA23" s="828">
        <v>1071</v>
      </c>
      <c r="AB23" s="828"/>
      <c r="AC23" s="828"/>
      <c r="AD23" s="828"/>
      <c r="AE23" s="829"/>
      <c r="AF23" s="830">
        <v>646</v>
      </c>
      <c r="AG23" s="828"/>
      <c r="AH23" s="828"/>
      <c r="AI23" s="828"/>
      <c r="AJ23" s="831"/>
      <c r="AK23" s="832"/>
      <c r="AL23" s="833"/>
      <c r="AM23" s="833"/>
      <c r="AN23" s="833"/>
      <c r="AO23" s="833"/>
      <c r="AP23" s="828">
        <v>27314</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15">
      <c r="A24" s="843" t="s">
        <v>378</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
      <c r="A25" s="760" t="s">
        <v>379</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15">
      <c r="A26" s="762" t="s">
        <v>357</v>
      </c>
      <c r="B26" s="763"/>
      <c r="C26" s="763"/>
      <c r="D26" s="763"/>
      <c r="E26" s="763"/>
      <c r="F26" s="763"/>
      <c r="G26" s="763"/>
      <c r="H26" s="763"/>
      <c r="I26" s="763"/>
      <c r="J26" s="763"/>
      <c r="K26" s="763"/>
      <c r="L26" s="763"/>
      <c r="M26" s="763"/>
      <c r="N26" s="763"/>
      <c r="O26" s="763"/>
      <c r="P26" s="764"/>
      <c r="Q26" s="768" t="s">
        <v>380</v>
      </c>
      <c r="R26" s="769"/>
      <c r="S26" s="769"/>
      <c r="T26" s="769"/>
      <c r="U26" s="770"/>
      <c r="V26" s="768" t="s">
        <v>381</v>
      </c>
      <c r="W26" s="769"/>
      <c r="X26" s="769"/>
      <c r="Y26" s="769"/>
      <c r="Z26" s="770"/>
      <c r="AA26" s="768" t="s">
        <v>382</v>
      </c>
      <c r="AB26" s="769"/>
      <c r="AC26" s="769"/>
      <c r="AD26" s="769"/>
      <c r="AE26" s="769"/>
      <c r="AF26" s="849" t="s">
        <v>383</v>
      </c>
      <c r="AG26" s="850"/>
      <c r="AH26" s="850"/>
      <c r="AI26" s="850"/>
      <c r="AJ26" s="851"/>
      <c r="AK26" s="769" t="s">
        <v>384</v>
      </c>
      <c r="AL26" s="769"/>
      <c r="AM26" s="769"/>
      <c r="AN26" s="769"/>
      <c r="AO26" s="770"/>
      <c r="AP26" s="768" t="s">
        <v>385</v>
      </c>
      <c r="AQ26" s="769"/>
      <c r="AR26" s="769"/>
      <c r="AS26" s="769"/>
      <c r="AT26" s="770"/>
      <c r="AU26" s="768" t="s">
        <v>386</v>
      </c>
      <c r="AV26" s="769"/>
      <c r="AW26" s="769"/>
      <c r="AX26" s="769"/>
      <c r="AY26" s="770"/>
      <c r="AZ26" s="768" t="s">
        <v>387</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15">
      <c r="A28" s="225">
        <v>1</v>
      </c>
      <c r="B28" s="784" t="s">
        <v>388</v>
      </c>
      <c r="C28" s="785"/>
      <c r="D28" s="785"/>
      <c r="E28" s="785"/>
      <c r="F28" s="785"/>
      <c r="G28" s="785"/>
      <c r="H28" s="785"/>
      <c r="I28" s="785"/>
      <c r="J28" s="785"/>
      <c r="K28" s="785"/>
      <c r="L28" s="785"/>
      <c r="M28" s="785"/>
      <c r="N28" s="785"/>
      <c r="O28" s="785"/>
      <c r="P28" s="786"/>
      <c r="Q28" s="857">
        <v>6074</v>
      </c>
      <c r="R28" s="858"/>
      <c r="S28" s="858"/>
      <c r="T28" s="858"/>
      <c r="U28" s="858"/>
      <c r="V28" s="858">
        <v>6070</v>
      </c>
      <c r="W28" s="858"/>
      <c r="X28" s="858"/>
      <c r="Y28" s="858"/>
      <c r="Z28" s="858"/>
      <c r="AA28" s="858">
        <v>4</v>
      </c>
      <c r="AB28" s="858"/>
      <c r="AC28" s="858"/>
      <c r="AD28" s="858"/>
      <c r="AE28" s="859"/>
      <c r="AF28" s="860">
        <v>4</v>
      </c>
      <c r="AG28" s="858"/>
      <c r="AH28" s="858"/>
      <c r="AI28" s="858"/>
      <c r="AJ28" s="861"/>
      <c r="AK28" s="862">
        <v>710</v>
      </c>
      <c r="AL28" s="863"/>
      <c r="AM28" s="863"/>
      <c r="AN28" s="863"/>
      <c r="AO28" s="863"/>
      <c r="AP28" s="863" t="s">
        <v>543</v>
      </c>
      <c r="AQ28" s="863"/>
      <c r="AR28" s="863"/>
      <c r="AS28" s="863"/>
      <c r="AT28" s="863"/>
      <c r="AU28" s="863" t="s">
        <v>543</v>
      </c>
      <c r="AV28" s="863"/>
      <c r="AW28" s="863"/>
      <c r="AX28" s="863"/>
      <c r="AY28" s="863"/>
      <c r="AZ28" s="864" t="s">
        <v>543</v>
      </c>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15">
      <c r="A29" s="225">
        <v>2</v>
      </c>
      <c r="B29" s="815" t="s">
        <v>389</v>
      </c>
      <c r="C29" s="816"/>
      <c r="D29" s="816"/>
      <c r="E29" s="816"/>
      <c r="F29" s="816"/>
      <c r="G29" s="816"/>
      <c r="H29" s="816"/>
      <c r="I29" s="816"/>
      <c r="J29" s="816"/>
      <c r="K29" s="816"/>
      <c r="L29" s="816"/>
      <c r="M29" s="816"/>
      <c r="N29" s="816"/>
      <c r="O29" s="816"/>
      <c r="P29" s="817"/>
      <c r="Q29" s="818">
        <v>813</v>
      </c>
      <c r="R29" s="819"/>
      <c r="S29" s="819"/>
      <c r="T29" s="819"/>
      <c r="U29" s="819"/>
      <c r="V29" s="819">
        <v>807</v>
      </c>
      <c r="W29" s="819"/>
      <c r="X29" s="819"/>
      <c r="Y29" s="819"/>
      <c r="Z29" s="819"/>
      <c r="AA29" s="819">
        <v>6</v>
      </c>
      <c r="AB29" s="819"/>
      <c r="AC29" s="819"/>
      <c r="AD29" s="819"/>
      <c r="AE29" s="820"/>
      <c r="AF29" s="821">
        <v>6</v>
      </c>
      <c r="AG29" s="822"/>
      <c r="AH29" s="822"/>
      <c r="AI29" s="822"/>
      <c r="AJ29" s="823"/>
      <c r="AK29" s="869">
        <v>999</v>
      </c>
      <c r="AL29" s="865"/>
      <c r="AM29" s="865"/>
      <c r="AN29" s="865"/>
      <c r="AO29" s="865"/>
      <c r="AP29" s="865" t="s">
        <v>543</v>
      </c>
      <c r="AQ29" s="865"/>
      <c r="AR29" s="865"/>
      <c r="AS29" s="865"/>
      <c r="AT29" s="865"/>
      <c r="AU29" s="865" t="s">
        <v>543</v>
      </c>
      <c r="AV29" s="865"/>
      <c r="AW29" s="865"/>
      <c r="AX29" s="865"/>
      <c r="AY29" s="865"/>
      <c r="AZ29" s="866" t="s">
        <v>543</v>
      </c>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15">
      <c r="A30" s="225">
        <v>3</v>
      </c>
      <c r="B30" s="815" t="s">
        <v>390</v>
      </c>
      <c r="C30" s="816"/>
      <c r="D30" s="816"/>
      <c r="E30" s="816"/>
      <c r="F30" s="816"/>
      <c r="G30" s="816"/>
      <c r="H30" s="816"/>
      <c r="I30" s="816"/>
      <c r="J30" s="816"/>
      <c r="K30" s="816"/>
      <c r="L30" s="816"/>
      <c r="M30" s="816"/>
      <c r="N30" s="816"/>
      <c r="O30" s="816"/>
      <c r="P30" s="817"/>
      <c r="Q30" s="818">
        <v>5946</v>
      </c>
      <c r="R30" s="819"/>
      <c r="S30" s="819"/>
      <c r="T30" s="819"/>
      <c r="U30" s="819"/>
      <c r="V30" s="819">
        <v>5757</v>
      </c>
      <c r="W30" s="819"/>
      <c r="X30" s="819"/>
      <c r="Y30" s="819"/>
      <c r="Z30" s="819"/>
      <c r="AA30" s="819">
        <v>189</v>
      </c>
      <c r="AB30" s="819"/>
      <c r="AC30" s="819"/>
      <c r="AD30" s="819"/>
      <c r="AE30" s="820"/>
      <c r="AF30" s="821">
        <v>189</v>
      </c>
      <c r="AG30" s="822"/>
      <c r="AH30" s="822"/>
      <c r="AI30" s="822"/>
      <c r="AJ30" s="823"/>
      <c r="AK30" s="869">
        <v>894</v>
      </c>
      <c r="AL30" s="865"/>
      <c r="AM30" s="865"/>
      <c r="AN30" s="865"/>
      <c r="AO30" s="865"/>
      <c r="AP30" s="865" t="s">
        <v>543</v>
      </c>
      <c r="AQ30" s="865"/>
      <c r="AR30" s="865"/>
      <c r="AS30" s="865"/>
      <c r="AT30" s="865"/>
      <c r="AU30" s="865" t="s">
        <v>543</v>
      </c>
      <c r="AV30" s="865"/>
      <c r="AW30" s="865"/>
      <c r="AX30" s="865"/>
      <c r="AY30" s="865"/>
      <c r="AZ30" s="866" t="s">
        <v>543</v>
      </c>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15">
      <c r="A31" s="225">
        <v>4</v>
      </c>
      <c r="B31" s="815" t="s">
        <v>391</v>
      </c>
      <c r="C31" s="816"/>
      <c r="D31" s="816"/>
      <c r="E31" s="816"/>
      <c r="F31" s="816"/>
      <c r="G31" s="816"/>
      <c r="H31" s="816"/>
      <c r="I31" s="816"/>
      <c r="J31" s="816"/>
      <c r="K31" s="816"/>
      <c r="L31" s="816"/>
      <c r="M31" s="816"/>
      <c r="N31" s="816"/>
      <c r="O31" s="816"/>
      <c r="P31" s="817"/>
      <c r="Q31" s="818">
        <v>622</v>
      </c>
      <c r="R31" s="819"/>
      <c r="S31" s="819"/>
      <c r="T31" s="819"/>
      <c r="U31" s="819"/>
      <c r="V31" s="819">
        <v>585</v>
      </c>
      <c r="W31" s="819"/>
      <c r="X31" s="819"/>
      <c r="Y31" s="819"/>
      <c r="Z31" s="819"/>
      <c r="AA31" s="819">
        <v>37</v>
      </c>
      <c r="AB31" s="819"/>
      <c r="AC31" s="819"/>
      <c r="AD31" s="819"/>
      <c r="AE31" s="820"/>
      <c r="AF31" s="821">
        <v>658</v>
      </c>
      <c r="AG31" s="822"/>
      <c r="AH31" s="822"/>
      <c r="AI31" s="822"/>
      <c r="AJ31" s="823"/>
      <c r="AK31" s="869">
        <v>61</v>
      </c>
      <c r="AL31" s="865"/>
      <c r="AM31" s="865"/>
      <c r="AN31" s="865"/>
      <c r="AO31" s="865"/>
      <c r="AP31" s="865">
        <v>3002</v>
      </c>
      <c r="AQ31" s="865"/>
      <c r="AR31" s="865"/>
      <c r="AS31" s="865"/>
      <c r="AT31" s="865"/>
      <c r="AU31" s="865">
        <v>684</v>
      </c>
      <c r="AV31" s="865"/>
      <c r="AW31" s="865"/>
      <c r="AX31" s="865"/>
      <c r="AY31" s="865"/>
      <c r="AZ31" s="866" t="s">
        <v>543</v>
      </c>
      <c r="BA31" s="866"/>
      <c r="BB31" s="866"/>
      <c r="BC31" s="866"/>
      <c r="BD31" s="866"/>
      <c r="BE31" s="867" t="s">
        <v>392</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15">
      <c r="A32" s="225">
        <v>5</v>
      </c>
      <c r="B32" s="815" t="s">
        <v>393</v>
      </c>
      <c r="C32" s="816"/>
      <c r="D32" s="816"/>
      <c r="E32" s="816"/>
      <c r="F32" s="816"/>
      <c r="G32" s="816"/>
      <c r="H32" s="816"/>
      <c r="I32" s="816"/>
      <c r="J32" s="816"/>
      <c r="K32" s="816"/>
      <c r="L32" s="816"/>
      <c r="M32" s="816"/>
      <c r="N32" s="816"/>
      <c r="O32" s="816"/>
      <c r="P32" s="817"/>
      <c r="Q32" s="818">
        <v>1674</v>
      </c>
      <c r="R32" s="819"/>
      <c r="S32" s="819"/>
      <c r="T32" s="819"/>
      <c r="U32" s="819"/>
      <c r="V32" s="819">
        <v>1644</v>
      </c>
      <c r="W32" s="819"/>
      <c r="X32" s="819"/>
      <c r="Y32" s="819"/>
      <c r="Z32" s="819"/>
      <c r="AA32" s="819">
        <v>30</v>
      </c>
      <c r="AB32" s="819"/>
      <c r="AC32" s="819"/>
      <c r="AD32" s="819"/>
      <c r="AE32" s="820"/>
      <c r="AF32" s="821">
        <v>486</v>
      </c>
      <c r="AG32" s="822"/>
      <c r="AH32" s="822"/>
      <c r="AI32" s="822"/>
      <c r="AJ32" s="823"/>
      <c r="AK32" s="869">
        <v>650</v>
      </c>
      <c r="AL32" s="865"/>
      <c r="AM32" s="865"/>
      <c r="AN32" s="865"/>
      <c r="AO32" s="865"/>
      <c r="AP32" s="865">
        <v>7549</v>
      </c>
      <c r="AQ32" s="865"/>
      <c r="AR32" s="865"/>
      <c r="AS32" s="865"/>
      <c r="AT32" s="865"/>
      <c r="AU32" s="865">
        <v>5050</v>
      </c>
      <c r="AV32" s="865"/>
      <c r="AW32" s="865"/>
      <c r="AX32" s="865"/>
      <c r="AY32" s="865"/>
      <c r="AZ32" s="866" t="s">
        <v>543</v>
      </c>
      <c r="BA32" s="866"/>
      <c r="BB32" s="866"/>
      <c r="BC32" s="866"/>
      <c r="BD32" s="866"/>
      <c r="BE32" s="867" t="s">
        <v>392</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15">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15">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15">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15">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15">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15">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15">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15">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15">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15">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15">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15">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15">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15">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15">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15">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15">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15">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15">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15">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15">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15">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15">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15">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15">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15">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15">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15">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15">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394</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
      <c r="A63" s="223" t="s">
        <v>376</v>
      </c>
      <c r="B63" s="824" t="s">
        <v>395</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1343</v>
      </c>
      <c r="AG63" s="879"/>
      <c r="AH63" s="879"/>
      <c r="AI63" s="879"/>
      <c r="AJ63" s="880"/>
      <c r="AK63" s="881"/>
      <c r="AL63" s="876"/>
      <c r="AM63" s="876"/>
      <c r="AN63" s="876"/>
      <c r="AO63" s="876"/>
      <c r="AP63" s="879">
        <v>10551</v>
      </c>
      <c r="AQ63" s="879"/>
      <c r="AR63" s="879"/>
      <c r="AS63" s="879"/>
      <c r="AT63" s="879"/>
      <c r="AU63" s="879">
        <v>5734</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15">
      <c r="A66" s="762" t="s">
        <v>397</v>
      </c>
      <c r="B66" s="763"/>
      <c r="C66" s="763"/>
      <c r="D66" s="763"/>
      <c r="E66" s="763"/>
      <c r="F66" s="763"/>
      <c r="G66" s="763"/>
      <c r="H66" s="763"/>
      <c r="I66" s="763"/>
      <c r="J66" s="763"/>
      <c r="K66" s="763"/>
      <c r="L66" s="763"/>
      <c r="M66" s="763"/>
      <c r="N66" s="763"/>
      <c r="O66" s="763"/>
      <c r="P66" s="764"/>
      <c r="Q66" s="768" t="s">
        <v>380</v>
      </c>
      <c r="R66" s="769"/>
      <c r="S66" s="769"/>
      <c r="T66" s="769"/>
      <c r="U66" s="770"/>
      <c r="V66" s="768" t="s">
        <v>381</v>
      </c>
      <c r="W66" s="769"/>
      <c r="X66" s="769"/>
      <c r="Y66" s="769"/>
      <c r="Z66" s="770"/>
      <c r="AA66" s="768" t="s">
        <v>382</v>
      </c>
      <c r="AB66" s="769"/>
      <c r="AC66" s="769"/>
      <c r="AD66" s="769"/>
      <c r="AE66" s="770"/>
      <c r="AF66" s="889" t="s">
        <v>383</v>
      </c>
      <c r="AG66" s="850"/>
      <c r="AH66" s="850"/>
      <c r="AI66" s="850"/>
      <c r="AJ66" s="890"/>
      <c r="AK66" s="768" t="s">
        <v>384</v>
      </c>
      <c r="AL66" s="763"/>
      <c r="AM66" s="763"/>
      <c r="AN66" s="763"/>
      <c r="AO66" s="764"/>
      <c r="AP66" s="768" t="s">
        <v>385</v>
      </c>
      <c r="AQ66" s="769"/>
      <c r="AR66" s="769"/>
      <c r="AS66" s="769"/>
      <c r="AT66" s="770"/>
      <c r="AU66" s="768" t="s">
        <v>398</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15">
      <c r="A68" s="219">
        <v>1</v>
      </c>
      <c r="B68" s="904" t="s">
        <v>544</v>
      </c>
      <c r="C68" s="905"/>
      <c r="D68" s="905"/>
      <c r="E68" s="905"/>
      <c r="F68" s="905"/>
      <c r="G68" s="905"/>
      <c r="H68" s="905"/>
      <c r="I68" s="905"/>
      <c r="J68" s="905"/>
      <c r="K68" s="905"/>
      <c r="L68" s="905"/>
      <c r="M68" s="905"/>
      <c r="N68" s="905"/>
      <c r="O68" s="905"/>
      <c r="P68" s="906"/>
      <c r="Q68" s="907">
        <v>7064</v>
      </c>
      <c r="R68" s="901"/>
      <c r="S68" s="901"/>
      <c r="T68" s="901"/>
      <c r="U68" s="901"/>
      <c r="V68" s="901">
        <v>5999</v>
      </c>
      <c r="W68" s="901"/>
      <c r="X68" s="901"/>
      <c r="Y68" s="901"/>
      <c r="Z68" s="901"/>
      <c r="AA68" s="901">
        <v>1065</v>
      </c>
      <c r="AB68" s="901"/>
      <c r="AC68" s="901"/>
      <c r="AD68" s="901"/>
      <c r="AE68" s="901"/>
      <c r="AF68" s="901">
        <v>1065</v>
      </c>
      <c r="AG68" s="901"/>
      <c r="AH68" s="901"/>
      <c r="AI68" s="901"/>
      <c r="AJ68" s="901"/>
      <c r="AK68" s="901">
        <v>208</v>
      </c>
      <c r="AL68" s="901"/>
      <c r="AM68" s="901"/>
      <c r="AN68" s="901"/>
      <c r="AO68" s="901"/>
      <c r="AP68" s="901" t="s">
        <v>543</v>
      </c>
      <c r="AQ68" s="901"/>
      <c r="AR68" s="901"/>
      <c r="AS68" s="901"/>
      <c r="AT68" s="901"/>
      <c r="AU68" s="901" t="s">
        <v>543</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15">
      <c r="A69" s="221">
        <v>2</v>
      </c>
      <c r="B69" s="908" t="s">
        <v>545</v>
      </c>
      <c r="C69" s="909"/>
      <c r="D69" s="909"/>
      <c r="E69" s="909"/>
      <c r="F69" s="909"/>
      <c r="G69" s="909"/>
      <c r="H69" s="909"/>
      <c r="I69" s="909"/>
      <c r="J69" s="909"/>
      <c r="K69" s="909"/>
      <c r="L69" s="909"/>
      <c r="M69" s="909"/>
      <c r="N69" s="909"/>
      <c r="O69" s="909"/>
      <c r="P69" s="910"/>
      <c r="Q69" s="911">
        <v>535</v>
      </c>
      <c r="R69" s="865"/>
      <c r="S69" s="865"/>
      <c r="T69" s="865"/>
      <c r="U69" s="865"/>
      <c r="V69" s="865">
        <v>515</v>
      </c>
      <c r="W69" s="865"/>
      <c r="X69" s="865"/>
      <c r="Y69" s="865"/>
      <c r="Z69" s="865"/>
      <c r="AA69" s="865">
        <v>20</v>
      </c>
      <c r="AB69" s="865"/>
      <c r="AC69" s="865"/>
      <c r="AD69" s="865"/>
      <c r="AE69" s="865"/>
      <c r="AF69" s="865">
        <v>20</v>
      </c>
      <c r="AG69" s="865"/>
      <c r="AH69" s="865"/>
      <c r="AI69" s="865"/>
      <c r="AJ69" s="865"/>
      <c r="AK69" s="865">
        <v>0</v>
      </c>
      <c r="AL69" s="865"/>
      <c r="AM69" s="865"/>
      <c r="AN69" s="865"/>
      <c r="AO69" s="865"/>
      <c r="AP69" s="865">
        <v>114</v>
      </c>
      <c r="AQ69" s="865"/>
      <c r="AR69" s="865"/>
      <c r="AS69" s="865"/>
      <c r="AT69" s="865"/>
      <c r="AU69" s="865">
        <v>51</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15">
      <c r="A70" s="221">
        <v>3</v>
      </c>
      <c r="B70" s="908" t="s">
        <v>546</v>
      </c>
      <c r="C70" s="909"/>
      <c r="D70" s="909"/>
      <c r="E70" s="909"/>
      <c r="F70" s="909"/>
      <c r="G70" s="909"/>
      <c r="H70" s="909"/>
      <c r="I70" s="909"/>
      <c r="J70" s="909"/>
      <c r="K70" s="909"/>
      <c r="L70" s="909"/>
      <c r="M70" s="909"/>
      <c r="N70" s="909"/>
      <c r="O70" s="909"/>
      <c r="P70" s="910"/>
      <c r="Q70" s="911">
        <v>5075</v>
      </c>
      <c r="R70" s="865"/>
      <c r="S70" s="865"/>
      <c r="T70" s="865"/>
      <c r="U70" s="865"/>
      <c r="V70" s="865">
        <v>4850</v>
      </c>
      <c r="W70" s="865"/>
      <c r="X70" s="865"/>
      <c r="Y70" s="865"/>
      <c r="Z70" s="865"/>
      <c r="AA70" s="865">
        <v>225</v>
      </c>
      <c r="AB70" s="865"/>
      <c r="AC70" s="865"/>
      <c r="AD70" s="865"/>
      <c r="AE70" s="865"/>
      <c r="AF70" s="865">
        <v>222</v>
      </c>
      <c r="AG70" s="865"/>
      <c r="AH70" s="865"/>
      <c r="AI70" s="865"/>
      <c r="AJ70" s="865"/>
      <c r="AK70" s="865">
        <v>129</v>
      </c>
      <c r="AL70" s="865"/>
      <c r="AM70" s="865"/>
      <c r="AN70" s="865"/>
      <c r="AO70" s="865"/>
      <c r="AP70" s="865">
        <v>14372</v>
      </c>
      <c r="AQ70" s="865"/>
      <c r="AR70" s="865"/>
      <c r="AS70" s="865"/>
      <c r="AT70" s="865"/>
      <c r="AU70" s="865">
        <v>3814</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15">
      <c r="A71" s="221">
        <v>4</v>
      </c>
      <c r="B71" s="912" t="s">
        <v>548</v>
      </c>
      <c r="C71" s="909"/>
      <c r="D71" s="909"/>
      <c r="E71" s="909"/>
      <c r="F71" s="909"/>
      <c r="G71" s="909"/>
      <c r="H71" s="909"/>
      <c r="I71" s="909"/>
      <c r="J71" s="909"/>
      <c r="K71" s="909"/>
      <c r="L71" s="909"/>
      <c r="M71" s="909"/>
      <c r="N71" s="909"/>
      <c r="O71" s="909"/>
      <c r="P71" s="910"/>
      <c r="Q71" s="911">
        <v>312</v>
      </c>
      <c r="R71" s="865"/>
      <c r="S71" s="865"/>
      <c r="T71" s="865"/>
      <c r="U71" s="865"/>
      <c r="V71" s="865">
        <v>290</v>
      </c>
      <c r="W71" s="865"/>
      <c r="X71" s="865"/>
      <c r="Y71" s="865"/>
      <c r="Z71" s="865"/>
      <c r="AA71" s="865">
        <v>22</v>
      </c>
      <c r="AB71" s="865"/>
      <c r="AC71" s="865"/>
      <c r="AD71" s="865"/>
      <c r="AE71" s="865"/>
      <c r="AF71" s="865">
        <v>22</v>
      </c>
      <c r="AG71" s="865"/>
      <c r="AH71" s="865"/>
      <c r="AI71" s="865"/>
      <c r="AJ71" s="865"/>
      <c r="AK71" s="865" t="s">
        <v>543</v>
      </c>
      <c r="AL71" s="865"/>
      <c r="AM71" s="865"/>
      <c r="AN71" s="865"/>
      <c r="AO71" s="865"/>
      <c r="AP71" s="865" t="s">
        <v>543</v>
      </c>
      <c r="AQ71" s="865"/>
      <c r="AR71" s="865"/>
      <c r="AS71" s="865"/>
      <c r="AT71" s="865"/>
      <c r="AU71" s="865" t="s">
        <v>543</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15">
      <c r="A72" s="221">
        <v>5</v>
      </c>
      <c r="B72" s="912" t="s">
        <v>547</v>
      </c>
      <c r="C72" s="909"/>
      <c r="D72" s="909"/>
      <c r="E72" s="909"/>
      <c r="F72" s="909"/>
      <c r="G72" s="909"/>
      <c r="H72" s="909"/>
      <c r="I72" s="909"/>
      <c r="J72" s="909"/>
      <c r="K72" s="909"/>
      <c r="L72" s="909"/>
      <c r="M72" s="909"/>
      <c r="N72" s="909"/>
      <c r="O72" s="909"/>
      <c r="P72" s="910"/>
      <c r="Q72" s="911">
        <v>322367</v>
      </c>
      <c r="R72" s="865"/>
      <c r="S72" s="865"/>
      <c r="T72" s="865"/>
      <c r="U72" s="865"/>
      <c r="V72" s="865">
        <v>314740</v>
      </c>
      <c r="W72" s="865"/>
      <c r="X72" s="865"/>
      <c r="Y72" s="865"/>
      <c r="Z72" s="865"/>
      <c r="AA72" s="865">
        <v>7627</v>
      </c>
      <c r="AB72" s="865"/>
      <c r="AC72" s="865"/>
      <c r="AD72" s="865"/>
      <c r="AE72" s="865"/>
      <c r="AF72" s="865">
        <v>5417</v>
      </c>
      <c r="AG72" s="865"/>
      <c r="AH72" s="865"/>
      <c r="AI72" s="865"/>
      <c r="AJ72" s="865"/>
      <c r="AK72" s="865" t="s">
        <v>543</v>
      </c>
      <c r="AL72" s="865"/>
      <c r="AM72" s="865"/>
      <c r="AN72" s="865"/>
      <c r="AO72" s="865"/>
      <c r="AP72" s="865" t="s">
        <v>543</v>
      </c>
      <c r="AQ72" s="865"/>
      <c r="AR72" s="865"/>
      <c r="AS72" s="865"/>
      <c r="AT72" s="865"/>
      <c r="AU72" s="865" t="s">
        <v>543</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15">
      <c r="A73" s="221">
        <v>6</v>
      </c>
      <c r="B73" s="908"/>
      <c r="C73" s="909"/>
      <c r="D73" s="909"/>
      <c r="E73" s="909"/>
      <c r="F73" s="909"/>
      <c r="G73" s="909"/>
      <c r="H73" s="909"/>
      <c r="I73" s="909"/>
      <c r="J73" s="909"/>
      <c r="K73" s="909"/>
      <c r="L73" s="909"/>
      <c r="M73" s="909"/>
      <c r="N73" s="909"/>
      <c r="O73" s="909"/>
      <c r="P73" s="910"/>
      <c r="Q73" s="911"/>
      <c r="R73" s="865"/>
      <c r="S73" s="865"/>
      <c r="T73" s="865"/>
      <c r="U73" s="865"/>
      <c r="V73" s="865"/>
      <c r="W73" s="865"/>
      <c r="X73" s="865"/>
      <c r="Y73" s="865"/>
      <c r="Z73" s="865"/>
      <c r="AA73" s="865"/>
      <c r="AB73" s="865"/>
      <c r="AC73" s="865"/>
      <c r="AD73" s="865"/>
      <c r="AE73" s="865"/>
      <c r="AF73" s="865"/>
      <c r="AG73" s="865"/>
      <c r="AH73" s="865"/>
      <c r="AI73" s="865"/>
      <c r="AJ73" s="865"/>
      <c r="AK73" s="865"/>
      <c r="AL73" s="865"/>
      <c r="AM73" s="865"/>
      <c r="AN73" s="865"/>
      <c r="AO73" s="865"/>
      <c r="AP73" s="865"/>
      <c r="AQ73" s="865"/>
      <c r="AR73" s="865"/>
      <c r="AS73" s="865"/>
      <c r="AT73" s="865"/>
      <c r="AU73" s="865"/>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15">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15">
      <c r="A75" s="221">
        <v>8</v>
      </c>
      <c r="B75" s="908"/>
      <c r="C75" s="909"/>
      <c r="D75" s="909"/>
      <c r="E75" s="909"/>
      <c r="F75" s="909"/>
      <c r="G75" s="909"/>
      <c r="H75" s="909"/>
      <c r="I75" s="909"/>
      <c r="J75" s="909"/>
      <c r="K75" s="909"/>
      <c r="L75" s="909"/>
      <c r="M75" s="909"/>
      <c r="N75" s="909"/>
      <c r="O75" s="909"/>
      <c r="P75" s="910"/>
      <c r="Q75" s="913"/>
      <c r="R75" s="914"/>
      <c r="S75" s="914"/>
      <c r="T75" s="914"/>
      <c r="U75" s="869"/>
      <c r="V75" s="915"/>
      <c r="W75" s="914"/>
      <c r="X75" s="914"/>
      <c r="Y75" s="914"/>
      <c r="Z75" s="869"/>
      <c r="AA75" s="915"/>
      <c r="AB75" s="914"/>
      <c r="AC75" s="914"/>
      <c r="AD75" s="914"/>
      <c r="AE75" s="869"/>
      <c r="AF75" s="915"/>
      <c r="AG75" s="914"/>
      <c r="AH75" s="914"/>
      <c r="AI75" s="914"/>
      <c r="AJ75" s="869"/>
      <c r="AK75" s="915"/>
      <c r="AL75" s="914"/>
      <c r="AM75" s="914"/>
      <c r="AN75" s="914"/>
      <c r="AO75" s="869"/>
      <c r="AP75" s="915"/>
      <c r="AQ75" s="914"/>
      <c r="AR75" s="914"/>
      <c r="AS75" s="914"/>
      <c r="AT75" s="869"/>
      <c r="AU75" s="915"/>
      <c r="AV75" s="914"/>
      <c r="AW75" s="914"/>
      <c r="AX75" s="914"/>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15">
      <c r="A76" s="221">
        <v>9</v>
      </c>
      <c r="B76" s="908"/>
      <c r="C76" s="909"/>
      <c r="D76" s="909"/>
      <c r="E76" s="909"/>
      <c r="F76" s="909"/>
      <c r="G76" s="909"/>
      <c r="H76" s="909"/>
      <c r="I76" s="909"/>
      <c r="J76" s="909"/>
      <c r="K76" s="909"/>
      <c r="L76" s="909"/>
      <c r="M76" s="909"/>
      <c r="N76" s="909"/>
      <c r="O76" s="909"/>
      <c r="P76" s="910"/>
      <c r="Q76" s="913"/>
      <c r="R76" s="914"/>
      <c r="S76" s="914"/>
      <c r="T76" s="914"/>
      <c r="U76" s="869"/>
      <c r="V76" s="915"/>
      <c r="W76" s="914"/>
      <c r="X76" s="914"/>
      <c r="Y76" s="914"/>
      <c r="Z76" s="869"/>
      <c r="AA76" s="915"/>
      <c r="AB76" s="914"/>
      <c r="AC76" s="914"/>
      <c r="AD76" s="914"/>
      <c r="AE76" s="869"/>
      <c r="AF76" s="915"/>
      <c r="AG76" s="914"/>
      <c r="AH76" s="914"/>
      <c r="AI76" s="914"/>
      <c r="AJ76" s="869"/>
      <c r="AK76" s="915"/>
      <c r="AL76" s="914"/>
      <c r="AM76" s="914"/>
      <c r="AN76" s="914"/>
      <c r="AO76" s="869"/>
      <c r="AP76" s="915"/>
      <c r="AQ76" s="914"/>
      <c r="AR76" s="914"/>
      <c r="AS76" s="914"/>
      <c r="AT76" s="869"/>
      <c r="AU76" s="915"/>
      <c r="AV76" s="914"/>
      <c r="AW76" s="914"/>
      <c r="AX76" s="914"/>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15">
      <c r="A77" s="221">
        <v>10</v>
      </c>
      <c r="B77" s="908"/>
      <c r="C77" s="909"/>
      <c r="D77" s="909"/>
      <c r="E77" s="909"/>
      <c r="F77" s="909"/>
      <c r="G77" s="909"/>
      <c r="H77" s="909"/>
      <c r="I77" s="909"/>
      <c r="J77" s="909"/>
      <c r="K77" s="909"/>
      <c r="L77" s="909"/>
      <c r="M77" s="909"/>
      <c r="N77" s="909"/>
      <c r="O77" s="909"/>
      <c r="P77" s="910"/>
      <c r="Q77" s="913"/>
      <c r="R77" s="914"/>
      <c r="S77" s="914"/>
      <c r="T77" s="914"/>
      <c r="U77" s="869"/>
      <c r="V77" s="915"/>
      <c r="W77" s="914"/>
      <c r="X77" s="914"/>
      <c r="Y77" s="914"/>
      <c r="Z77" s="869"/>
      <c r="AA77" s="915"/>
      <c r="AB77" s="914"/>
      <c r="AC77" s="914"/>
      <c r="AD77" s="914"/>
      <c r="AE77" s="869"/>
      <c r="AF77" s="915"/>
      <c r="AG77" s="914"/>
      <c r="AH77" s="914"/>
      <c r="AI77" s="914"/>
      <c r="AJ77" s="869"/>
      <c r="AK77" s="915"/>
      <c r="AL77" s="914"/>
      <c r="AM77" s="914"/>
      <c r="AN77" s="914"/>
      <c r="AO77" s="869"/>
      <c r="AP77" s="915"/>
      <c r="AQ77" s="914"/>
      <c r="AR77" s="914"/>
      <c r="AS77" s="914"/>
      <c r="AT77" s="869"/>
      <c r="AU77" s="915"/>
      <c r="AV77" s="914"/>
      <c r="AW77" s="914"/>
      <c r="AX77" s="914"/>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15">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15">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15">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15">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15">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15">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15">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15">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15">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15">
      <c r="A87" s="227">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
      <c r="A88" s="223" t="s">
        <v>376</v>
      </c>
      <c r="B88" s="824" t="s">
        <v>399</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6746</v>
      </c>
      <c r="AG88" s="879"/>
      <c r="AH88" s="879"/>
      <c r="AI88" s="879"/>
      <c r="AJ88" s="879"/>
      <c r="AK88" s="876"/>
      <c r="AL88" s="876"/>
      <c r="AM88" s="876"/>
      <c r="AN88" s="876"/>
      <c r="AO88" s="876"/>
      <c r="AP88" s="879">
        <v>14486</v>
      </c>
      <c r="AQ88" s="879"/>
      <c r="AR88" s="879"/>
      <c r="AS88" s="879"/>
      <c r="AT88" s="879"/>
      <c r="AU88" s="879">
        <v>3865</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824" t="s">
        <v>400</v>
      </c>
      <c r="BS102" s="825"/>
      <c r="BT102" s="825"/>
      <c r="BU102" s="825"/>
      <c r="BV102" s="825"/>
      <c r="BW102" s="825"/>
      <c r="BX102" s="825"/>
      <c r="BY102" s="825"/>
      <c r="BZ102" s="825"/>
      <c r="CA102" s="825"/>
      <c r="CB102" s="825"/>
      <c r="CC102" s="825"/>
      <c r="CD102" s="825"/>
      <c r="CE102" s="825"/>
      <c r="CF102" s="825"/>
      <c r="CG102" s="826"/>
      <c r="CH102" s="923"/>
      <c r="CI102" s="924"/>
      <c r="CJ102" s="924"/>
      <c r="CK102" s="924"/>
      <c r="CL102" s="925"/>
      <c r="CM102" s="923"/>
      <c r="CN102" s="924"/>
      <c r="CO102" s="924"/>
      <c r="CP102" s="924"/>
      <c r="CQ102" s="925"/>
      <c r="CR102" s="926">
        <v>292</v>
      </c>
      <c r="CS102" s="887"/>
      <c r="CT102" s="887"/>
      <c r="CU102" s="887"/>
      <c r="CV102" s="927"/>
      <c r="CW102" s="926"/>
      <c r="CX102" s="887"/>
      <c r="CY102" s="887"/>
      <c r="CZ102" s="887"/>
      <c r="DA102" s="927"/>
      <c r="DB102" s="926"/>
      <c r="DC102" s="887"/>
      <c r="DD102" s="887"/>
      <c r="DE102" s="887"/>
      <c r="DF102" s="927"/>
      <c r="DG102" s="926"/>
      <c r="DH102" s="887"/>
      <c r="DI102" s="887"/>
      <c r="DJ102" s="887"/>
      <c r="DK102" s="927"/>
      <c r="DL102" s="926"/>
      <c r="DM102" s="887"/>
      <c r="DN102" s="887"/>
      <c r="DO102" s="887"/>
      <c r="DP102" s="927"/>
      <c r="DQ102" s="926"/>
      <c r="DR102" s="887"/>
      <c r="DS102" s="887"/>
      <c r="DT102" s="887"/>
      <c r="DU102" s="927"/>
      <c r="DV102" s="824"/>
      <c r="DW102" s="825"/>
      <c r="DX102" s="825"/>
      <c r="DY102" s="825"/>
      <c r="DZ102" s="950"/>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2"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2"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3572523</v>
      </c>
      <c r="AB110" s="936"/>
      <c r="AC110" s="936"/>
      <c r="AD110" s="936"/>
      <c r="AE110" s="937"/>
      <c r="AF110" s="938">
        <v>3278853</v>
      </c>
      <c r="AG110" s="936"/>
      <c r="AH110" s="936"/>
      <c r="AI110" s="936"/>
      <c r="AJ110" s="937"/>
      <c r="AK110" s="938">
        <v>3771871</v>
      </c>
      <c r="AL110" s="936"/>
      <c r="AM110" s="936"/>
      <c r="AN110" s="936"/>
      <c r="AO110" s="937"/>
      <c r="AP110" s="939">
        <v>29.3</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30277163</v>
      </c>
      <c r="BR110" s="967"/>
      <c r="BS110" s="967"/>
      <c r="BT110" s="967"/>
      <c r="BU110" s="967"/>
      <c r="BV110" s="967">
        <v>28646063</v>
      </c>
      <c r="BW110" s="967"/>
      <c r="BX110" s="967"/>
      <c r="BY110" s="967"/>
      <c r="BZ110" s="967"/>
      <c r="CA110" s="967">
        <v>27314307</v>
      </c>
      <c r="CB110" s="967"/>
      <c r="CC110" s="967"/>
      <c r="CD110" s="967"/>
      <c r="CE110" s="967"/>
      <c r="CF110" s="980">
        <v>212.3</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2"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v>780</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2"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5950622</v>
      </c>
      <c r="BR112" s="962"/>
      <c r="BS112" s="962"/>
      <c r="BT112" s="962"/>
      <c r="BU112" s="962"/>
      <c r="BV112" s="962">
        <v>5671548</v>
      </c>
      <c r="BW112" s="962"/>
      <c r="BX112" s="962"/>
      <c r="BY112" s="962"/>
      <c r="BZ112" s="962"/>
      <c r="CA112" s="962">
        <v>5734612</v>
      </c>
      <c r="CB112" s="962"/>
      <c r="CC112" s="962"/>
      <c r="CD112" s="962"/>
      <c r="CE112" s="962"/>
      <c r="CF112" s="956">
        <v>44.6</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2"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511385</v>
      </c>
      <c r="AB113" s="974"/>
      <c r="AC113" s="974"/>
      <c r="AD113" s="974"/>
      <c r="AE113" s="975"/>
      <c r="AF113" s="976">
        <v>507872</v>
      </c>
      <c r="AG113" s="974"/>
      <c r="AH113" s="974"/>
      <c r="AI113" s="974"/>
      <c r="AJ113" s="975"/>
      <c r="AK113" s="976">
        <v>465942</v>
      </c>
      <c r="AL113" s="974"/>
      <c r="AM113" s="974"/>
      <c r="AN113" s="974"/>
      <c r="AO113" s="975"/>
      <c r="AP113" s="977">
        <v>3.6</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4116045</v>
      </c>
      <c r="BR113" s="962"/>
      <c r="BS113" s="962"/>
      <c r="BT113" s="962"/>
      <c r="BU113" s="962"/>
      <c r="BV113" s="962">
        <v>4032958</v>
      </c>
      <c r="BW113" s="962"/>
      <c r="BX113" s="962"/>
      <c r="BY113" s="962"/>
      <c r="BZ113" s="962"/>
      <c r="CA113" s="962">
        <v>3864651</v>
      </c>
      <c r="CB113" s="962"/>
      <c r="CC113" s="962"/>
      <c r="CD113" s="962"/>
      <c r="CE113" s="962"/>
      <c r="CF113" s="956">
        <v>30</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2"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71428</v>
      </c>
      <c r="AB114" s="995"/>
      <c r="AC114" s="995"/>
      <c r="AD114" s="995"/>
      <c r="AE114" s="996"/>
      <c r="AF114" s="997">
        <v>171469</v>
      </c>
      <c r="AG114" s="995"/>
      <c r="AH114" s="995"/>
      <c r="AI114" s="995"/>
      <c r="AJ114" s="996"/>
      <c r="AK114" s="997">
        <v>224067</v>
      </c>
      <c r="AL114" s="995"/>
      <c r="AM114" s="995"/>
      <c r="AN114" s="995"/>
      <c r="AO114" s="996"/>
      <c r="AP114" s="998">
        <v>1.7</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862019</v>
      </c>
      <c r="BR114" s="962"/>
      <c r="BS114" s="962"/>
      <c r="BT114" s="962"/>
      <c r="BU114" s="962"/>
      <c r="BV114" s="962">
        <v>1032495</v>
      </c>
      <c r="BW114" s="962"/>
      <c r="BX114" s="962"/>
      <c r="BY114" s="962"/>
      <c r="BZ114" s="962"/>
      <c r="CA114" s="962">
        <v>1161155</v>
      </c>
      <c r="CB114" s="962"/>
      <c r="CC114" s="962"/>
      <c r="CD114" s="962"/>
      <c r="CE114" s="962"/>
      <c r="CF114" s="956">
        <v>9</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2"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1205</v>
      </c>
      <c r="AB115" s="974"/>
      <c r="AC115" s="974"/>
      <c r="AD115" s="974"/>
      <c r="AE115" s="975"/>
      <c r="AF115" s="976">
        <v>1198</v>
      </c>
      <c r="AG115" s="974"/>
      <c r="AH115" s="974"/>
      <c r="AI115" s="974"/>
      <c r="AJ115" s="975"/>
      <c r="AK115" s="976" t="s">
        <v>122</v>
      </c>
      <c r="AL115" s="974"/>
      <c r="AM115" s="974"/>
      <c r="AN115" s="974"/>
      <c r="AO115" s="975"/>
      <c r="AP115" s="977" t="s">
        <v>122</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2"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2"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4156541</v>
      </c>
      <c r="AB117" s="1015"/>
      <c r="AC117" s="1015"/>
      <c r="AD117" s="1015"/>
      <c r="AE117" s="1016"/>
      <c r="AF117" s="1017">
        <v>3959392</v>
      </c>
      <c r="AG117" s="1015"/>
      <c r="AH117" s="1015"/>
      <c r="AI117" s="1015"/>
      <c r="AJ117" s="1016"/>
      <c r="AK117" s="1017">
        <v>4461880</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2"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2"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5" t="s">
        <v>177</v>
      </c>
      <c r="BA119" s="235"/>
      <c r="BB119" s="235"/>
      <c r="BC119" s="235"/>
      <c r="BD119" s="235"/>
      <c r="BE119" s="235"/>
      <c r="BF119" s="235"/>
      <c r="BG119" s="235"/>
      <c r="BH119" s="235"/>
      <c r="BI119" s="235"/>
      <c r="BJ119" s="235"/>
      <c r="BK119" s="235"/>
      <c r="BL119" s="235"/>
      <c r="BM119" s="235"/>
      <c r="BN119" s="235"/>
      <c r="BO119" s="1013" t="s">
        <v>440</v>
      </c>
      <c r="BP119" s="1041"/>
      <c r="BQ119" s="1035">
        <v>41206629</v>
      </c>
      <c r="BR119" s="1036"/>
      <c r="BS119" s="1036"/>
      <c r="BT119" s="1036"/>
      <c r="BU119" s="1036"/>
      <c r="BV119" s="1036">
        <v>39383064</v>
      </c>
      <c r="BW119" s="1036"/>
      <c r="BX119" s="1036"/>
      <c r="BY119" s="1036"/>
      <c r="BZ119" s="1036"/>
      <c r="CA119" s="1036">
        <v>38074725</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780</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2"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11705793</v>
      </c>
      <c r="BR120" s="967"/>
      <c r="BS120" s="967"/>
      <c r="BT120" s="967"/>
      <c r="BU120" s="967"/>
      <c r="BV120" s="967">
        <v>12195918</v>
      </c>
      <c r="BW120" s="967"/>
      <c r="BX120" s="967"/>
      <c r="BY120" s="967"/>
      <c r="BZ120" s="967"/>
      <c r="CA120" s="967">
        <v>11899722</v>
      </c>
      <c r="CB120" s="967"/>
      <c r="CC120" s="967"/>
      <c r="CD120" s="967"/>
      <c r="CE120" s="967"/>
      <c r="CF120" s="980">
        <v>92.5</v>
      </c>
      <c r="CG120" s="981"/>
      <c r="CH120" s="981"/>
      <c r="CI120" s="981"/>
      <c r="CJ120" s="981"/>
      <c r="CK120" s="1042" t="s">
        <v>444</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5335874</v>
      </c>
      <c r="DH120" s="967"/>
      <c r="DI120" s="967"/>
      <c r="DJ120" s="967"/>
      <c r="DK120" s="967"/>
      <c r="DL120" s="967">
        <v>5006715</v>
      </c>
      <c r="DM120" s="967"/>
      <c r="DN120" s="967"/>
      <c r="DO120" s="967"/>
      <c r="DP120" s="967"/>
      <c r="DQ120" s="967">
        <v>5050163</v>
      </c>
      <c r="DR120" s="967"/>
      <c r="DS120" s="967"/>
      <c r="DT120" s="967"/>
      <c r="DU120" s="967"/>
      <c r="DV120" s="968">
        <v>39.299999999999997</v>
      </c>
      <c r="DW120" s="968"/>
      <c r="DX120" s="968"/>
      <c r="DY120" s="968"/>
      <c r="DZ120" s="969"/>
    </row>
    <row r="121" spans="1:130" s="212"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728670</v>
      </c>
      <c r="BR121" s="962"/>
      <c r="BS121" s="962"/>
      <c r="BT121" s="962"/>
      <c r="BU121" s="962"/>
      <c r="BV121" s="962">
        <v>637118</v>
      </c>
      <c r="BW121" s="962"/>
      <c r="BX121" s="962"/>
      <c r="BY121" s="962"/>
      <c r="BZ121" s="962"/>
      <c r="CA121" s="962">
        <v>537631</v>
      </c>
      <c r="CB121" s="962"/>
      <c r="CC121" s="962"/>
      <c r="CD121" s="962"/>
      <c r="CE121" s="962"/>
      <c r="CF121" s="956">
        <v>4.2</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614748</v>
      </c>
      <c r="DH121" s="962"/>
      <c r="DI121" s="962"/>
      <c r="DJ121" s="962"/>
      <c r="DK121" s="962"/>
      <c r="DL121" s="962">
        <v>664833</v>
      </c>
      <c r="DM121" s="962"/>
      <c r="DN121" s="962"/>
      <c r="DO121" s="962"/>
      <c r="DP121" s="962"/>
      <c r="DQ121" s="962">
        <v>684449</v>
      </c>
      <c r="DR121" s="962"/>
      <c r="DS121" s="962"/>
      <c r="DT121" s="962"/>
      <c r="DU121" s="962"/>
      <c r="DV121" s="963">
        <v>5.3</v>
      </c>
      <c r="DW121" s="963"/>
      <c r="DX121" s="963"/>
      <c r="DY121" s="963"/>
      <c r="DZ121" s="964"/>
    </row>
    <row r="122" spans="1:130" s="212"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27965532</v>
      </c>
      <c r="BR122" s="1036"/>
      <c r="BS122" s="1036"/>
      <c r="BT122" s="1036"/>
      <c r="BU122" s="1036"/>
      <c r="BV122" s="1036">
        <v>26395615</v>
      </c>
      <c r="BW122" s="1036"/>
      <c r="BX122" s="1036"/>
      <c r="BY122" s="1036"/>
      <c r="BZ122" s="1036"/>
      <c r="CA122" s="1036">
        <v>24910354</v>
      </c>
      <c r="CB122" s="1036"/>
      <c r="CC122" s="1036"/>
      <c r="CD122" s="1036"/>
      <c r="CE122" s="1036"/>
      <c r="CF122" s="1053">
        <v>193.6</v>
      </c>
      <c r="CG122" s="1054"/>
      <c r="CH122" s="1054"/>
      <c r="CI122" s="1054"/>
      <c r="CJ122" s="1054"/>
      <c r="CK122" s="1045"/>
      <c r="CL122" s="1046"/>
      <c r="CM122" s="1046"/>
      <c r="CN122" s="1046"/>
      <c r="CO122" s="1047"/>
      <c r="CP122" s="1055" t="s">
        <v>390</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2"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5" t="s">
        <v>177</v>
      </c>
      <c r="BA123" s="235"/>
      <c r="BB123" s="235"/>
      <c r="BC123" s="235"/>
      <c r="BD123" s="235"/>
      <c r="BE123" s="235"/>
      <c r="BF123" s="235"/>
      <c r="BG123" s="235"/>
      <c r="BH123" s="235"/>
      <c r="BI123" s="235"/>
      <c r="BJ123" s="235"/>
      <c r="BK123" s="235"/>
      <c r="BL123" s="235"/>
      <c r="BM123" s="235"/>
      <c r="BN123" s="235"/>
      <c r="BO123" s="1013" t="s">
        <v>448</v>
      </c>
      <c r="BP123" s="1041"/>
      <c r="BQ123" s="1099">
        <v>40399995</v>
      </c>
      <c r="BR123" s="1100"/>
      <c r="BS123" s="1100"/>
      <c r="BT123" s="1100"/>
      <c r="BU123" s="1100"/>
      <c r="BV123" s="1100">
        <v>39228651</v>
      </c>
      <c r="BW123" s="1100"/>
      <c r="BX123" s="1100"/>
      <c r="BY123" s="1100"/>
      <c r="BZ123" s="1100"/>
      <c r="CA123" s="1100">
        <v>37347707</v>
      </c>
      <c r="CB123" s="1100"/>
      <c r="CC123" s="1100"/>
      <c r="CD123" s="1100"/>
      <c r="CE123" s="1100"/>
      <c r="CF123" s="1037"/>
      <c r="CG123" s="1038"/>
      <c r="CH123" s="1038"/>
      <c r="CI123" s="1038"/>
      <c r="CJ123" s="1039"/>
      <c r="CK123" s="1045"/>
      <c r="CL123" s="1046"/>
      <c r="CM123" s="1046"/>
      <c r="CN123" s="1046"/>
      <c r="CO123" s="1047"/>
      <c r="CP123" s="1055" t="s">
        <v>389</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2"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6.5</v>
      </c>
      <c r="BR124" s="1063"/>
      <c r="BS124" s="1063"/>
      <c r="BT124" s="1063"/>
      <c r="BU124" s="1063"/>
      <c r="BV124" s="1063">
        <v>1.2</v>
      </c>
      <c r="BW124" s="1063"/>
      <c r="BX124" s="1063"/>
      <c r="BY124" s="1063"/>
      <c r="BZ124" s="1063"/>
      <c r="CA124" s="1063">
        <v>5.6</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2"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2"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1205</v>
      </c>
      <c r="AB126" s="995"/>
      <c r="AC126" s="995"/>
      <c r="AD126" s="995"/>
      <c r="AE126" s="996"/>
      <c r="AF126" s="997">
        <v>1198</v>
      </c>
      <c r="AG126" s="995"/>
      <c r="AH126" s="995"/>
      <c r="AI126" s="995"/>
      <c r="AJ126" s="996"/>
      <c r="AK126" s="997" t="s">
        <v>122</v>
      </c>
      <c r="AL126" s="995"/>
      <c r="AM126" s="995"/>
      <c r="AN126" s="995"/>
      <c r="AO126" s="996"/>
      <c r="AP126" s="998" t="s">
        <v>122</v>
      </c>
      <c r="AQ126" s="999"/>
      <c r="AR126" s="999"/>
      <c r="AS126" s="999"/>
      <c r="AT126" s="1000"/>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2" customFormat="1" ht="26.25" customHeight="1" x14ac:dyDescent="0.15">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14"/>
      <c r="AV127" s="214"/>
      <c r="AW127" s="214"/>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14"/>
      <c r="CB127" s="214"/>
      <c r="CC127" s="214"/>
      <c r="CD127" s="237"/>
      <c r="CE127" s="237"/>
      <c r="CF127" s="237"/>
      <c r="CG127" s="214"/>
      <c r="CH127" s="214"/>
      <c r="CI127" s="214"/>
      <c r="CJ127" s="236"/>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2" customFormat="1" ht="26.25" customHeight="1" thickBot="1" x14ac:dyDescent="0.2">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98848</v>
      </c>
      <c r="AB128" s="1082"/>
      <c r="AC128" s="1082"/>
      <c r="AD128" s="1082"/>
      <c r="AE128" s="1083"/>
      <c r="AF128" s="1084">
        <v>99389</v>
      </c>
      <c r="AG128" s="1082"/>
      <c r="AH128" s="1082"/>
      <c r="AI128" s="1082"/>
      <c r="AJ128" s="1083"/>
      <c r="AK128" s="1084">
        <v>138322</v>
      </c>
      <c r="AL128" s="1082"/>
      <c r="AM128" s="1082"/>
      <c r="AN128" s="1082"/>
      <c r="AO128" s="1083"/>
      <c r="AP128" s="1085"/>
      <c r="AQ128" s="1086"/>
      <c r="AR128" s="1086"/>
      <c r="AS128" s="1086"/>
      <c r="AT128" s="1087"/>
      <c r="AU128" s="214"/>
      <c r="AV128" s="214"/>
      <c r="AW128" s="214"/>
      <c r="AX128" s="932" t="s">
        <v>462</v>
      </c>
      <c r="AY128" s="933"/>
      <c r="AZ128" s="933"/>
      <c r="BA128" s="933"/>
      <c r="BB128" s="933"/>
      <c r="BC128" s="933"/>
      <c r="BD128" s="933"/>
      <c r="BE128" s="934"/>
      <c r="BF128" s="1088" t="s">
        <v>122</v>
      </c>
      <c r="BG128" s="1089"/>
      <c r="BH128" s="1089"/>
      <c r="BI128" s="1089"/>
      <c r="BJ128" s="1089"/>
      <c r="BK128" s="1089"/>
      <c r="BL128" s="1090"/>
      <c r="BM128" s="1088">
        <v>12.73</v>
      </c>
      <c r="BN128" s="1089"/>
      <c r="BO128" s="1089"/>
      <c r="BP128" s="1089"/>
      <c r="BQ128" s="1089"/>
      <c r="BR128" s="1089"/>
      <c r="BS128" s="1090"/>
      <c r="BT128" s="1088">
        <v>20</v>
      </c>
      <c r="BU128" s="1089"/>
      <c r="BV128" s="1089"/>
      <c r="BW128" s="1089"/>
      <c r="BX128" s="1089"/>
      <c r="BY128" s="1089"/>
      <c r="BZ128" s="1112"/>
      <c r="CA128" s="237"/>
      <c r="CB128" s="237"/>
      <c r="CC128" s="237"/>
      <c r="CD128" s="237"/>
      <c r="CE128" s="237"/>
      <c r="CF128" s="237"/>
      <c r="CG128" s="214"/>
      <c r="CH128" s="214"/>
      <c r="CI128" s="214"/>
      <c r="CJ128" s="236"/>
      <c r="CK128" s="1060"/>
      <c r="CL128" s="1061"/>
      <c r="CM128" s="1061"/>
      <c r="CN128" s="1061"/>
      <c r="CO128" s="1062"/>
      <c r="CP128" s="1071" t="s">
        <v>463</v>
      </c>
      <c r="CQ128" s="761"/>
      <c r="CR128" s="761"/>
      <c r="CS128" s="761"/>
      <c r="CT128" s="761"/>
      <c r="CU128" s="761"/>
      <c r="CV128" s="761"/>
      <c r="CW128" s="761"/>
      <c r="CX128" s="761"/>
      <c r="CY128" s="761"/>
      <c r="CZ128" s="761"/>
      <c r="DA128" s="761"/>
      <c r="DB128" s="761"/>
      <c r="DC128" s="761"/>
      <c r="DD128" s="761"/>
      <c r="DE128" s="761"/>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2"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15294545</v>
      </c>
      <c r="AB129" s="995"/>
      <c r="AC129" s="995"/>
      <c r="AD129" s="995"/>
      <c r="AE129" s="996"/>
      <c r="AF129" s="997">
        <v>15299410</v>
      </c>
      <c r="AG129" s="995"/>
      <c r="AH129" s="995"/>
      <c r="AI129" s="995"/>
      <c r="AJ129" s="996"/>
      <c r="AK129" s="997">
        <v>15746576</v>
      </c>
      <c r="AL129" s="995"/>
      <c r="AM129" s="995"/>
      <c r="AN129" s="995"/>
      <c r="AO129" s="996"/>
      <c r="AP129" s="1109"/>
      <c r="AQ129" s="1110"/>
      <c r="AR129" s="1110"/>
      <c r="AS129" s="1110"/>
      <c r="AT129" s="1111"/>
      <c r="AU129" s="215"/>
      <c r="AV129" s="215"/>
      <c r="AW129" s="215"/>
      <c r="AX129" s="1101" t="s">
        <v>465</v>
      </c>
      <c r="AY129" s="959"/>
      <c r="AZ129" s="959"/>
      <c r="BA129" s="959"/>
      <c r="BB129" s="959"/>
      <c r="BC129" s="959"/>
      <c r="BD129" s="959"/>
      <c r="BE129" s="960"/>
      <c r="BF129" s="1102" t="s">
        <v>122</v>
      </c>
      <c r="BG129" s="1103"/>
      <c r="BH129" s="1103"/>
      <c r="BI129" s="1103"/>
      <c r="BJ129" s="1103"/>
      <c r="BK129" s="1103"/>
      <c r="BL129" s="1104"/>
      <c r="BM129" s="1102">
        <v>17.73</v>
      </c>
      <c r="BN129" s="1103"/>
      <c r="BO129" s="1103"/>
      <c r="BP129" s="1103"/>
      <c r="BQ129" s="1103"/>
      <c r="BR129" s="1103"/>
      <c r="BS129" s="1104"/>
      <c r="BT129" s="1102">
        <v>30</v>
      </c>
      <c r="BU129" s="1103"/>
      <c r="BV129" s="1103"/>
      <c r="BW129" s="1103"/>
      <c r="BX129" s="1103"/>
      <c r="BY129" s="1103"/>
      <c r="BZ129" s="1105"/>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2973030</v>
      </c>
      <c r="AB130" s="995"/>
      <c r="AC130" s="995"/>
      <c r="AD130" s="995"/>
      <c r="AE130" s="996"/>
      <c r="AF130" s="997">
        <v>2711424</v>
      </c>
      <c r="AG130" s="995"/>
      <c r="AH130" s="995"/>
      <c r="AI130" s="995"/>
      <c r="AJ130" s="996"/>
      <c r="AK130" s="997">
        <v>2880565</v>
      </c>
      <c r="AL130" s="995"/>
      <c r="AM130" s="995"/>
      <c r="AN130" s="995"/>
      <c r="AO130" s="996"/>
      <c r="AP130" s="1109"/>
      <c r="AQ130" s="1110"/>
      <c r="AR130" s="1110"/>
      <c r="AS130" s="1110"/>
      <c r="AT130" s="1111"/>
      <c r="AU130" s="215"/>
      <c r="AV130" s="215"/>
      <c r="AW130" s="215"/>
      <c r="AX130" s="1101" t="s">
        <v>468</v>
      </c>
      <c r="AY130" s="959"/>
      <c r="AZ130" s="959"/>
      <c r="BA130" s="959"/>
      <c r="BB130" s="959"/>
      <c r="BC130" s="959"/>
      <c r="BD130" s="959"/>
      <c r="BE130" s="960"/>
      <c r="BF130" s="1137">
        <v>9.6999999999999993</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12321515</v>
      </c>
      <c r="AB131" s="1022"/>
      <c r="AC131" s="1022"/>
      <c r="AD131" s="1022"/>
      <c r="AE131" s="1023"/>
      <c r="AF131" s="1021">
        <v>12587986</v>
      </c>
      <c r="AG131" s="1022"/>
      <c r="AH131" s="1022"/>
      <c r="AI131" s="1022"/>
      <c r="AJ131" s="1023"/>
      <c r="AK131" s="1021">
        <v>12866011</v>
      </c>
      <c r="AL131" s="1022"/>
      <c r="AM131" s="1022"/>
      <c r="AN131" s="1022"/>
      <c r="AO131" s="1023"/>
      <c r="AP131" s="1146"/>
      <c r="AQ131" s="1147"/>
      <c r="AR131" s="1147"/>
      <c r="AS131" s="1147"/>
      <c r="AT131" s="1148"/>
      <c r="AU131" s="215"/>
      <c r="AV131" s="215"/>
      <c r="AW131" s="215"/>
      <c r="AX131" s="1119" t="s">
        <v>470</v>
      </c>
      <c r="AY131" s="761"/>
      <c r="AZ131" s="761"/>
      <c r="BA131" s="761"/>
      <c r="BB131" s="761"/>
      <c r="BC131" s="761"/>
      <c r="BD131" s="761"/>
      <c r="BE131" s="1072"/>
      <c r="BF131" s="1120">
        <v>5.6</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8.8030002799999991</v>
      </c>
      <c r="AB132" s="1133"/>
      <c r="AC132" s="1133"/>
      <c r="AD132" s="1133"/>
      <c r="AE132" s="1134"/>
      <c r="AF132" s="1135">
        <v>9.1244063979999996</v>
      </c>
      <c r="AG132" s="1133"/>
      <c r="AH132" s="1133"/>
      <c r="AI132" s="1133"/>
      <c r="AJ132" s="1134"/>
      <c r="AK132" s="1135">
        <v>11.215543029999999</v>
      </c>
      <c r="AL132" s="1133"/>
      <c r="AM132" s="1133"/>
      <c r="AN132" s="1133"/>
      <c r="AO132" s="1134"/>
      <c r="AP132" s="1037"/>
      <c r="AQ132" s="1038"/>
      <c r="AR132" s="1038"/>
      <c r="AS132" s="1038"/>
      <c r="AT132" s="113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9.1999999999999993</v>
      </c>
      <c r="AB133" s="1116"/>
      <c r="AC133" s="1116"/>
      <c r="AD133" s="1116"/>
      <c r="AE133" s="1117"/>
      <c r="AF133" s="1115">
        <v>9.1</v>
      </c>
      <c r="AG133" s="1116"/>
      <c r="AH133" s="1116"/>
      <c r="AI133" s="1116"/>
      <c r="AJ133" s="1117"/>
      <c r="AK133" s="1115">
        <v>9.6999999999999993</v>
      </c>
      <c r="AL133" s="1116"/>
      <c r="AM133" s="1116"/>
      <c r="AN133" s="1116"/>
      <c r="AO133" s="1117"/>
      <c r="AP133" s="1064"/>
      <c r="AQ133" s="1065"/>
      <c r="AR133" s="1065"/>
      <c r="AS133" s="1065"/>
      <c r="AT133" s="1118"/>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JvMKUUR5pgRozgxttNcjZTVErl7tGOOTgvarrvowrv+DA2dlxZWJYZ8jHYxVj5mJbe/+pAICuJMi1XcMNYWJQ==" saltValue="PabOB6DbFYVC5/pXMxaw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A29"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KwqxBXyVHTqSF513iOZjmZZRwfdEbmYqQ04uU7FCvM92Bf9UV640WHcGWlMwUet+VQkjnB2ter39FtI33GT9yA==" saltValue="jdyg/tNKaZnVwBdrt7mOQ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BH42"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rHMECbXYDyoax2hGRws/g8Q3gCxrYaVJykti9JGl5MjQnHi+1bftzr6VRK6WKHmLx5er1xCaM8DlIXT6pvlew==" saltValue="DcZEZ5QQ2xXIZFWoJeSNH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4" zoomScale="115" zoomScaleSheetLayoutView="11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50" t="s">
        <v>477</v>
      </c>
      <c r="AP7" s="253"/>
      <c r="AQ7" s="254" t="s">
        <v>478</v>
      </c>
      <c r="AR7" s="255"/>
    </row>
    <row r="8" spans="1:46" x14ac:dyDescent="0.15">
      <c r="A8" s="247"/>
      <c r="AK8" s="256"/>
      <c r="AL8" s="257"/>
      <c r="AM8" s="257"/>
      <c r="AN8" s="258"/>
      <c r="AO8" s="1151"/>
      <c r="AP8" s="259" t="s">
        <v>479</v>
      </c>
      <c r="AQ8" s="260" t="s">
        <v>480</v>
      </c>
      <c r="AR8" s="261" t="s">
        <v>481</v>
      </c>
    </row>
    <row r="9" spans="1:46" x14ac:dyDescent="0.15">
      <c r="A9" s="247"/>
      <c r="AK9" s="1152" t="s">
        <v>482</v>
      </c>
      <c r="AL9" s="1153"/>
      <c r="AM9" s="1153"/>
      <c r="AN9" s="1154"/>
      <c r="AO9" s="262">
        <v>4189053</v>
      </c>
      <c r="AP9" s="262">
        <v>89896</v>
      </c>
      <c r="AQ9" s="263">
        <v>105759</v>
      </c>
      <c r="AR9" s="264">
        <v>-15</v>
      </c>
    </row>
    <row r="10" spans="1:46" ht="13.5" customHeight="1" x14ac:dyDescent="0.15">
      <c r="A10" s="247"/>
      <c r="AK10" s="1152" t="s">
        <v>483</v>
      </c>
      <c r="AL10" s="1153"/>
      <c r="AM10" s="1153"/>
      <c r="AN10" s="1154"/>
      <c r="AO10" s="265">
        <v>418952</v>
      </c>
      <c r="AP10" s="265">
        <v>8991</v>
      </c>
      <c r="AQ10" s="266">
        <v>10117</v>
      </c>
      <c r="AR10" s="267">
        <v>-11.1</v>
      </c>
    </row>
    <row r="11" spans="1:46" ht="13.5" customHeight="1" x14ac:dyDescent="0.15">
      <c r="A11" s="247"/>
      <c r="AK11" s="1152" t="s">
        <v>484</v>
      </c>
      <c r="AL11" s="1153"/>
      <c r="AM11" s="1153"/>
      <c r="AN11" s="1154"/>
      <c r="AO11" s="265">
        <v>11472</v>
      </c>
      <c r="AP11" s="265">
        <v>246</v>
      </c>
      <c r="AQ11" s="266">
        <v>1625</v>
      </c>
      <c r="AR11" s="267">
        <v>-84.9</v>
      </c>
    </row>
    <row r="12" spans="1:46" ht="13.5" customHeight="1" x14ac:dyDescent="0.15">
      <c r="A12" s="247"/>
      <c r="AK12" s="1152" t="s">
        <v>485</v>
      </c>
      <c r="AL12" s="1153"/>
      <c r="AM12" s="1153"/>
      <c r="AN12" s="1154"/>
      <c r="AO12" s="265" t="s">
        <v>486</v>
      </c>
      <c r="AP12" s="265" t="s">
        <v>486</v>
      </c>
      <c r="AQ12" s="266">
        <v>17</v>
      </c>
      <c r="AR12" s="267" t="s">
        <v>486</v>
      </c>
    </row>
    <row r="13" spans="1:46" ht="13.5" customHeight="1" x14ac:dyDescent="0.15">
      <c r="A13" s="247"/>
      <c r="AK13" s="1152" t="s">
        <v>487</v>
      </c>
      <c r="AL13" s="1153"/>
      <c r="AM13" s="1153"/>
      <c r="AN13" s="1154"/>
      <c r="AO13" s="265">
        <v>136679</v>
      </c>
      <c r="AP13" s="265">
        <v>2933</v>
      </c>
      <c r="AQ13" s="266">
        <v>4122</v>
      </c>
      <c r="AR13" s="267">
        <v>-28.8</v>
      </c>
    </row>
    <row r="14" spans="1:46" ht="13.5" customHeight="1" x14ac:dyDescent="0.15">
      <c r="A14" s="247"/>
      <c r="AK14" s="1152" t="s">
        <v>488</v>
      </c>
      <c r="AL14" s="1153"/>
      <c r="AM14" s="1153"/>
      <c r="AN14" s="1154"/>
      <c r="AO14" s="265">
        <v>205589</v>
      </c>
      <c r="AP14" s="265">
        <v>4412</v>
      </c>
      <c r="AQ14" s="266">
        <v>2482</v>
      </c>
      <c r="AR14" s="267">
        <v>77.8</v>
      </c>
    </row>
    <row r="15" spans="1:46" ht="13.5" customHeight="1" x14ac:dyDescent="0.15">
      <c r="A15" s="247"/>
      <c r="AK15" s="1155" t="s">
        <v>489</v>
      </c>
      <c r="AL15" s="1156"/>
      <c r="AM15" s="1156"/>
      <c r="AN15" s="1157"/>
      <c r="AO15" s="265">
        <v>-200010</v>
      </c>
      <c r="AP15" s="265">
        <v>-4292</v>
      </c>
      <c r="AQ15" s="266">
        <v>-6906</v>
      </c>
      <c r="AR15" s="267">
        <v>-37.9</v>
      </c>
    </row>
    <row r="16" spans="1:46" x14ac:dyDescent="0.15">
      <c r="A16" s="247"/>
      <c r="AK16" s="1155" t="s">
        <v>177</v>
      </c>
      <c r="AL16" s="1156"/>
      <c r="AM16" s="1156"/>
      <c r="AN16" s="1157"/>
      <c r="AO16" s="265">
        <v>4761735</v>
      </c>
      <c r="AP16" s="265">
        <v>102185</v>
      </c>
      <c r="AQ16" s="266">
        <v>117215</v>
      </c>
      <c r="AR16" s="267">
        <v>-12.8</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58" t="s">
        <v>494</v>
      </c>
      <c r="AL21" s="1159"/>
      <c r="AM21" s="1159"/>
      <c r="AN21" s="1160"/>
      <c r="AO21" s="277">
        <v>8.93</v>
      </c>
      <c r="AP21" s="278">
        <v>10.35</v>
      </c>
      <c r="AQ21" s="279">
        <v>-1.42</v>
      </c>
      <c r="AS21" s="280"/>
      <c r="AT21" s="276"/>
    </row>
    <row r="22" spans="1:46" s="248" customFormat="1" x14ac:dyDescent="0.15">
      <c r="A22" s="276"/>
      <c r="AK22" s="1158" t="s">
        <v>495</v>
      </c>
      <c r="AL22" s="1159"/>
      <c r="AM22" s="1159"/>
      <c r="AN22" s="1160"/>
      <c r="AO22" s="281">
        <v>95.7</v>
      </c>
      <c r="AP22" s="282">
        <v>97.1</v>
      </c>
      <c r="AQ22" s="283">
        <v>-1.4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50" t="s">
        <v>477</v>
      </c>
      <c r="AP30" s="253"/>
      <c r="AQ30" s="254" t="s">
        <v>478</v>
      </c>
      <c r="AR30" s="255"/>
    </row>
    <row r="31" spans="1:46" x14ac:dyDescent="0.15">
      <c r="A31" s="247"/>
      <c r="AK31" s="256"/>
      <c r="AL31" s="257"/>
      <c r="AM31" s="257"/>
      <c r="AN31" s="258"/>
      <c r="AO31" s="1151"/>
      <c r="AP31" s="259" t="s">
        <v>479</v>
      </c>
      <c r="AQ31" s="260" t="s">
        <v>480</v>
      </c>
      <c r="AR31" s="261" t="s">
        <v>481</v>
      </c>
    </row>
    <row r="32" spans="1:46" ht="27" customHeight="1" x14ac:dyDescent="0.15">
      <c r="A32" s="247"/>
      <c r="AK32" s="1166" t="s">
        <v>499</v>
      </c>
      <c r="AL32" s="1167"/>
      <c r="AM32" s="1167"/>
      <c r="AN32" s="1168"/>
      <c r="AO32" s="291">
        <v>3771871</v>
      </c>
      <c r="AP32" s="291">
        <v>80943</v>
      </c>
      <c r="AQ32" s="292">
        <v>71795</v>
      </c>
      <c r="AR32" s="293">
        <v>12.7</v>
      </c>
    </row>
    <row r="33" spans="1:46" ht="13.5" customHeight="1" x14ac:dyDescent="0.15">
      <c r="A33" s="247"/>
      <c r="AK33" s="1166" t="s">
        <v>500</v>
      </c>
      <c r="AL33" s="1167"/>
      <c r="AM33" s="1167"/>
      <c r="AN33" s="1168"/>
      <c r="AO33" s="291" t="s">
        <v>486</v>
      </c>
      <c r="AP33" s="291" t="s">
        <v>486</v>
      </c>
      <c r="AQ33" s="292" t="s">
        <v>486</v>
      </c>
      <c r="AR33" s="293" t="s">
        <v>486</v>
      </c>
    </row>
    <row r="34" spans="1:46" ht="27" customHeight="1" x14ac:dyDescent="0.15">
      <c r="A34" s="247"/>
      <c r="AK34" s="1166" t="s">
        <v>501</v>
      </c>
      <c r="AL34" s="1167"/>
      <c r="AM34" s="1167"/>
      <c r="AN34" s="1168"/>
      <c r="AO34" s="291" t="s">
        <v>486</v>
      </c>
      <c r="AP34" s="291" t="s">
        <v>486</v>
      </c>
      <c r="AQ34" s="292" t="s">
        <v>486</v>
      </c>
      <c r="AR34" s="293" t="s">
        <v>486</v>
      </c>
    </row>
    <row r="35" spans="1:46" ht="27" customHeight="1" x14ac:dyDescent="0.15">
      <c r="A35" s="247"/>
      <c r="AK35" s="1166" t="s">
        <v>502</v>
      </c>
      <c r="AL35" s="1167"/>
      <c r="AM35" s="1167"/>
      <c r="AN35" s="1168"/>
      <c r="AO35" s="291">
        <v>465942</v>
      </c>
      <c r="AP35" s="291">
        <v>9999</v>
      </c>
      <c r="AQ35" s="292">
        <v>17107</v>
      </c>
      <c r="AR35" s="293">
        <v>-41.6</v>
      </c>
    </row>
    <row r="36" spans="1:46" ht="27" customHeight="1" x14ac:dyDescent="0.15">
      <c r="A36" s="247"/>
      <c r="AK36" s="1166" t="s">
        <v>503</v>
      </c>
      <c r="AL36" s="1167"/>
      <c r="AM36" s="1167"/>
      <c r="AN36" s="1168"/>
      <c r="AO36" s="291">
        <v>224067</v>
      </c>
      <c r="AP36" s="291">
        <v>4808</v>
      </c>
      <c r="AQ36" s="292">
        <v>3528</v>
      </c>
      <c r="AR36" s="293">
        <v>36.299999999999997</v>
      </c>
    </row>
    <row r="37" spans="1:46" ht="13.5" customHeight="1" x14ac:dyDescent="0.15">
      <c r="A37" s="247"/>
      <c r="AK37" s="1166" t="s">
        <v>504</v>
      </c>
      <c r="AL37" s="1167"/>
      <c r="AM37" s="1167"/>
      <c r="AN37" s="1168"/>
      <c r="AO37" s="291" t="s">
        <v>486</v>
      </c>
      <c r="AP37" s="291" t="s">
        <v>486</v>
      </c>
      <c r="AQ37" s="292">
        <v>388</v>
      </c>
      <c r="AR37" s="293" t="s">
        <v>486</v>
      </c>
    </row>
    <row r="38" spans="1:46" ht="27" customHeight="1" x14ac:dyDescent="0.15">
      <c r="A38" s="247"/>
      <c r="AK38" s="1169" t="s">
        <v>505</v>
      </c>
      <c r="AL38" s="1170"/>
      <c r="AM38" s="1170"/>
      <c r="AN38" s="1171"/>
      <c r="AO38" s="294" t="s">
        <v>486</v>
      </c>
      <c r="AP38" s="294" t="s">
        <v>486</v>
      </c>
      <c r="AQ38" s="295">
        <v>2</v>
      </c>
      <c r="AR38" s="283" t="s">
        <v>486</v>
      </c>
      <c r="AS38" s="290"/>
    </row>
    <row r="39" spans="1:46" x14ac:dyDescent="0.15">
      <c r="A39" s="247"/>
      <c r="AK39" s="1169" t="s">
        <v>506</v>
      </c>
      <c r="AL39" s="1170"/>
      <c r="AM39" s="1170"/>
      <c r="AN39" s="1171"/>
      <c r="AO39" s="291">
        <v>-138322</v>
      </c>
      <c r="AP39" s="291">
        <v>-2968</v>
      </c>
      <c r="AQ39" s="292">
        <v>-3420</v>
      </c>
      <c r="AR39" s="293">
        <v>-13.2</v>
      </c>
      <c r="AS39" s="290"/>
    </row>
    <row r="40" spans="1:46" ht="27" customHeight="1" x14ac:dyDescent="0.15">
      <c r="A40" s="247"/>
      <c r="AK40" s="1166" t="s">
        <v>507</v>
      </c>
      <c r="AL40" s="1167"/>
      <c r="AM40" s="1167"/>
      <c r="AN40" s="1168"/>
      <c r="AO40" s="291">
        <v>-2880565</v>
      </c>
      <c r="AP40" s="291">
        <v>-61816</v>
      </c>
      <c r="AQ40" s="292">
        <v>-62953</v>
      </c>
      <c r="AR40" s="293">
        <v>-1.8</v>
      </c>
      <c r="AS40" s="290"/>
    </row>
    <row r="41" spans="1:46" x14ac:dyDescent="0.15">
      <c r="A41" s="247"/>
      <c r="AK41" s="1172" t="s">
        <v>287</v>
      </c>
      <c r="AL41" s="1173"/>
      <c r="AM41" s="1173"/>
      <c r="AN41" s="1174"/>
      <c r="AO41" s="291">
        <v>1442993</v>
      </c>
      <c r="AP41" s="291">
        <v>30966</v>
      </c>
      <c r="AQ41" s="292">
        <v>26447</v>
      </c>
      <c r="AR41" s="293">
        <v>17.100000000000001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61" t="s">
        <v>477</v>
      </c>
      <c r="AN49" s="1163" t="s">
        <v>510</v>
      </c>
      <c r="AO49" s="1164"/>
      <c r="AP49" s="1164"/>
      <c r="AQ49" s="1164"/>
      <c r="AR49" s="1165"/>
    </row>
    <row r="50" spans="1:44" x14ac:dyDescent="0.15">
      <c r="A50" s="247"/>
      <c r="AK50" s="305"/>
      <c r="AL50" s="306"/>
      <c r="AM50" s="1162"/>
      <c r="AN50" s="307" t="s">
        <v>511</v>
      </c>
      <c r="AO50" s="308" t="s">
        <v>512</v>
      </c>
      <c r="AP50" s="309" t="s">
        <v>513</v>
      </c>
      <c r="AQ50" s="310" t="s">
        <v>514</v>
      </c>
      <c r="AR50" s="311" t="s">
        <v>515</v>
      </c>
    </row>
    <row r="51" spans="1:44" x14ac:dyDescent="0.15">
      <c r="A51" s="247"/>
      <c r="AK51" s="303" t="s">
        <v>516</v>
      </c>
      <c r="AL51" s="304"/>
      <c r="AM51" s="312">
        <v>3440637</v>
      </c>
      <c r="AN51" s="313">
        <v>71695</v>
      </c>
      <c r="AO51" s="314">
        <v>-14.1</v>
      </c>
      <c r="AP51" s="315">
        <v>92632</v>
      </c>
      <c r="AQ51" s="316">
        <v>-1.5</v>
      </c>
      <c r="AR51" s="317">
        <v>-12.6</v>
      </c>
    </row>
    <row r="52" spans="1:44" x14ac:dyDescent="0.15">
      <c r="A52" s="247"/>
      <c r="AK52" s="318"/>
      <c r="AL52" s="319" t="s">
        <v>517</v>
      </c>
      <c r="AM52" s="320">
        <v>1595927</v>
      </c>
      <c r="AN52" s="321">
        <v>33255</v>
      </c>
      <c r="AO52" s="322">
        <v>-27.2</v>
      </c>
      <c r="AP52" s="323">
        <v>47978</v>
      </c>
      <c r="AQ52" s="324">
        <v>-2</v>
      </c>
      <c r="AR52" s="325">
        <v>-25.2</v>
      </c>
    </row>
    <row r="53" spans="1:44" x14ac:dyDescent="0.15">
      <c r="A53" s="247"/>
      <c r="AK53" s="303" t="s">
        <v>518</v>
      </c>
      <c r="AL53" s="304"/>
      <c r="AM53" s="312">
        <v>3257508</v>
      </c>
      <c r="AN53" s="313">
        <v>68704</v>
      </c>
      <c r="AO53" s="314">
        <v>-4.2</v>
      </c>
      <c r="AP53" s="315">
        <v>92919</v>
      </c>
      <c r="AQ53" s="316">
        <v>0.3</v>
      </c>
      <c r="AR53" s="317">
        <v>-4.5</v>
      </c>
    </row>
    <row r="54" spans="1:44" x14ac:dyDescent="0.15">
      <c r="A54" s="247"/>
      <c r="AK54" s="318"/>
      <c r="AL54" s="319" t="s">
        <v>517</v>
      </c>
      <c r="AM54" s="320">
        <v>2029675</v>
      </c>
      <c r="AN54" s="321">
        <v>42808</v>
      </c>
      <c r="AO54" s="322">
        <v>28.7</v>
      </c>
      <c r="AP54" s="323">
        <v>54128</v>
      </c>
      <c r="AQ54" s="324">
        <v>12.8</v>
      </c>
      <c r="AR54" s="325">
        <v>15.9</v>
      </c>
    </row>
    <row r="55" spans="1:44" x14ac:dyDescent="0.15">
      <c r="A55" s="247"/>
      <c r="AK55" s="303" t="s">
        <v>519</v>
      </c>
      <c r="AL55" s="304"/>
      <c r="AM55" s="312">
        <v>3107762</v>
      </c>
      <c r="AN55" s="313">
        <v>65978</v>
      </c>
      <c r="AO55" s="314">
        <v>-4</v>
      </c>
      <c r="AP55" s="315">
        <v>103663</v>
      </c>
      <c r="AQ55" s="316">
        <v>11.6</v>
      </c>
      <c r="AR55" s="317">
        <v>-15.6</v>
      </c>
    </row>
    <row r="56" spans="1:44" x14ac:dyDescent="0.15">
      <c r="A56" s="247"/>
      <c r="AK56" s="318"/>
      <c r="AL56" s="319" t="s">
        <v>517</v>
      </c>
      <c r="AM56" s="320">
        <v>1826139</v>
      </c>
      <c r="AN56" s="321">
        <v>38769</v>
      </c>
      <c r="AO56" s="322">
        <v>-9.4</v>
      </c>
      <c r="AP56" s="323">
        <v>64346</v>
      </c>
      <c r="AQ56" s="324">
        <v>18.899999999999999</v>
      </c>
      <c r="AR56" s="325">
        <v>-28.3</v>
      </c>
    </row>
    <row r="57" spans="1:44" x14ac:dyDescent="0.15">
      <c r="A57" s="247"/>
      <c r="AK57" s="303" t="s">
        <v>520</v>
      </c>
      <c r="AL57" s="304"/>
      <c r="AM57" s="312">
        <v>2704857</v>
      </c>
      <c r="AN57" s="313">
        <v>57779</v>
      </c>
      <c r="AO57" s="314">
        <v>-12.4</v>
      </c>
      <c r="AP57" s="315">
        <v>92012</v>
      </c>
      <c r="AQ57" s="316">
        <v>-11.2</v>
      </c>
      <c r="AR57" s="317">
        <v>-1.2</v>
      </c>
    </row>
    <row r="58" spans="1:44" x14ac:dyDescent="0.15">
      <c r="A58" s="247"/>
      <c r="AK58" s="318"/>
      <c r="AL58" s="319" t="s">
        <v>517</v>
      </c>
      <c r="AM58" s="320">
        <v>1561190</v>
      </c>
      <c r="AN58" s="321">
        <v>33349</v>
      </c>
      <c r="AO58" s="322">
        <v>-14</v>
      </c>
      <c r="AP58" s="323">
        <v>61382</v>
      </c>
      <c r="AQ58" s="324">
        <v>-4.5999999999999996</v>
      </c>
      <c r="AR58" s="325">
        <v>-9.4</v>
      </c>
    </row>
    <row r="59" spans="1:44" x14ac:dyDescent="0.15">
      <c r="A59" s="247"/>
      <c r="AK59" s="303" t="s">
        <v>521</v>
      </c>
      <c r="AL59" s="304"/>
      <c r="AM59" s="312">
        <v>3389325</v>
      </c>
      <c r="AN59" s="313">
        <v>72734</v>
      </c>
      <c r="AO59" s="314">
        <v>25.9</v>
      </c>
      <c r="AP59" s="315">
        <v>91317</v>
      </c>
      <c r="AQ59" s="316">
        <v>-0.8</v>
      </c>
      <c r="AR59" s="317">
        <v>26.7</v>
      </c>
    </row>
    <row r="60" spans="1:44" x14ac:dyDescent="0.15">
      <c r="A60" s="247"/>
      <c r="AK60" s="318"/>
      <c r="AL60" s="319" t="s">
        <v>517</v>
      </c>
      <c r="AM60" s="320">
        <v>2047605</v>
      </c>
      <c r="AN60" s="321">
        <v>43941</v>
      </c>
      <c r="AO60" s="322">
        <v>31.8</v>
      </c>
      <c r="AP60" s="323">
        <v>56480</v>
      </c>
      <c r="AQ60" s="324">
        <v>-8</v>
      </c>
      <c r="AR60" s="325">
        <v>39.799999999999997</v>
      </c>
    </row>
    <row r="61" spans="1:44" x14ac:dyDescent="0.15">
      <c r="A61" s="247"/>
      <c r="AK61" s="303" t="s">
        <v>522</v>
      </c>
      <c r="AL61" s="326"/>
      <c r="AM61" s="312">
        <v>3180018</v>
      </c>
      <c r="AN61" s="313">
        <v>67378</v>
      </c>
      <c r="AO61" s="314">
        <v>-1.8</v>
      </c>
      <c r="AP61" s="315">
        <v>94509</v>
      </c>
      <c r="AQ61" s="327">
        <v>-0.3</v>
      </c>
      <c r="AR61" s="317">
        <v>-1.5</v>
      </c>
    </row>
    <row r="62" spans="1:44" x14ac:dyDescent="0.15">
      <c r="A62" s="247"/>
      <c r="AK62" s="318"/>
      <c r="AL62" s="319" t="s">
        <v>517</v>
      </c>
      <c r="AM62" s="320">
        <v>1812107</v>
      </c>
      <c r="AN62" s="321">
        <v>38424</v>
      </c>
      <c r="AO62" s="322">
        <v>2</v>
      </c>
      <c r="AP62" s="323">
        <v>56863</v>
      </c>
      <c r="AQ62" s="324">
        <v>3.4</v>
      </c>
      <c r="AR62" s="325">
        <v>-1.4</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nMgTHdDanh/vVi/2D7qMTJyi8LaXmthiqQHl8lVNaiwcJoBVIWajvE2BIy6t/EC0BkM4tTfutt9cMfgCz/+dGQ==" saltValue="TPGhu6buul41STRfiXBH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8"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so0CZvq+NdO00jTW1bmgqeSsTqCZH2OhHL6v/vx2VRCFHMvmgG740abxMmq+sA+XComC2BpJUEieAZd98YyBTA==" saltValue="EfzKHTF2AKxsvFtL99UgQ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70" zoomScale="80" zoomScaleNormal="8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hjsPDC5t+dDqKsbPjwpTR9mtRK4pUT3VMalT2NbTYkLDFwFqDZY/w78CFeLzv1s2G1gxLfNvLqt2sVgJ9dK1kA==" saltValue="+WSJHCdpWo5EeDN66Itb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2"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33.74</v>
      </c>
      <c r="G47" s="12">
        <v>39.61</v>
      </c>
      <c r="H47" s="12">
        <v>45.03</v>
      </c>
      <c r="I47" s="12">
        <v>47.49</v>
      </c>
      <c r="J47" s="13">
        <v>47.35</v>
      </c>
    </row>
    <row r="48" spans="2:10" ht="57.75" customHeight="1" x14ac:dyDescent="0.15">
      <c r="B48" s="14"/>
      <c r="C48" s="1177" t="s">
        <v>4</v>
      </c>
      <c r="D48" s="1177"/>
      <c r="E48" s="1178"/>
      <c r="F48" s="15">
        <v>0.26</v>
      </c>
      <c r="G48" s="16">
        <v>4.42</v>
      </c>
      <c r="H48" s="16">
        <v>4.75</v>
      </c>
      <c r="I48" s="16">
        <v>2.3199999999999998</v>
      </c>
      <c r="J48" s="17">
        <v>4.0999999999999996</v>
      </c>
    </row>
    <row r="49" spans="2:10" ht="57.75" customHeight="1" thickBot="1" x14ac:dyDescent="0.2">
      <c r="B49" s="18"/>
      <c r="C49" s="1179" t="s">
        <v>5</v>
      </c>
      <c r="D49" s="1179"/>
      <c r="E49" s="1180"/>
      <c r="F49" s="19" t="s">
        <v>529</v>
      </c>
      <c r="G49" s="20">
        <v>11.32</v>
      </c>
      <c r="H49" s="20">
        <v>4.24</v>
      </c>
      <c r="I49" s="20">
        <v>0.04</v>
      </c>
      <c r="J49" s="21">
        <v>3.05</v>
      </c>
    </row>
    <row r="50" spans="2:10" x14ac:dyDescent="0.15"/>
  </sheetData>
  <sheetProtection algorithmName="SHA-512" hashValue="AtlZl/hOSVhOZ9bz0mc0dhVz7iGQ/8C2fBYUKb7x+XW3PX3Xc34NeyDxisH3TGYbG5Ia4qPxfhFi7ka2Bd5y0Q==" saltValue="yAMaYPG0uWjYaxodcRxxm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11"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5" t="s">
        <v>530</v>
      </c>
      <c r="D34" s="1185"/>
      <c r="E34" s="1186"/>
      <c r="F34" s="32">
        <v>3.16</v>
      </c>
      <c r="G34" s="33">
        <v>3.2</v>
      </c>
      <c r="H34" s="33">
        <v>3.54</v>
      </c>
      <c r="I34" s="33">
        <v>4.03</v>
      </c>
      <c r="J34" s="34">
        <v>4.17</v>
      </c>
      <c r="K34" s="22"/>
      <c r="L34" s="22"/>
      <c r="M34" s="22"/>
      <c r="N34" s="22"/>
      <c r="O34" s="22"/>
      <c r="P34" s="22"/>
    </row>
    <row r="35" spans="1:16" ht="39" customHeight="1" x14ac:dyDescent="0.15">
      <c r="A35" s="22"/>
      <c r="B35" s="35"/>
      <c r="C35" s="1181" t="s">
        <v>531</v>
      </c>
      <c r="D35" s="1181"/>
      <c r="E35" s="1182"/>
      <c r="F35" s="36">
        <v>0.25</v>
      </c>
      <c r="G35" s="37">
        <v>4.41</v>
      </c>
      <c r="H35" s="37">
        <v>4.75</v>
      </c>
      <c r="I35" s="37">
        <v>2.31</v>
      </c>
      <c r="J35" s="38">
        <v>4.09</v>
      </c>
      <c r="K35" s="22"/>
      <c r="L35" s="22"/>
      <c r="M35" s="22"/>
      <c r="N35" s="22"/>
      <c r="O35" s="22"/>
      <c r="P35" s="22"/>
    </row>
    <row r="36" spans="1:16" ht="39" customHeight="1" x14ac:dyDescent="0.15">
      <c r="A36" s="22"/>
      <c r="B36" s="35"/>
      <c r="C36" s="1181" t="s">
        <v>532</v>
      </c>
      <c r="D36" s="1181"/>
      <c r="E36" s="1182"/>
      <c r="F36" s="36">
        <v>0.88</v>
      </c>
      <c r="G36" s="37">
        <v>1.49</v>
      </c>
      <c r="H36" s="37">
        <v>2.2000000000000002</v>
      </c>
      <c r="I36" s="37">
        <v>2.8</v>
      </c>
      <c r="J36" s="38">
        <v>3.08</v>
      </c>
      <c r="K36" s="22"/>
      <c r="L36" s="22"/>
      <c r="M36" s="22"/>
      <c r="N36" s="22"/>
      <c r="O36" s="22"/>
      <c r="P36" s="22"/>
    </row>
    <row r="37" spans="1:16" ht="39" customHeight="1" x14ac:dyDescent="0.15">
      <c r="A37" s="22"/>
      <c r="B37" s="35"/>
      <c r="C37" s="1181" t="s">
        <v>533</v>
      </c>
      <c r="D37" s="1181"/>
      <c r="E37" s="1182"/>
      <c r="F37" s="36">
        <v>0.41</v>
      </c>
      <c r="G37" s="37">
        <v>0.61</v>
      </c>
      <c r="H37" s="37">
        <v>1.53</v>
      </c>
      <c r="I37" s="37">
        <v>0.81</v>
      </c>
      <c r="J37" s="38">
        <v>1.19</v>
      </c>
      <c r="K37" s="22"/>
      <c r="L37" s="22"/>
      <c r="M37" s="22"/>
      <c r="N37" s="22"/>
      <c r="O37" s="22"/>
      <c r="P37" s="22"/>
    </row>
    <row r="38" spans="1:16" ht="39" customHeight="1" x14ac:dyDescent="0.15">
      <c r="A38" s="22"/>
      <c r="B38" s="35"/>
      <c r="C38" s="1181" t="s">
        <v>534</v>
      </c>
      <c r="D38" s="1181"/>
      <c r="E38" s="1182"/>
      <c r="F38" s="36">
        <v>0</v>
      </c>
      <c r="G38" s="37">
        <v>0.01</v>
      </c>
      <c r="H38" s="37">
        <v>0.03</v>
      </c>
      <c r="I38" s="37">
        <v>0</v>
      </c>
      <c r="J38" s="38">
        <v>0.03</v>
      </c>
      <c r="K38" s="22"/>
      <c r="L38" s="22"/>
      <c r="M38" s="22"/>
      <c r="N38" s="22"/>
      <c r="O38" s="22"/>
      <c r="P38" s="22"/>
    </row>
    <row r="39" spans="1:16" ht="39" customHeight="1" x14ac:dyDescent="0.15">
      <c r="A39" s="22"/>
      <c r="B39" s="35"/>
      <c r="C39" s="1181" t="s">
        <v>535</v>
      </c>
      <c r="D39" s="1181"/>
      <c r="E39" s="1182"/>
      <c r="F39" s="36">
        <v>0.04</v>
      </c>
      <c r="G39" s="37">
        <v>0.03</v>
      </c>
      <c r="H39" s="37">
        <v>0.21</v>
      </c>
      <c r="I39" s="37">
        <v>0.02</v>
      </c>
      <c r="J39" s="38">
        <v>0.02</v>
      </c>
      <c r="K39" s="22"/>
      <c r="L39" s="22"/>
      <c r="M39" s="22"/>
      <c r="N39" s="22"/>
      <c r="O39" s="22"/>
      <c r="P39" s="22"/>
    </row>
    <row r="40" spans="1:16" ht="39" customHeight="1" x14ac:dyDescent="0.15">
      <c r="A40" s="22"/>
      <c r="B40" s="35"/>
      <c r="C40" s="1181"/>
      <c r="D40" s="1181"/>
      <c r="E40" s="1182"/>
      <c r="F40" s="36"/>
      <c r="G40" s="37"/>
      <c r="H40" s="37"/>
      <c r="I40" s="37"/>
      <c r="J40" s="38"/>
      <c r="K40" s="22"/>
      <c r="L40" s="22"/>
      <c r="M40" s="22"/>
      <c r="N40" s="22"/>
      <c r="O40" s="22"/>
      <c r="P40" s="22"/>
    </row>
    <row r="41" spans="1:16" ht="39" customHeight="1" x14ac:dyDescent="0.15">
      <c r="A41" s="22"/>
      <c r="B41" s="35"/>
      <c r="C41" s="1181"/>
      <c r="D41" s="1181"/>
      <c r="E41" s="1182"/>
      <c r="F41" s="36"/>
      <c r="G41" s="37"/>
      <c r="H41" s="37"/>
      <c r="I41" s="37"/>
      <c r="J41" s="38"/>
      <c r="K41" s="22"/>
      <c r="L41" s="22"/>
      <c r="M41" s="22"/>
      <c r="N41" s="22"/>
      <c r="O41" s="22"/>
      <c r="P41" s="22"/>
    </row>
    <row r="42" spans="1:16" ht="39" customHeight="1" x14ac:dyDescent="0.15">
      <c r="A42" s="22"/>
      <c r="B42" s="39"/>
      <c r="C42" s="1181" t="s">
        <v>536</v>
      </c>
      <c r="D42" s="1181"/>
      <c r="E42" s="1182"/>
      <c r="F42" s="36" t="s">
        <v>486</v>
      </c>
      <c r="G42" s="37" t="s">
        <v>486</v>
      </c>
      <c r="H42" s="37" t="s">
        <v>486</v>
      </c>
      <c r="I42" s="37" t="s">
        <v>486</v>
      </c>
      <c r="J42" s="38" t="s">
        <v>486</v>
      </c>
      <c r="K42" s="22"/>
      <c r="L42" s="22"/>
      <c r="M42" s="22"/>
      <c r="N42" s="22"/>
      <c r="O42" s="22"/>
      <c r="P42" s="22"/>
    </row>
    <row r="43" spans="1:16" ht="39" customHeight="1" thickBot="1" x14ac:dyDescent="0.2">
      <c r="A43" s="22"/>
      <c r="B43" s="40"/>
      <c r="C43" s="1183" t="s">
        <v>537</v>
      </c>
      <c r="D43" s="1183"/>
      <c r="E43" s="1184"/>
      <c r="F43" s="41">
        <v>0</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xHu8oI94+TgCTKFlLwkwAedZ2PNIRImcgOlbcZUyOgsAo3KPiI7wa3BSA8h0g3x8OeYbb3nUkbR3sOwP3EfFCQ==" saltValue="T6QqOJ9isE/9YpJDvPet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2"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3512</v>
      </c>
      <c r="L45" s="58">
        <v>3601</v>
      </c>
      <c r="M45" s="58">
        <v>3573</v>
      </c>
      <c r="N45" s="58">
        <v>3279</v>
      </c>
      <c r="O45" s="59">
        <v>3772</v>
      </c>
      <c r="P45" s="46"/>
      <c r="Q45" s="46"/>
      <c r="R45" s="46"/>
      <c r="S45" s="46"/>
      <c r="T45" s="46"/>
      <c r="U45" s="46"/>
    </row>
    <row r="46" spans="1:21" ht="30.75" customHeight="1" x14ac:dyDescent="0.15">
      <c r="A46" s="46"/>
      <c r="B46" s="1189"/>
      <c r="C46" s="1190"/>
      <c r="D46" s="60"/>
      <c r="E46" s="1195" t="s">
        <v>11</v>
      </c>
      <c r="F46" s="1195"/>
      <c r="G46" s="1195"/>
      <c r="H46" s="1195"/>
      <c r="I46" s="1195"/>
      <c r="J46" s="1196"/>
      <c r="K46" s="61" t="s">
        <v>486</v>
      </c>
      <c r="L46" s="62" t="s">
        <v>486</v>
      </c>
      <c r="M46" s="62" t="s">
        <v>486</v>
      </c>
      <c r="N46" s="62" t="s">
        <v>486</v>
      </c>
      <c r="O46" s="63" t="s">
        <v>486</v>
      </c>
      <c r="P46" s="46"/>
      <c r="Q46" s="46"/>
      <c r="R46" s="46"/>
      <c r="S46" s="46"/>
      <c r="T46" s="46"/>
      <c r="U46" s="46"/>
    </row>
    <row r="47" spans="1:21" ht="30.75" customHeight="1" x14ac:dyDescent="0.15">
      <c r="A47" s="46"/>
      <c r="B47" s="1189"/>
      <c r="C47" s="1190"/>
      <c r="D47" s="60"/>
      <c r="E47" s="1195" t="s">
        <v>12</v>
      </c>
      <c r="F47" s="1195"/>
      <c r="G47" s="1195"/>
      <c r="H47" s="1195"/>
      <c r="I47" s="1195"/>
      <c r="J47" s="1196"/>
      <c r="K47" s="61" t="s">
        <v>486</v>
      </c>
      <c r="L47" s="62" t="s">
        <v>486</v>
      </c>
      <c r="M47" s="62" t="s">
        <v>486</v>
      </c>
      <c r="N47" s="62" t="s">
        <v>486</v>
      </c>
      <c r="O47" s="63" t="s">
        <v>486</v>
      </c>
      <c r="P47" s="46"/>
      <c r="Q47" s="46"/>
      <c r="R47" s="46"/>
      <c r="S47" s="46"/>
      <c r="T47" s="46"/>
      <c r="U47" s="46"/>
    </row>
    <row r="48" spans="1:21" ht="30.75" customHeight="1" x14ac:dyDescent="0.15">
      <c r="A48" s="46"/>
      <c r="B48" s="1189"/>
      <c r="C48" s="1190"/>
      <c r="D48" s="60"/>
      <c r="E48" s="1195" t="s">
        <v>13</v>
      </c>
      <c r="F48" s="1195"/>
      <c r="G48" s="1195"/>
      <c r="H48" s="1195"/>
      <c r="I48" s="1195"/>
      <c r="J48" s="1196"/>
      <c r="K48" s="61">
        <v>538</v>
      </c>
      <c r="L48" s="62">
        <v>546</v>
      </c>
      <c r="M48" s="62">
        <v>511</v>
      </c>
      <c r="N48" s="62">
        <v>508</v>
      </c>
      <c r="O48" s="63">
        <v>466</v>
      </c>
      <c r="P48" s="46"/>
      <c r="Q48" s="46"/>
      <c r="R48" s="46"/>
      <c r="S48" s="46"/>
      <c r="T48" s="46"/>
      <c r="U48" s="46"/>
    </row>
    <row r="49" spans="1:21" ht="30.75" customHeight="1" x14ac:dyDescent="0.15">
      <c r="A49" s="46"/>
      <c r="B49" s="1189"/>
      <c r="C49" s="1190"/>
      <c r="D49" s="60"/>
      <c r="E49" s="1195" t="s">
        <v>14</v>
      </c>
      <c r="F49" s="1195"/>
      <c r="G49" s="1195"/>
      <c r="H49" s="1195"/>
      <c r="I49" s="1195"/>
      <c r="J49" s="1196"/>
      <c r="K49" s="61">
        <v>82</v>
      </c>
      <c r="L49" s="62">
        <v>105</v>
      </c>
      <c r="M49" s="62">
        <v>71</v>
      </c>
      <c r="N49" s="62">
        <v>171</v>
      </c>
      <c r="O49" s="63">
        <v>224</v>
      </c>
      <c r="P49" s="46"/>
      <c r="Q49" s="46"/>
      <c r="R49" s="46"/>
      <c r="S49" s="46"/>
      <c r="T49" s="46"/>
      <c r="U49" s="46"/>
    </row>
    <row r="50" spans="1:21" ht="30.75" customHeight="1" x14ac:dyDescent="0.15">
      <c r="A50" s="46"/>
      <c r="B50" s="1189"/>
      <c r="C50" s="1190"/>
      <c r="D50" s="60"/>
      <c r="E50" s="1195" t="s">
        <v>15</v>
      </c>
      <c r="F50" s="1195"/>
      <c r="G50" s="1195"/>
      <c r="H50" s="1195"/>
      <c r="I50" s="1195"/>
      <c r="J50" s="1196"/>
      <c r="K50" s="61">
        <v>144</v>
      </c>
      <c r="L50" s="62">
        <v>133</v>
      </c>
      <c r="M50" s="62">
        <v>1</v>
      </c>
      <c r="N50" s="62">
        <v>1</v>
      </c>
      <c r="O50" s="63" t="s">
        <v>486</v>
      </c>
      <c r="P50" s="46"/>
      <c r="Q50" s="46"/>
      <c r="R50" s="46"/>
      <c r="S50" s="46"/>
      <c r="T50" s="46"/>
      <c r="U50" s="46"/>
    </row>
    <row r="51" spans="1:21" ht="30.75" customHeight="1" x14ac:dyDescent="0.15">
      <c r="A51" s="46"/>
      <c r="B51" s="1191"/>
      <c r="C51" s="1192"/>
      <c r="D51" s="64"/>
      <c r="E51" s="1195" t="s">
        <v>16</v>
      </c>
      <c r="F51" s="1195"/>
      <c r="G51" s="1195"/>
      <c r="H51" s="1195"/>
      <c r="I51" s="1195"/>
      <c r="J51" s="1196"/>
      <c r="K51" s="61" t="s">
        <v>486</v>
      </c>
      <c r="L51" s="62" t="s">
        <v>486</v>
      </c>
      <c r="M51" s="62" t="s">
        <v>486</v>
      </c>
      <c r="N51" s="62" t="s">
        <v>486</v>
      </c>
      <c r="O51" s="63" t="s">
        <v>486</v>
      </c>
      <c r="P51" s="46"/>
      <c r="Q51" s="46"/>
      <c r="R51" s="46"/>
      <c r="S51" s="46"/>
      <c r="T51" s="46"/>
      <c r="U51" s="46"/>
    </row>
    <row r="52" spans="1:21" ht="30.75" customHeight="1" x14ac:dyDescent="0.15">
      <c r="A52" s="46"/>
      <c r="B52" s="1197" t="s">
        <v>17</v>
      </c>
      <c r="C52" s="1198"/>
      <c r="D52" s="64"/>
      <c r="E52" s="1195" t="s">
        <v>18</v>
      </c>
      <c r="F52" s="1195"/>
      <c r="G52" s="1195"/>
      <c r="H52" s="1195"/>
      <c r="I52" s="1195"/>
      <c r="J52" s="1196"/>
      <c r="K52" s="61">
        <v>3147</v>
      </c>
      <c r="L52" s="62">
        <v>3173</v>
      </c>
      <c r="M52" s="62">
        <v>3072</v>
      </c>
      <c r="N52" s="62">
        <v>2810</v>
      </c>
      <c r="O52" s="63">
        <v>3019</v>
      </c>
      <c r="P52" s="46"/>
      <c r="Q52" s="46"/>
      <c r="R52" s="46"/>
      <c r="S52" s="46"/>
      <c r="T52" s="46"/>
      <c r="U52" s="46"/>
    </row>
    <row r="53" spans="1:21" ht="30.75" customHeight="1" thickBot="1" x14ac:dyDescent="0.2">
      <c r="A53" s="46"/>
      <c r="B53" s="1199" t="s">
        <v>19</v>
      </c>
      <c r="C53" s="1200"/>
      <c r="D53" s="65"/>
      <c r="E53" s="1201" t="s">
        <v>20</v>
      </c>
      <c r="F53" s="1201"/>
      <c r="G53" s="1201"/>
      <c r="H53" s="1201"/>
      <c r="I53" s="1201"/>
      <c r="J53" s="1202"/>
      <c r="K53" s="66">
        <v>1129</v>
      </c>
      <c r="L53" s="67">
        <v>1212</v>
      </c>
      <c r="M53" s="67">
        <v>1084</v>
      </c>
      <c r="N53" s="67">
        <v>1149</v>
      </c>
      <c r="O53" s="68">
        <v>1443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203" t="s">
        <v>24</v>
      </c>
      <c r="C58" s="1204"/>
      <c r="D58" s="1209" t="s">
        <v>25</v>
      </c>
      <c r="E58" s="1210"/>
      <c r="F58" s="1210"/>
      <c r="G58" s="1210"/>
      <c r="H58" s="1210"/>
      <c r="I58" s="1210"/>
      <c r="J58" s="1211"/>
      <c r="K58" s="81"/>
      <c r="L58" s="82"/>
      <c r="M58" s="82"/>
      <c r="N58" s="82"/>
      <c r="O58" s="83"/>
    </row>
    <row r="59" spans="1:21" ht="31.5" customHeight="1" x14ac:dyDescent="0.15">
      <c r="B59" s="1205"/>
      <c r="C59" s="1206"/>
      <c r="D59" s="1212" t="s">
        <v>26</v>
      </c>
      <c r="E59" s="1213"/>
      <c r="F59" s="1213"/>
      <c r="G59" s="1213"/>
      <c r="H59" s="1213"/>
      <c r="I59" s="1213"/>
      <c r="J59" s="1214"/>
      <c r="K59" s="84"/>
      <c r="L59" s="85"/>
      <c r="M59" s="85"/>
      <c r="N59" s="85"/>
      <c r="O59" s="86"/>
    </row>
    <row r="60" spans="1:21" ht="31.5" customHeight="1" thickBot="1" x14ac:dyDescent="0.2">
      <c r="B60" s="1207"/>
      <c r="C60" s="1208"/>
      <c r="D60" s="1215" t="s">
        <v>27</v>
      </c>
      <c r="E60" s="1216"/>
      <c r="F60" s="1216"/>
      <c r="G60" s="1216"/>
      <c r="H60" s="1216"/>
      <c r="I60" s="1216"/>
      <c r="J60" s="121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vDaWK4S68zRcmru7OcR5lGISwh3vFw2bIquTBGIQbTQAaG6puWIUx0ST46gXRFC823Q2rWQPvsQZ/u1oWKcvw==" saltValue="MP6reqDk+4SznFSFneqNd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4"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18" t="s">
        <v>30</v>
      </c>
      <c r="C41" s="1219"/>
      <c r="D41" s="103"/>
      <c r="E41" s="1224" t="s">
        <v>31</v>
      </c>
      <c r="F41" s="1224"/>
      <c r="G41" s="1224"/>
      <c r="H41" s="1225"/>
      <c r="I41" s="330">
        <v>33446</v>
      </c>
      <c r="J41" s="331">
        <v>32135</v>
      </c>
      <c r="K41" s="331">
        <v>30277</v>
      </c>
      <c r="L41" s="331">
        <v>28646</v>
      </c>
      <c r="M41" s="332">
        <v>27314</v>
      </c>
    </row>
    <row r="42" spans="2:13" ht="27.75" customHeight="1" x14ac:dyDescent="0.15">
      <c r="B42" s="1220"/>
      <c r="C42" s="1221"/>
      <c r="D42" s="104"/>
      <c r="E42" s="1226" t="s">
        <v>32</v>
      </c>
      <c r="F42" s="1226"/>
      <c r="G42" s="1226"/>
      <c r="H42" s="1227"/>
      <c r="I42" s="333">
        <v>136</v>
      </c>
      <c r="J42" s="334">
        <v>3</v>
      </c>
      <c r="K42" s="334">
        <v>1</v>
      </c>
      <c r="L42" s="334" t="s">
        <v>486</v>
      </c>
      <c r="M42" s="335" t="s">
        <v>486</v>
      </c>
    </row>
    <row r="43" spans="2:13" ht="27.75" customHeight="1" x14ac:dyDescent="0.15">
      <c r="B43" s="1220"/>
      <c r="C43" s="1221"/>
      <c r="D43" s="104"/>
      <c r="E43" s="1226" t="s">
        <v>33</v>
      </c>
      <c r="F43" s="1226"/>
      <c r="G43" s="1226"/>
      <c r="H43" s="1227"/>
      <c r="I43" s="333">
        <v>6752</v>
      </c>
      <c r="J43" s="334">
        <v>6445</v>
      </c>
      <c r="K43" s="334">
        <v>5951</v>
      </c>
      <c r="L43" s="334">
        <v>5672</v>
      </c>
      <c r="M43" s="335">
        <v>5735</v>
      </c>
    </row>
    <row r="44" spans="2:13" ht="27.75" customHeight="1" x14ac:dyDescent="0.15">
      <c r="B44" s="1220"/>
      <c r="C44" s="1221"/>
      <c r="D44" s="104"/>
      <c r="E44" s="1226" t="s">
        <v>34</v>
      </c>
      <c r="F44" s="1226"/>
      <c r="G44" s="1226"/>
      <c r="H44" s="1227"/>
      <c r="I44" s="333">
        <v>3617</v>
      </c>
      <c r="J44" s="334">
        <v>4248</v>
      </c>
      <c r="K44" s="334">
        <v>4116</v>
      </c>
      <c r="L44" s="334">
        <v>4033</v>
      </c>
      <c r="M44" s="335">
        <v>3865</v>
      </c>
    </row>
    <row r="45" spans="2:13" ht="27.75" customHeight="1" x14ac:dyDescent="0.15">
      <c r="B45" s="1220"/>
      <c r="C45" s="1221"/>
      <c r="D45" s="104"/>
      <c r="E45" s="1226" t="s">
        <v>35</v>
      </c>
      <c r="F45" s="1226"/>
      <c r="G45" s="1226"/>
      <c r="H45" s="1227"/>
      <c r="I45" s="333">
        <v>1204</v>
      </c>
      <c r="J45" s="334">
        <v>904</v>
      </c>
      <c r="K45" s="334">
        <v>862</v>
      </c>
      <c r="L45" s="334">
        <v>1032</v>
      </c>
      <c r="M45" s="335">
        <v>1161</v>
      </c>
    </row>
    <row r="46" spans="2:13" ht="27.75" customHeight="1" x14ac:dyDescent="0.15">
      <c r="B46" s="1220"/>
      <c r="C46" s="1221"/>
      <c r="D46" s="105"/>
      <c r="E46" s="1226" t="s">
        <v>36</v>
      </c>
      <c r="F46" s="1226"/>
      <c r="G46" s="1226"/>
      <c r="H46" s="1227"/>
      <c r="I46" s="333" t="s">
        <v>486</v>
      </c>
      <c r="J46" s="334" t="s">
        <v>486</v>
      </c>
      <c r="K46" s="334" t="s">
        <v>486</v>
      </c>
      <c r="L46" s="334" t="s">
        <v>486</v>
      </c>
      <c r="M46" s="335" t="s">
        <v>486</v>
      </c>
    </row>
    <row r="47" spans="2:13" ht="27.75" customHeight="1" x14ac:dyDescent="0.15">
      <c r="B47" s="1220"/>
      <c r="C47" s="1221"/>
      <c r="D47" s="106"/>
      <c r="E47" s="1228" t="s">
        <v>37</v>
      </c>
      <c r="F47" s="1229"/>
      <c r="G47" s="1229"/>
      <c r="H47" s="1230"/>
      <c r="I47" s="333" t="s">
        <v>486</v>
      </c>
      <c r="J47" s="334" t="s">
        <v>486</v>
      </c>
      <c r="K47" s="334" t="s">
        <v>486</v>
      </c>
      <c r="L47" s="334" t="s">
        <v>486</v>
      </c>
      <c r="M47" s="335" t="s">
        <v>486</v>
      </c>
    </row>
    <row r="48" spans="2:13" ht="27.75" customHeight="1" x14ac:dyDescent="0.15">
      <c r="B48" s="1220"/>
      <c r="C48" s="1221"/>
      <c r="D48" s="104"/>
      <c r="E48" s="1226" t="s">
        <v>38</v>
      </c>
      <c r="F48" s="1226"/>
      <c r="G48" s="1226"/>
      <c r="H48" s="1227"/>
      <c r="I48" s="333" t="s">
        <v>486</v>
      </c>
      <c r="J48" s="334" t="s">
        <v>486</v>
      </c>
      <c r="K48" s="334" t="s">
        <v>486</v>
      </c>
      <c r="L48" s="334" t="s">
        <v>486</v>
      </c>
      <c r="M48" s="335" t="s">
        <v>486</v>
      </c>
    </row>
    <row r="49" spans="2:13" ht="27.75" customHeight="1" x14ac:dyDescent="0.15">
      <c r="B49" s="1222"/>
      <c r="C49" s="1223"/>
      <c r="D49" s="104"/>
      <c r="E49" s="1226" t="s">
        <v>39</v>
      </c>
      <c r="F49" s="1226"/>
      <c r="G49" s="1226"/>
      <c r="H49" s="1227"/>
      <c r="I49" s="333" t="s">
        <v>486</v>
      </c>
      <c r="J49" s="334" t="s">
        <v>486</v>
      </c>
      <c r="K49" s="334" t="s">
        <v>486</v>
      </c>
      <c r="L49" s="334" t="s">
        <v>486</v>
      </c>
      <c r="M49" s="335" t="s">
        <v>486</v>
      </c>
    </row>
    <row r="50" spans="2:13" ht="27.75" customHeight="1" x14ac:dyDescent="0.15">
      <c r="B50" s="1231" t="s">
        <v>40</v>
      </c>
      <c r="C50" s="1232"/>
      <c r="D50" s="107"/>
      <c r="E50" s="1226" t="s">
        <v>41</v>
      </c>
      <c r="F50" s="1226"/>
      <c r="G50" s="1226"/>
      <c r="H50" s="1227"/>
      <c r="I50" s="333">
        <v>10512</v>
      </c>
      <c r="J50" s="334">
        <v>11204</v>
      </c>
      <c r="K50" s="334">
        <v>11706</v>
      </c>
      <c r="L50" s="334">
        <v>12196</v>
      </c>
      <c r="M50" s="335">
        <v>11900</v>
      </c>
    </row>
    <row r="51" spans="2:13" ht="27.75" customHeight="1" x14ac:dyDescent="0.15">
      <c r="B51" s="1220"/>
      <c r="C51" s="1221"/>
      <c r="D51" s="104"/>
      <c r="E51" s="1226" t="s">
        <v>42</v>
      </c>
      <c r="F51" s="1226"/>
      <c r="G51" s="1226"/>
      <c r="H51" s="1227"/>
      <c r="I51" s="333">
        <v>908</v>
      </c>
      <c r="J51" s="334">
        <v>816</v>
      </c>
      <c r="K51" s="334">
        <v>729</v>
      </c>
      <c r="L51" s="334">
        <v>637</v>
      </c>
      <c r="M51" s="335">
        <v>538</v>
      </c>
    </row>
    <row r="52" spans="2:13" ht="27.75" customHeight="1" x14ac:dyDescent="0.15">
      <c r="B52" s="1222"/>
      <c r="C52" s="1223"/>
      <c r="D52" s="104"/>
      <c r="E52" s="1226" t="s">
        <v>43</v>
      </c>
      <c r="F52" s="1226"/>
      <c r="G52" s="1226"/>
      <c r="H52" s="1227"/>
      <c r="I52" s="333">
        <v>31144</v>
      </c>
      <c r="J52" s="334">
        <v>29961</v>
      </c>
      <c r="K52" s="334">
        <v>27966</v>
      </c>
      <c r="L52" s="334">
        <v>26396</v>
      </c>
      <c r="M52" s="335">
        <v>24910</v>
      </c>
    </row>
    <row r="53" spans="2:13" ht="27.75" customHeight="1" thickBot="1" x14ac:dyDescent="0.2">
      <c r="B53" s="1233" t="s">
        <v>19</v>
      </c>
      <c r="C53" s="1234"/>
      <c r="D53" s="108"/>
      <c r="E53" s="1235" t="s">
        <v>44</v>
      </c>
      <c r="F53" s="1235"/>
      <c r="G53" s="1235"/>
      <c r="H53" s="1236"/>
      <c r="I53" s="336">
        <v>2591</v>
      </c>
      <c r="J53" s="337">
        <v>1755</v>
      </c>
      <c r="K53" s="337">
        <v>807</v>
      </c>
      <c r="L53" s="337">
        <v>154</v>
      </c>
      <c r="M53" s="338">
        <v>727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zjXqrTJc/uWmiv+LxlsAEGDKT9mw1ioc7bSCbI13CArF+PzduIgXREGGNcdxJmiyjxA0DHtFIMdZbW9Ga2cUsQ==" saltValue="whXh5GeNGGFAkQiYq3ETE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4"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45" t="s">
        <v>46</v>
      </c>
      <c r="D55" s="1245"/>
      <c r="E55" s="1246"/>
      <c r="F55" s="339">
        <v>6888</v>
      </c>
      <c r="G55" s="339">
        <v>7266</v>
      </c>
      <c r="H55" s="340">
        <v>7455</v>
      </c>
    </row>
    <row r="56" spans="2:8" ht="52.5" customHeight="1" x14ac:dyDescent="0.15">
      <c r="B56" s="120"/>
      <c r="C56" s="1247" t="s">
        <v>47</v>
      </c>
      <c r="D56" s="1247"/>
      <c r="E56" s="1248"/>
      <c r="F56" s="341">
        <v>1042</v>
      </c>
      <c r="G56" s="341">
        <v>906</v>
      </c>
      <c r="H56" s="342">
        <v>590</v>
      </c>
    </row>
    <row r="57" spans="2:8" ht="53.25" customHeight="1" x14ac:dyDescent="0.15">
      <c r="B57" s="120"/>
      <c r="C57" s="1249" t="s">
        <v>48</v>
      </c>
      <c r="D57" s="1249"/>
      <c r="E57" s="1250"/>
      <c r="F57" s="343">
        <v>4032</v>
      </c>
      <c r="G57" s="343">
        <v>3867</v>
      </c>
      <c r="H57" s="344">
        <v>3672</v>
      </c>
    </row>
    <row r="58" spans="2:8" ht="45.75" customHeight="1" x14ac:dyDescent="0.15">
      <c r="B58" s="121"/>
      <c r="C58" s="1237" t="s">
        <v>549</v>
      </c>
      <c r="D58" s="1238"/>
      <c r="E58" s="1239"/>
      <c r="F58" s="345">
        <v>1000</v>
      </c>
      <c r="G58" s="345">
        <v>1000</v>
      </c>
      <c r="H58" s="346">
        <v>1001</v>
      </c>
    </row>
    <row r="59" spans="2:8" ht="45.75" customHeight="1" x14ac:dyDescent="0.15">
      <c r="B59" s="121"/>
      <c r="C59" s="1237" t="s">
        <v>550</v>
      </c>
      <c r="D59" s="1238"/>
      <c r="E59" s="1239"/>
      <c r="F59" s="345">
        <v>986</v>
      </c>
      <c r="G59" s="345">
        <v>971</v>
      </c>
      <c r="H59" s="346">
        <v>959</v>
      </c>
    </row>
    <row r="60" spans="2:8" ht="45.75" customHeight="1" x14ac:dyDescent="0.15">
      <c r="B60" s="121"/>
      <c r="C60" s="1237" t="s">
        <v>552</v>
      </c>
      <c r="D60" s="1238"/>
      <c r="E60" s="1239"/>
      <c r="F60" s="345">
        <v>1233</v>
      </c>
      <c r="G60" s="345">
        <v>989</v>
      </c>
      <c r="H60" s="346">
        <v>745</v>
      </c>
    </row>
    <row r="61" spans="2:8" ht="45.75" customHeight="1" x14ac:dyDescent="0.15">
      <c r="B61" s="121"/>
      <c r="C61" s="1237" t="s">
        <v>551</v>
      </c>
      <c r="D61" s="1238"/>
      <c r="E61" s="1239"/>
      <c r="F61" s="345">
        <v>180</v>
      </c>
      <c r="G61" s="345">
        <v>216</v>
      </c>
      <c r="H61" s="346">
        <v>366</v>
      </c>
    </row>
    <row r="62" spans="2:8" ht="45.75" customHeight="1" thickBot="1" x14ac:dyDescent="0.2">
      <c r="B62" s="122"/>
      <c r="C62" s="1240" t="s">
        <v>553</v>
      </c>
      <c r="D62" s="1241"/>
      <c r="E62" s="1242"/>
      <c r="F62" s="347">
        <v>227</v>
      </c>
      <c r="G62" s="347">
        <v>242</v>
      </c>
      <c r="H62" s="348">
        <v>254</v>
      </c>
    </row>
    <row r="63" spans="2:8" ht="52.5" customHeight="1" thickBot="1" x14ac:dyDescent="0.2">
      <c r="B63" s="123"/>
      <c r="C63" s="1243" t="s">
        <v>49</v>
      </c>
      <c r="D63" s="1243"/>
      <c r="E63" s="1244"/>
      <c r="F63" s="349">
        <v>11961</v>
      </c>
      <c r="G63" s="349">
        <v>12039</v>
      </c>
      <c r="H63" s="350">
        <v>11717</v>
      </c>
    </row>
    <row r="64" spans="2:8" x14ac:dyDescent="0.15"/>
  </sheetData>
  <sheetProtection algorithmName="SHA-512" hashValue="Cwa3q3c0oudpKZIUoN/MmEiEvC4Kqkq8uEkjs9prn9mahShueuFAkbaVCZI7BM9ve8TKYo3K2gYBnGK9bI5DsQ==" saltValue="0maQW6/uxZmH0ep9/QUH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5F9F4-DDB3-49CF-AE10-9C096009DD77}">
  <sheetPr>
    <pageSetUpPr fitToPage="1"/>
  </sheetPr>
  <dimension ref="A1:DE85"/>
  <sheetViews>
    <sheetView showGridLines="0" tabSelected="1" zoomScale="85" zoomScaleNormal="85" zoomScaleSheetLayoutView="55" workbookViewId="0">
      <selection activeCell="AL63" sqref="AL63"/>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377" t="s">
        <v>564</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x14ac:dyDescent="0.15">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x14ac:dyDescent="0.15">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x14ac:dyDescent="0.15">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x14ac:dyDescent="0.15">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565</v>
      </c>
    </row>
    <row r="50" spans="1:109" x14ac:dyDescent="0.15">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524</v>
      </c>
      <c r="BQ50" s="390"/>
      <c r="BR50" s="390"/>
      <c r="BS50" s="390"/>
      <c r="BT50" s="390"/>
      <c r="BU50" s="390"/>
      <c r="BV50" s="390"/>
      <c r="BW50" s="390"/>
      <c r="BX50" s="390" t="s">
        <v>525</v>
      </c>
      <c r="BY50" s="390"/>
      <c r="BZ50" s="390"/>
      <c r="CA50" s="390"/>
      <c r="CB50" s="390"/>
      <c r="CC50" s="390"/>
      <c r="CD50" s="390"/>
      <c r="CE50" s="390"/>
      <c r="CF50" s="390" t="s">
        <v>526</v>
      </c>
      <c r="CG50" s="390"/>
      <c r="CH50" s="390"/>
      <c r="CI50" s="390"/>
      <c r="CJ50" s="390"/>
      <c r="CK50" s="390"/>
      <c r="CL50" s="390"/>
      <c r="CM50" s="390"/>
      <c r="CN50" s="390" t="s">
        <v>527</v>
      </c>
      <c r="CO50" s="390"/>
      <c r="CP50" s="390"/>
      <c r="CQ50" s="390"/>
      <c r="CR50" s="390"/>
      <c r="CS50" s="390"/>
      <c r="CT50" s="390"/>
      <c r="CU50" s="390"/>
      <c r="CV50" s="390" t="s">
        <v>528</v>
      </c>
      <c r="CW50" s="390"/>
      <c r="CX50" s="390"/>
      <c r="CY50" s="390"/>
      <c r="CZ50" s="390"/>
      <c r="DA50" s="390"/>
      <c r="DB50" s="390"/>
      <c r="DC50" s="390"/>
    </row>
    <row r="51" spans="1:109" ht="13.5" customHeight="1" x14ac:dyDescent="0.15">
      <c r="B51" s="247"/>
      <c r="G51" s="396"/>
      <c r="H51" s="396"/>
      <c r="I51" s="394"/>
      <c r="J51" s="394"/>
      <c r="K51" s="392"/>
      <c r="L51" s="392"/>
      <c r="M51" s="392"/>
      <c r="N51" s="392"/>
      <c r="AM51" s="359"/>
      <c r="AN51" s="393" t="s">
        <v>566</v>
      </c>
      <c r="AO51" s="393"/>
      <c r="AP51" s="393"/>
      <c r="AQ51" s="393"/>
      <c r="AR51" s="393"/>
      <c r="AS51" s="393"/>
      <c r="AT51" s="393"/>
      <c r="AU51" s="393"/>
      <c r="AV51" s="393"/>
      <c r="AW51" s="393"/>
      <c r="AX51" s="393"/>
      <c r="AY51" s="393"/>
      <c r="AZ51" s="393"/>
      <c r="BA51" s="393"/>
      <c r="BB51" s="393" t="s">
        <v>567</v>
      </c>
      <c r="BC51" s="393"/>
      <c r="BD51" s="393"/>
      <c r="BE51" s="393"/>
      <c r="BF51" s="393"/>
      <c r="BG51" s="393"/>
      <c r="BH51" s="393"/>
      <c r="BI51" s="393"/>
      <c r="BJ51" s="393"/>
      <c r="BK51" s="393"/>
      <c r="BL51" s="393"/>
      <c r="BM51" s="393"/>
      <c r="BN51" s="393"/>
      <c r="BO51" s="393"/>
      <c r="BP51" s="391">
        <v>21.3</v>
      </c>
      <c r="BQ51" s="391"/>
      <c r="BR51" s="391"/>
      <c r="BS51" s="391"/>
      <c r="BT51" s="391"/>
      <c r="BU51" s="391"/>
      <c r="BV51" s="391"/>
      <c r="BW51" s="391"/>
      <c r="BX51" s="391">
        <v>13.7</v>
      </c>
      <c r="BY51" s="391"/>
      <c r="BZ51" s="391"/>
      <c r="CA51" s="391"/>
      <c r="CB51" s="391"/>
      <c r="CC51" s="391"/>
      <c r="CD51" s="391"/>
      <c r="CE51" s="391"/>
      <c r="CF51" s="391">
        <v>6.5</v>
      </c>
      <c r="CG51" s="391"/>
      <c r="CH51" s="391"/>
      <c r="CI51" s="391"/>
      <c r="CJ51" s="391"/>
      <c r="CK51" s="391"/>
      <c r="CL51" s="391"/>
      <c r="CM51" s="391"/>
      <c r="CN51" s="391">
        <v>1.2</v>
      </c>
      <c r="CO51" s="391"/>
      <c r="CP51" s="391"/>
      <c r="CQ51" s="391"/>
      <c r="CR51" s="391"/>
      <c r="CS51" s="391"/>
      <c r="CT51" s="391"/>
      <c r="CU51" s="391"/>
      <c r="CV51" s="391">
        <v>5.6</v>
      </c>
      <c r="CW51" s="391"/>
      <c r="CX51" s="391"/>
      <c r="CY51" s="391"/>
      <c r="CZ51" s="391"/>
      <c r="DA51" s="391"/>
      <c r="DB51" s="391"/>
      <c r="DC51" s="391"/>
    </row>
    <row r="52" spans="1:109" x14ac:dyDescent="0.15">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x14ac:dyDescent="0.15">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568</v>
      </c>
      <c r="BC53" s="393"/>
      <c r="BD53" s="393"/>
      <c r="BE53" s="393"/>
      <c r="BF53" s="393"/>
      <c r="BG53" s="393"/>
      <c r="BH53" s="393"/>
      <c r="BI53" s="393"/>
      <c r="BJ53" s="393"/>
      <c r="BK53" s="393"/>
      <c r="BL53" s="393"/>
      <c r="BM53" s="393"/>
      <c r="BN53" s="393"/>
      <c r="BO53" s="393"/>
      <c r="BP53" s="391">
        <v>59.9</v>
      </c>
      <c r="BQ53" s="391"/>
      <c r="BR53" s="391"/>
      <c r="BS53" s="391"/>
      <c r="BT53" s="391"/>
      <c r="BU53" s="391"/>
      <c r="BV53" s="391"/>
      <c r="BW53" s="391"/>
      <c r="BX53" s="391">
        <v>61.3</v>
      </c>
      <c r="BY53" s="391"/>
      <c r="BZ53" s="391"/>
      <c r="CA53" s="391"/>
      <c r="CB53" s="391"/>
      <c r="CC53" s="391"/>
      <c r="CD53" s="391"/>
      <c r="CE53" s="391"/>
      <c r="CF53" s="391">
        <v>62</v>
      </c>
      <c r="CG53" s="391"/>
      <c r="CH53" s="391"/>
      <c r="CI53" s="391"/>
      <c r="CJ53" s="391"/>
      <c r="CK53" s="391"/>
      <c r="CL53" s="391"/>
      <c r="CM53" s="391"/>
      <c r="CN53" s="391">
        <v>63.6</v>
      </c>
      <c r="CO53" s="391"/>
      <c r="CP53" s="391"/>
      <c r="CQ53" s="391"/>
      <c r="CR53" s="391"/>
      <c r="CS53" s="391"/>
      <c r="CT53" s="391"/>
      <c r="CU53" s="391"/>
      <c r="CV53" s="391">
        <v>64.900000000000006</v>
      </c>
      <c r="CW53" s="391"/>
      <c r="CX53" s="391"/>
      <c r="CY53" s="391"/>
      <c r="CZ53" s="391"/>
      <c r="DA53" s="391"/>
      <c r="DB53" s="391"/>
      <c r="DC53" s="391"/>
    </row>
    <row r="54" spans="1:109" x14ac:dyDescent="0.15">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x14ac:dyDescent="0.15">
      <c r="A55" s="358"/>
      <c r="B55" s="247"/>
      <c r="G55" s="386"/>
      <c r="H55" s="386"/>
      <c r="I55" s="386"/>
      <c r="J55" s="386"/>
      <c r="K55" s="392"/>
      <c r="L55" s="392"/>
      <c r="M55" s="392"/>
      <c r="N55" s="392"/>
      <c r="AN55" s="390" t="s">
        <v>569</v>
      </c>
      <c r="AO55" s="390"/>
      <c r="AP55" s="390"/>
      <c r="AQ55" s="390"/>
      <c r="AR55" s="390"/>
      <c r="AS55" s="390"/>
      <c r="AT55" s="390"/>
      <c r="AU55" s="390"/>
      <c r="AV55" s="390"/>
      <c r="AW55" s="390"/>
      <c r="AX55" s="390"/>
      <c r="AY55" s="390"/>
      <c r="AZ55" s="390"/>
      <c r="BA55" s="390"/>
      <c r="BB55" s="393" t="s">
        <v>567</v>
      </c>
      <c r="BC55" s="393"/>
      <c r="BD55" s="393"/>
      <c r="BE55" s="393"/>
      <c r="BF55" s="393"/>
      <c r="BG55" s="393"/>
      <c r="BH55" s="393"/>
      <c r="BI55" s="393"/>
      <c r="BJ55" s="393"/>
      <c r="BK55" s="393"/>
      <c r="BL55" s="393"/>
      <c r="BM55" s="393"/>
      <c r="BN55" s="393"/>
      <c r="BO55" s="393"/>
      <c r="BP55" s="391">
        <v>41.5</v>
      </c>
      <c r="BQ55" s="391"/>
      <c r="BR55" s="391"/>
      <c r="BS55" s="391"/>
      <c r="BT55" s="391"/>
      <c r="BU55" s="391"/>
      <c r="BV55" s="391"/>
      <c r="BW55" s="391"/>
      <c r="BX55" s="391">
        <v>13.3</v>
      </c>
      <c r="BY55" s="391"/>
      <c r="BZ55" s="391"/>
      <c r="CA55" s="391"/>
      <c r="CB55" s="391"/>
      <c r="CC55" s="391"/>
      <c r="CD55" s="391"/>
      <c r="CE55" s="391"/>
      <c r="CF55" s="391">
        <v>5.4</v>
      </c>
      <c r="CG55" s="391"/>
      <c r="CH55" s="391"/>
      <c r="CI55" s="391"/>
      <c r="CJ55" s="391"/>
      <c r="CK55" s="391"/>
      <c r="CL55" s="391"/>
      <c r="CM55" s="391"/>
      <c r="CN55" s="391">
        <v>0</v>
      </c>
      <c r="CO55" s="391"/>
      <c r="CP55" s="391"/>
      <c r="CQ55" s="391"/>
      <c r="CR55" s="391"/>
      <c r="CS55" s="391"/>
      <c r="CT55" s="391"/>
      <c r="CU55" s="391"/>
      <c r="CV55" s="391">
        <v>0</v>
      </c>
      <c r="CW55" s="391"/>
      <c r="CX55" s="391"/>
      <c r="CY55" s="391"/>
      <c r="CZ55" s="391"/>
      <c r="DA55" s="391"/>
      <c r="DB55" s="391"/>
      <c r="DC55" s="391"/>
    </row>
    <row r="56" spans="1:109" x14ac:dyDescent="0.15">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x14ac:dyDescent="0.15">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568</v>
      </c>
      <c r="BC57" s="393"/>
      <c r="BD57" s="393"/>
      <c r="BE57" s="393"/>
      <c r="BF57" s="393"/>
      <c r="BG57" s="393"/>
      <c r="BH57" s="393"/>
      <c r="BI57" s="393"/>
      <c r="BJ57" s="393"/>
      <c r="BK57" s="393"/>
      <c r="BL57" s="393"/>
      <c r="BM57" s="393"/>
      <c r="BN57" s="393"/>
      <c r="BO57" s="393"/>
      <c r="BP57" s="391">
        <v>61.7</v>
      </c>
      <c r="BQ57" s="391"/>
      <c r="BR57" s="391"/>
      <c r="BS57" s="391"/>
      <c r="BT57" s="391"/>
      <c r="BU57" s="391"/>
      <c r="BV57" s="391"/>
      <c r="BW57" s="391"/>
      <c r="BX57" s="391">
        <v>61.5</v>
      </c>
      <c r="BY57" s="391"/>
      <c r="BZ57" s="391"/>
      <c r="CA57" s="391"/>
      <c r="CB57" s="391"/>
      <c r="CC57" s="391"/>
      <c r="CD57" s="391"/>
      <c r="CE57" s="391"/>
      <c r="CF57" s="391">
        <v>62.8</v>
      </c>
      <c r="CG57" s="391"/>
      <c r="CH57" s="391"/>
      <c r="CI57" s="391"/>
      <c r="CJ57" s="391"/>
      <c r="CK57" s="391"/>
      <c r="CL57" s="391"/>
      <c r="CM57" s="391"/>
      <c r="CN57" s="391">
        <v>64.099999999999994</v>
      </c>
      <c r="CO57" s="391"/>
      <c r="CP57" s="391"/>
      <c r="CQ57" s="391"/>
      <c r="CR57" s="391"/>
      <c r="CS57" s="391"/>
      <c r="CT57" s="391"/>
      <c r="CU57" s="391"/>
      <c r="CV57" s="391">
        <v>65.099999999999994</v>
      </c>
      <c r="CW57" s="391"/>
      <c r="CX57" s="391"/>
      <c r="CY57" s="391"/>
      <c r="CZ57" s="391"/>
      <c r="DA57" s="391"/>
      <c r="DB57" s="391"/>
      <c r="DC57" s="391"/>
      <c r="DD57" s="363"/>
      <c r="DE57" s="362"/>
    </row>
    <row r="58" spans="1:109" s="358" customFormat="1" x14ac:dyDescent="0.15">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570</v>
      </c>
    </row>
    <row r="64" spans="1:109" x14ac:dyDescent="0.15">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377" t="s">
        <v>571</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x14ac:dyDescent="0.15">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x14ac:dyDescent="0.15">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x14ac:dyDescent="0.15">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x14ac:dyDescent="0.15">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565</v>
      </c>
    </row>
    <row r="72" spans="2:107" x14ac:dyDescent="0.15">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524</v>
      </c>
      <c r="BQ72" s="390"/>
      <c r="BR72" s="390"/>
      <c r="BS72" s="390"/>
      <c r="BT72" s="390"/>
      <c r="BU72" s="390"/>
      <c r="BV72" s="390"/>
      <c r="BW72" s="390"/>
      <c r="BX72" s="390" t="s">
        <v>525</v>
      </c>
      <c r="BY72" s="390"/>
      <c r="BZ72" s="390"/>
      <c r="CA72" s="390"/>
      <c r="CB72" s="390"/>
      <c r="CC72" s="390"/>
      <c r="CD72" s="390"/>
      <c r="CE72" s="390"/>
      <c r="CF72" s="390" t="s">
        <v>526</v>
      </c>
      <c r="CG72" s="390"/>
      <c r="CH72" s="390"/>
      <c r="CI72" s="390"/>
      <c r="CJ72" s="390"/>
      <c r="CK72" s="390"/>
      <c r="CL72" s="390"/>
      <c r="CM72" s="390"/>
      <c r="CN72" s="390" t="s">
        <v>527</v>
      </c>
      <c r="CO72" s="390"/>
      <c r="CP72" s="390"/>
      <c r="CQ72" s="390"/>
      <c r="CR72" s="390"/>
      <c r="CS72" s="390"/>
      <c r="CT72" s="390"/>
      <c r="CU72" s="390"/>
      <c r="CV72" s="390" t="s">
        <v>528</v>
      </c>
      <c r="CW72" s="390"/>
      <c r="CX72" s="390"/>
      <c r="CY72" s="390"/>
      <c r="CZ72" s="390"/>
      <c r="DA72" s="390"/>
      <c r="DB72" s="390"/>
      <c r="DC72" s="390"/>
    </row>
    <row r="73" spans="2:107" x14ac:dyDescent="0.15">
      <c r="B73" s="247"/>
      <c r="G73" s="396"/>
      <c r="H73" s="396"/>
      <c r="I73" s="396"/>
      <c r="J73" s="396"/>
      <c r="K73" s="397"/>
      <c r="L73" s="397"/>
      <c r="M73" s="397"/>
      <c r="N73" s="397"/>
      <c r="AM73" s="359"/>
      <c r="AN73" s="393" t="s">
        <v>566</v>
      </c>
      <c r="AO73" s="393"/>
      <c r="AP73" s="393"/>
      <c r="AQ73" s="393"/>
      <c r="AR73" s="393"/>
      <c r="AS73" s="393"/>
      <c r="AT73" s="393"/>
      <c r="AU73" s="393"/>
      <c r="AV73" s="393"/>
      <c r="AW73" s="393"/>
      <c r="AX73" s="393"/>
      <c r="AY73" s="393"/>
      <c r="AZ73" s="393"/>
      <c r="BA73" s="393"/>
      <c r="BB73" s="393" t="s">
        <v>567</v>
      </c>
      <c r="BC73" s="393"/>
      <c r="BD73" s="393"/>
      <c r="BE73" s="393"/>
      <c r="BF73" s="393"/>
      <c r="BG73" s="393"/>
      <c r="BH73" s="393"/>
      <c r="BI73" s="393"/>
      <c r="BJ73" s="393"/>
      <c r="BK73" s="393"/>
      <c r="BL73" s="393"/>
      <c r="BM73" s="393"/>
      <c r="BN73" s="393"/>
      <c r="BO73" s="393"/>
      <c r="BP73" s="391">
        <v>21.3</v>
      </c>
      <c r="BQ73" s="391"/>
      <c r="BR73" s="391"/>
      <c r="BS73" s="391"/>
      <c r="BT73" s="391"/>
      <c r="BU73" s="391"/>
      <c r="BV73" s="391"/>
      <c r="BW73" s="391"/>
      <c r="BX73" s="391">
        <v>13.7</v>
      </c>
      <c r="BY73" s="391"/>
      <c r="BZ73" s="391"/>
      <c r="CA73" s="391"/>
      <c r="CB73" s="391"/>
      <c r="CC73" s="391"/>
      <c r="CD73" s="391"/>
      <c r="CE73" s="391"/>
      <c r="CF73" s="391">
        <v>6.5</v>
      </c>
      <c r="CG73" s="391"/>
      <c r="CH73" s="391"/>
      <c r="CI73" s="391"/>
      <c r="CJ73" s="391"/>
      <c r="CK73" s="391"/>
      <c r="CL73" s="391"/>
      <c r="CM73" s="391"/>
      <c r="CN73" s="391">
        <v>1.2</v>
      </c>
      <c r="CO73" s="391"/>
      <c r="CP73" s="391"/>
      <c r="CQ73" s="391"/>
      <c r="CR73" s="391"/>
      <c r="CS73" s="391"/>
      <c r="CT73" s="391"/>
      <c r="CU73" s="391"/>
      <c r="CV73" s="391">
        <v>5.6</v>
      </c>
      <c r="CW73" s="391"/>
      <c r="CX73" s="391"/>
      <c r="CY73" s="391"/>
      <c r="CZ73" s="391"/>
      <c r="DA73" s="391"/>
      <c r="DB73" s="391"/>
      <c r="DC73" s="391"/>
    </row>
    <row r="74" spans="2:107" x14ac:dyDescent="0.15">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x14ac:dyDescent="0.15">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572</v>
      </c>
      <c r="BC75" s="393"/>
      <c r="BD75" s="393"/>
      <c r="BE75" s="393"/>
      <c r="BF75" s="393"/>
      <c r="BG75" s="393"/>
      <c r="BH75" s="393"/>
      <c r="BI75" s="393"/>
      <c r="BJ75" s="393"/>
      <c r="BK75" s="393"/>
      <c r="BL75" s="393"/>
      <c r="BM75" s="393"/>
      <c r="BN75" s="393"/>
      <c r="BO75" s="393"/>
      <c r="BP75" s="391">
        <v>10.8</v>
      </c>
      <c r="BQ75" s="391"/>
      <c r="BR75" s="391"/>
      <c r="BS75" s="391"/>
      <c r="BT75" s="391"/>
      <c r="BU75" s="391"/>
      <c r="BV75" s="391"/>
      <c r="BW75" s="391"/>
      <c r="BX75" s="391">
        <v>10.4</v>
      </c>
      <c r="BY75" s="391"/>
      <c r="BZ75" s="391"/>
      <c r="CA75" s="391"/>
      <c r="CB75" s="391"/>
      <c r="CC75" s="391"/>
      <c r="CD75" s="391"/>
      <c r="CE75" s="391"/>
      <c r="CF75" s="391">
        <v>9.1999999999999993</v>
      </c>
      <c r="CG75" s="391"/>
      <c r="CH75" s="391"/>
      <c r="CI75" s="391"/>
      <c r="CJ75" s="391"/>
      <c r="CK75" s="391"/>
      <c r="CL75" s="391"/>
      <c r="CM75" s="391"/>
      <c r="CN75" s="391">
        <v>9.1</v>
      </c>
      <c r="CO75" s="391"/>
      <c r="CP75" s="391"/>
      <c r="CQ75" s="391"/>
      <c r="CR75" s="391"/>
      <c r="CS75" s="391"/>
      <c r="CT75" s="391"/>
      <c r="CU75" s="391"/>
      <c r="CV75" s="391">
        <v>9.6999999999999993</v>
      </c>
      <c r="CW75" s="391"/>
      <c r="CX75" s="391"/>
      <c r="CY75" s="391"/>
      <c r="CZ75" s="391"/>
      <c r="DA75" s="391"/>
      <c r="DB75" s="391"/>
      <c r="DC75" s="391"/>
    </row>
    <row r="76" spans="2:107" x14ac:dyDescent="0.15">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x14ac:dyDescent="0.15">
      <c r="B77" s="247"/>
      <c r="G77" s="386"/>
      <c r="H77" s="386"/>
      <c r="I77" s="386"/>
      <c r="J77" s="386"/>
      <c r="K77" s="397"/>
      <c r="L77" s="397"/>
      <c r="M77" s="397"/>
      <c r="N77" s="397"/>
      <c r="AN77" s="390" t="s">
        <v>569</v>
      </c>
      <c r="AO77" s="390"/>
      <c r="AP77" s="390"/>
      <c r="AQ77" s="390"/>
      <c r="AR77" s="390"/>
      <c r="AS77" s="390"/>
      <c r="AT77" s="390"/>
      <c r="AU77" s="390"/>
      <c r="AV77" s="390"/>
      <c r="AW77" s="390"/>
      <c r="AX77" s="390"/>
      <c r="AY77" s="390"/>
      <c r="AZ77" s="390"/>
      <c r="BA77" s="390"/>
      <c r="BB77" s="393" t="s">
        <v>567</v>
      </c>
      <c r="BC77" s="393"/>
      <c r="BD77" s="393"/>
      <c r="BE77" s="393"/>
      <c r="BF77" s="393"/>
      <c r="BG77" s="393"/>
      <c r="BH77" s="393"/>
      <c r="BI77" s="393"/>
      <c r="BJ77" s="393"/>
      <c r="BK77" s="393"/>
      <c r="BL77" s="393"/>
      <c r="BM77" s="393"/>
      <c r="BN77" s="393"/>
      <c r="BO77" s="393"/>
      <c r="BP77" s="391">
        <v>41.5</v>
      </c>
      <c r="BQ77" s="391"/>
      <c r="BR77" s="391"/>
      <c r="BS77" s="391"/>
      <c r="BT77" s="391"/>
      <c r="BU77" s="391"/>
      <c r="BV77" s="391"/>
      <c r="BW77" s="391"/>
      <c r="BX77" s="391">
        <v>13.3</v>
      </c>
      <c r="BY77" s="391"/>
      <c r="BZ77" s="391"/>
      <c r="CA77" s="391"/>
      <c r="CB77" s="391"/>
      <c r="CC77" s="391"/>
      <c r="CD77" s="391"/>
      <c r="CE77" s="391"/>
      <c r="CF77" s="391">
        <v>5.4</v>
      </c>
      <c r="CG77" s="391"/>
      <c r="CH77" s="391"/>
      <c r="CI77" s="391"/>
      <c r="CJ77" s="391"/>
      <c r="CK77" s="391"/>
      <c r="CL77" s="391"/>
      <c r="CM77" s="391"/>
      <c r="CN77" s="391">
        <v>0</v>
      </c>
      <c r="CO77" s="391"/>
      <c r="CP77" s="391"/>
      <c r="CQ77" s="391"/>
      <c r="CR77" s="391"/>
      <c r="CS77" s="391"/>
      <c r="CT77" s="391"/>
      <c r="CU77" s="391"/>
      <c r="CV77" s="391">
        <v>0</v>
      </c>
      <c r="CW77" s="391"/>
      <c r="CX77" s="391"/>
      <c r="CY77" s="391"/>
      <c r="CZ77" s="391"/>
      <c r="DA77" s="391"/>
      <c r="DB77" s="391"/>
      <c r="DC77" s="391"/>
    </row>
    <row r="78" spans="2:107" x14ac:dyDescent="0.15">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x14ac:dyDescent="0.15">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572</v>
      </c>
      <c r="BC79" s="393"/>
      <c r="BD79" s="393"/>
      <c r="BE79" s="393"/>
      <c r="BF79" s="393"/>
      <c r="BG79" s="393"/>
      <c r="BH79" s="393"/>
      <c r="BI79" s="393"/>
      <c r="BJ79" s="393"/>
      <c r="BK79" s="393"/>
      <c r="BL79" s="393"/>
      <c r="BM79" s="393"/>
      <c r="BN79" s="393"/>
      <c r="BO79" s="393"/>
      <c r="BP79" s="391">
        <v>9.1999999999999993</v>
      </c>
      <c r="BQ79" s="391"/>
      <c r="BR79" s="391"/>
      <c r="BS79" s="391"/>
      <c r="BT79" s="391"/>
      <c r="BU79" s="391"/>
      <c r="BV79" s="391"/>
      <c r="BW79" s="391"/>
      <c r="BX79" s="391">
        <v>8.4</v>
      </c>
      <c r="BY79" s="391"/>
      <c r="BZ79" s="391"/>
      <c r="CA79" s="391"/>
      <c r="CB79" s="391"/>
      <c r="CC79" s="391"/>
      <c r="CD79" s="391"/>
      <c r="CE79" s="391"/>
      <c r="CF79" s="391">
        <v>8.4</v>
      </c>
      <c r="CG79" s="391"/>
      <c r="CH79" s="391"/>
      <c r="CI79" s="391"/>
      <c r="CJ79" s="391"/>
      <c r="CK79" s="391"/>
      <c r="CL79" s="391"/>
      <c r="CM79" s="391"/>
      <c r="CN79" s="391">
        <v>8.6</v>
      </c>
      <c r="CO79" s="391"/>
      <c r="CP79" s="391"/>
      <c r="CQ79" s="391"/>
      <c r="CR79" s="391"/>
      <c r="CS79" s="391"/>
      <c r="CT79" s="391"/>
      <c r="CU79" s="391"/>
      <c r="CV79" s="391">
        <v>8.6999999999999993</v>
      </c>
      <c r="CW79" s="391"/>
      <c r="CX79" s="391"/>
      <c r="CY79" s="391"/>
      <c r="CZ79" s="391"/>
      <c r="DA79" s="391"/>
      <c r="DB79" s="391"/>
      <c r="DC79" s="391"/>
    </row>
    <row r="80" spans="2:107" x14ac:dyDescent="0.15">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L+WCOdVdxNO1sa8hcBgD+Rbg14nSR9rJwdqEAl9u4ZVXy8kZTEO8GucC2K8mQ2QkmKq0A6LudTSkqhou/AH5jA==" saltValue="pazj9TvPBi6XhBXGN/gYU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28D99-2EEA-44A9-8D7B-82F834D71675}">
  <sheetPr>
    <pageSetUpPr fitToPage="1"/>
  </sheetPr>
  <dimension ref="A1:DR125"/>
  <sheetViews>
    <sheetView showGridLines="0" topLeftCell="A107" zoomScale="85" zoomScaleNormal="85" zoomScaleSheetLayoutView="70" workbookViewId="0">
      <selection activeCell="AL63" sqref="AL63"/>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pxth48nY0U0hGh1yydNdNEJtqPfvwxUPzBStxSlNOS0GAXZkFGmPSl2atmBfkujdkf8vgH2L2LeiKggmfQQkFQ==" saltValue="9H9TDk0UinWOTOidl3JoH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74B6C-D165-497A-BBFC-D9E8A6694475}">
  <sheetPr>
    <pageSetUpPr fitToPage="1"/>
  </sheetPr>
  <dimension ref="A1:DR125"/>
  <sheetViews>
    <sheetView showGridLines="0" topLeftCell="A21" zoomScale="70" zoomScaleNormal="70" zoomScaleSheetLayoutView="55" workbookViewId="0">
      <selection activeCell="BJ107" sqref="BJ10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VuyuYRaWcEP9QZ076Hn04YqXXjt76MunMoqljB2RChQa2Sp3bfdk6U0v5qg6YUAC9C7kTAsMrkd2rXC/MurQMQ==" saltValue="BLBk7256BPRI85R/+eZv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71695</v>
      </c>
      <c r="E3" s="142"/>
      <c r="F3" s="143">
        <v>92632</v>
      </c>
      <c r="G3" s="144"/>
      <c r="H3" s="145"/>
    </row>
    <row r="4" spans="1:8" x14ac:dyDescent="0.15">
      <c r="A4" s="146"/>
      <c r="B4" s="147"/>
      <c r="C4" s="148"/>
      <c r="D4" s="149">
        <v>33255</v>
      </c>
      <c r="E4" s="150"/>
      <c r="F4" s="151">
        <v>47978</v>
      </c>
      <c r="G4" s="152"/>
      <c r="H4" s="153"/>
    </row>
    <row r="5" spans="1:8" x14ac:dyDescent="0.15">
      <c r="A5" s="134" t="s">
        <v>518</v>
      </c>
      <c r="B5" s="139"/>
      <c r="C5" s="140"/>
      <c r="D5" s="141">
        <v>68704</v>
      </c>
      <c r="E5" s="142"/>
      <c r="F5" s="143">
        <v>92919</v>
      </c>
      <c r="G5" s="144"/>
      <c r="H5" s="145"/>
    </row>
    <row r="6" spans="1:8" x14ac:dyDescent="0.15">
      <c r="A6" s="146"/>
      <c r="B6" s="147"/>
      <c r="C6" s="148"/>
      <c r="D6" s="149">
        <v>42808</v>
      </c>
      <c r="E6" s="150"/>
      <c r="F6" s="151">
        <v>54128</v>
      </c>
      <c r="G6" s="152"/>
      <c r="H6" s="153"/>
    </row>
    <row r="7" spans="1:8" x14ac:dyDescent="0.15">
      <c r="A7" s="134" t="s">
        <v>519</v>
      </c>
      <c r="B7" s="139"/>
      <c r="C7" s="140"/>
      <c r="D7" s="141">
        <v>65978</v>
      </c>
      <c r="E7" s="142"/>
      <c r="F7" s="143">
        <v>103663</v>
      </c>
      <c r="G7" s="144"/>
      <c r="H7" s="145"/>
    </row>
    <row r="8" spans="1:8" x14ac:dyDescent="0.15">
      <c r="A8" s="146"/>
      <c r="B8" s="147"/>
      <c r="C8" s="148"/>
      <c r="D8" s="149">
        <v>38769</v>
      </c>
      <c r="E8" s="150"/>
      <c r="F8" s="151">
        <v>64346</v>
      </c>
      <c r="G8" s="152"/>
      <c r="H8" s="153"/>
    </row>
    <row r="9" spans="1:8" x14ac:dyDescent="0.15">
      <c r="A9" s="134" t="s">
        <v>520</v>
      </c>
      <c r="B9" s="139"/>
      <c r="C9" s="140"/>
      <c r="D9" s="141">
        <v>57779</v>
      </c>
      <c r="E9" s="142"/>
      <c r="F9" s="143">
        <v>92012</v>
      </c>
      <c r="G9" s="144"/>
      <c r="H9" s="145"/>
    </row>
    <row r="10" spans="1:8" x14ac:dyDescent="0.15">
      <c r="A10" s="146"/>
      <c r="B10" s="147"/>
      <c r="C10" s="148"/>
      <c r="D10" s="149">
        <v>33349</v>
      </c>
      <c r="E10" s="150"/>
      <c r="F10" s="151">
        <v>61382</v>
      </c>
      <c r="G10" s="152"/>
      <c r="H10" s="153"/>
    </row>
    <row r="11" spans="1:8" x14ac:dyDescent="0.15">
      <c r="A11" s="134" t="s">
        <v>521</v>
      </c>
      <c r="B11" s="139"/>
      <c r="C11" s="140"/>
      <c r="D11" s="141">
        <v>72734</v>
      </c>
      <c r="E11" s="142"/>
      <c r="F11" s="143">
        <v>91317</v>
      </c>
      <c r="G11" s="144"/>
      <c r="H11" s="145"/>
    </row>
    <row r="12" spans="1:8" x14ac:dyDescent="0.15">
      <c r="A12" s="146"/>
      <c r="B12" s="147"/>
      <c r="C12" s="154"/>
      <c r="D12" s="149">
        <v>43941</v>
      </c>
      <c r="E12" s="150"/>
      <c r="F12" s="151">
        <v>56480</v>
      </c>
      <c r="G12" s="152"/>
      <c r="H12" s="153"/>
    </row>
    <row r="13" spans="1:8" x14ac:dyDescent="0.15">
      <c r="A13" s="134"/>
      <c r="B13" s="139"/>
      <c r="C13" s="140"/>
      <c r="D13" s="141">
        <v>67378</v>
      </c>
      <c r="E13" s="142"/>
      <c r="F13" s="143">
        <v>94509</v>
      </c>
      <c r="G13" s="155"/>
      <c r="H13" s="145"/>
    </row>
    <row r="14" spans="1:8" x14ac:dyDescent="0.15">
      <c r="A14" s="146"/>
      <c r="B14" s="147"/>
      <c r="C14" s="148"/>
      <c r="D14" s="149">
        <v>38424</v>
      </c>
      <c r="E14" s="150"/>
      <c r="F14" s="151">
        <v>56863</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0.26</v>
      </c>
      <c r="C19" s="156">
        <f>ROUND(VALUE(SUBSTITUTE(実質収支比率等に係る経年分析!G$48,"▲","-")),2)</f>
        <v>4.42</v>
      </c>
      <c r="D19" s="156">
        <f>ROUND(VALUE(SUBSTITUTE(実質収支比率等に係る経年分析!H$48,"▲","-")),2)</f>
        <v>4.75</v>
      </c>
      <c r="E19" s="156">
        <f>ROUND(VALUE(SUBSTITUTE(実質収支比率等に係る経年分析!I$48,"▲","-")),2)</f>
        <v>2.3199999999999998</v>
      </c>
      <c r="F19" s="156">
        <f>ROUND(VALUE(SUBSTITUTE(実質収支比率等に係る経年分析!J$48,"▲","-")),2)</f>
        <v>4.0999999999999996</v>
      </c>
    </row>
    <row r="20" spans="1:11" x14ac:dyDescent="0.15">
      <c r="A20" s="156" t="s">
        <v>53</v>
      </c>
      <c r="B20" s="156">
        <f>ROUND(VALUE(SUBSTITUTE(実質収支比率等に係る経年分析!F$47,"▲","-")),2)</f>
        <v>33.74</v>
      </c>
      <c r="C20" s="156">
        <f>ROUND(VALUE(SUBSTITUTE(実質収支比率等に係る経年分析!G$47,"▲","-")),2)</f>
        <v>39.61</v>
      </c>
      <c r="D20" s="156">
        <f>ROUND(VALUE(SUBSTITUTE(実質収支比率等に係る経年分析!H$47,"▲","-")),2)</f>
        <v>45.03</v>
      </c>
      <c r="E20" s="156">
        <f>ROUND(VALUE(SUBSTITUTE(実質収支比率等に係る経年分析!I$47,"▲","-")),2)</f>
        <v>47.49</v>
      </c>
      <c r="F20" s="156">
        <f>ROUND(VALUE(SUBSTITUTE(実質収支比率等に係る経年分析!J$47,"▲","-")),2)</f>
        <v>47.35</v>
      </c>
    </row>
    <row r="21" spans="1:11" x14ac:dyDescent="0.15">
      <c r="A21" s="156" t="s">
        <v>54</v>
      </c>
      <c r="B21" s="156">
        <f>IF(ISNUMBER(VALUE(SUBSTITUTE(実質収支比率等に係る経年分析!F$49,"▲","-"))),ROUND(VALUE(SUBSTITUTE(実質収支比率等に係る経年分析!F$49,"▲","-")),2),NA())</f>
        <v>-2.04</v>
      </c>
      <c r="C21" s="156">
        <f>IF(ISNUMBER(VALUE(SUBSTITUTE(実質収支比率等に係る経年分析!G$49,"▲","-"))),ROUND(VALUE(SUBSTITUTE(実質収支比率等に係る経年分析!G$49,"▲","-")),2),NA())</f>
        <v>11.32</v>
      </c>
      <c r="D21" s="156">
        <f>IF(ISNUMBER(VALUE(SUBSTITUTE(実質収支比率等に係る経年分析!H$49,"▲","-"))),ROUND(VALUE(SUBSTITUTE(実質収支比率等に係る経年分析!H$49,"▲","-")),2),NA())</f>
        <v>4.24</v>
      </c>
      <c r="E21" s="156">
        <f>IF(ISNUMBER(VALUE(SUBSTITUTE(実質収支比率等に係る経年分析!I$49,"▲","-"))),ROUND(VALUE(SUBSTITUTE(実質収支比率等に係る経年分析!I$49,"▲","-")),2),NA())</f>
        <v>0.04</v>
      </c>
      <c r="F21" s="156">
        <f>IF(ISNUMBER(VALUE(SUBSTITUTE(実質収支比率等に係る経年分析!J$49,"▲","-"))),ROUND(VALUE(SUBSTITUTE(実質収支比率等に係る経年分析!J$49,"▲","-")),2),NA())</f>
        <v>3.05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15">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0.03</v>
      </c>
    </row>
    <row r="33" spans="1:16" x14ac:dyDescent="0.15">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1.19</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0.88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2.2000000000000002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3.08</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0.25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4.41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2.31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4.09</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3.16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3.54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4.17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3147</v>
      </c>
      <c r="E42" s="158"/>
      <c r="F42" s="158"/>
      <c r="G42" s="158">
        <f>'実質公債費比率（分子）の構造'!L$52</f>
        <v>3173</v>
      </c>
      <c r="H42" s="158"/>
      <c r="I42" s="158"/>
      <c r="J42" s="158">
        <f>'実質公債費比率（分子）の構造'!M$52</f>
        <v>3072</v>
      </c>
      <c r="K42" s="158"/>
      <c r="L42" s="158"/>
      <c r="M42" s="158">
        <f>'実質公債費比率（分子）の構造'!N$52</f>
        <v>2810</v>
      </c>
      <c r="N42" s="158"/>
      <c r="O42" s="158"/>
      <c r="P42" s="158">
        <f>'実質公債費比率（分子）の構造'!O$52</f>
        <v>3019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144</v>
      </c>
      <c r="C44" s="158"/>
      <c r="D44" s="158"/>
      <c r="E44" s="158">
        <f>'実質公債費比率（分子）の構造'!L$50</f>
        <v>133</v>
      </c>
      <c r="F44" s="158"/>
      <c r="G44" s="158"/>
      <c r="H44" s="158">
        <f>'実質公債費比率（分子）の構造'!M$50</f>
        <v>1</v>
      </c>
      <c r="I44" s="158"/>
      <c r="J44" s="158"/>
      <c r="K44" s="158">
        <f>'実質公債費比率（分子）の構造'!N$50</f>
        <v>1</v>
      </c>
      <c r="L44" s="158"/>
      <c r="M44" s="158"/>
      <c r="N44" s="158" t="str">
        <f>'実質公債費比率（分子）の構造'!O$50</f>
        <v>-</v>
      </c>
      <c r="O44" s="158"/>
      <c r="P44" s="158"/>
    </row>
    <row r="45" spans="1:16" x14ac:dyDescent="0.15">
      <c r="A45" s="158" t="s">
        <v>63</v>
      </c>
      <c r="B45" s="158">
        <f>'実質公債費比率（分子）の構造'!K$49</f>
        <v>82</v>
      </c>
      <c r="C45" s="158"/>
      <c r="D45" s="158"/>
      <c r="E45" s="158">
        <f>'実質公債費比率（分子）の構造'!L$49</f>
        <v>105</v>
      </c>
      <c r="F45" s="158"/>
      <c r="G45" s="158"/>
      <c r="H45" s="158">
        <f>'実質公債費比率（分子）の構造'!M$49</f>
        <v>71</v>
      </c>
      <c r="I45" s="158"/>
      <c r="J45" s="158"/>
      <c r="K45" s="158">
        <f>'実質公債費比率（分子）の構造'!N$49</f>
        <v>171</v>
      </c>
      <c r="L45" s="158"/>
      <c r="M45" s="158"/>
      <c r="N45" s="158">
        <f>'実質公債費比率（分子）の構造'!O$49</f>
        <v>224</v>
      </c>
      <c r="O45" s="158"/>
      <c r="P45" s="158"/>
    </row>
    <row r="46" spans="1:16" x14ac:dyDescent="0.15">
      <c r="A46" s="158" t="s">
        <v>64</v>
      </c>
      <c r="B46" s="158">
        <f>'実質公債費比率（分子）の構造'!K$48</f>
        <v>538</v>
      </c>
      <c r="C46" s="158"/>
      <c r="D46" s="158"/>
      <c r="E46" s="158">
        <f>'実質公債費比率（分子）の構造'!L$48</f>
        <v>546</v>
      </c>
      <c r="F46" s="158"/>
      <c r="G46" s="158"/>
      <c r="H46" s="158">
        <f>'実質公債費比率（分子）の構造'!M$48</f>
        <v>511</v>
      </c>
      <c r="I46" s="158"/>
      <c r="J46" s="158"/>
      <c r="K46" s="158">
        <f>'実質公債費比率（分子）の構造'!N$48</f>
        <v>508</v>
      </c>
      <c r="L46" s="158"/>
      <c r="M46" s="158"/>
      <c r="N46" s="158">
        <f>'実質公債費比率（分子）の構造'!O$48</f>
        <v>466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3512</v>
      </c>
      <c r="C49" s="158"/>
      <c r="D49" s="158"/>
      <c r="E49" s="158">
        <f>'実質公債費比率（分子）の構造'!L$45</f>
        <v>3601</v>
      </c>
      <c r="F49" s="158"/>
      <c r="G49" s="158"/>
      <c r="H49" s="158">
        <f>'実質公債費比率（分子）の構造'!M$45</f>
        <v>3573</v>
      </c>
      <c r="I49" s="158"/>
      <c r="J49" s="158"/>
      <c r="K49" s="158">
        <f>'実質公債費比率（分子）の構造'!N$45</f>
        <v>3279</v>
      </c>
      <c r="L49" s="158"/>
      <c r="M49" s="158"/>
      <c r="N49" s="158">
        <f>'実質公債費比率（分子）の構造'!O$45</f>
        <v>3772</v>
      </c>
      <c r="O49" s="158"/>
      <c r="P49" s="158"/>
    </row>
    <row r="50" spans="1:16" x14ac:dyDescent="0.15">
      <c r="A50" s="158" t="s">
        <v>67</v>
      </c>
      <c r="B50" s="158" t="e">
        <f>NA()</f>
        <v>#N/A</v>
      </c>
      <c r="C50" s="158">
        <f>IF(ISNUMBER('実質公債費比率（分子）の構造'!K$53),'実質公債費比率（分子）の構造'!K$53,NA())</f>
        <v>1129</v>
      </c>
      <c r="D50" s="158" t="e">
        <f>NA()</f>
        <v>#N/A</v>
      </c>
      <c r="E50" s="158" t="e">
        <f>NA()</f>
        <v>#N/A</v>
      </c>
      <c r="F50" s="158">
        <f>IF(ISNUMBER('実質公債費比率（分子）の構造'!L$53),'実質公債費比率（分子）の構造'!L$53,NA())</f>
        <v>1212</v>
      </c>
      <c r="G50" s="158" t="e">
        <f>NA()</f>
        <v>#N/A</v>
      </c>
      <c r="H50" s="158" t="e">
        <f>NA()</f>
        <v>#N/A</v>
      </c>
      <c r="I50" s="158">
        <f>IF(ISNUMBER('実質公債費比率（分子）の構造'!M$53),'実質公債費比率（分子）の構造'!M$53,NA())</f>
        <v>1084</v>
      </c>
      <c r="J50" s="158" t="e">
        <f>NA()</f>
        <v>#N/A</v>
      </c>
      <c r="K50" s="158" t="e">
        <f>NA()</f>
        <v>#N/A</v>
      </c>
      <c r="L50" s="158">
        <f>IF(ISNUMBER('実質公債費比率（分子）の構造'!N$53),'実質公債費比率（分子）の構造'!N$53,NA())</f>
        <v>1149</v>
      </c>
      <c r="M50" s="158" t="e">
        <f>NA()</f>
        <v>#N/A</v>
      </c>
      <c r="N50" s="158" t="e">
        <f>NA()</f>
        <v>#N/A</v>
      </c>
      <c r="O50" s="158">
        <f>IF(ISNUMBER('実質公債費比率（分子）の構造'!O$53),'実質公債費比率（分子）の構造'!O$53,NA())</f>
        <v>1443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31144</v>
      </c>
      <c r="E56" s="157"/>
      <c r="F56" s="157"/>
      <c r="G56" s="157">
        <f>'将来負担比率（分子）の構造'!J$52</f>
        <v>29961</v>
      </c>
      <c r="H56" s="157"/>
      <c r="I56" s="157"/>
      <c r="J56" s="157">
        <f>'将来負担比率（分子）の構造'!K$52</f>
        <v>27966</v>
      </c>
      <c r="K56" s="157"/>
      <c r="L56" s="157"/>
      <c r="M56" s="157">
        <f>'将来負担比率（分子）の構造'!L$52</f>
        <v>26396</v>
      </c>
      <c r="N56" s="157"/>
      <c r="O56" s="157"/>
      <c r="P56" s="157">
        <f>'将来負担比率（分子）の構造'!M$52</f>
        <v>24910</v>
      </c>
    </row>
    <row r="57" spans="1:16" x14ac:dyDescent="0.15">
      <c r="A57" s="157" t="s">
        <v>42</v>
      </c>
      <c r="B57" s="157"/>
      <c r="C57" s="157"/>
      <c r="D57" s="157">
        <f>'将来負担比率（分子）の構造'!I$51</f>
        <v>908</v>
      </c>
      <c r="E57" s="157"/>
      <c r="F57" s="157"/>
      <c r="G57" s="157">
        <f>'将来負担比率（分子）の構造'!J$51</f>
        <v>816</v>
      </c>
      <c r="H57" s="157"/>
      <c r="I57" s="157"/>
      <c r="J57" s="157">
        <f>'将来負担比率（分子）の構造'!K$51</f>
        <v>729</v>
      </c>
      <c r="K57" s="157"/>
      <c r="L57" s="157"/>
      <c r="M57" s="157">
        <f>'将来負担比率（分子）の構造'!L$51</f>
        <v>637</v>
      </c>
      <c r="N57" s="157"/>
      <c r="O57" s="157"/>
      <c r="P57" s="157">
        <f>'将来負担比率（分子）の構造'!M$51</f>
        <v>538</v>
      </c>
    </row>
    <row r="58" spans="1:16" x14ac:dyDescent="0.15">
      <c r="A58" s="157" t="s">
        <v>41</v>
      </c>
      <c r="B58" s="157"/>
      <c r="C58" s="157"/>
      <c r="D58" s="157">
        <f>'将来負担比率（分子）の構造'!I$50</f>
        <v>10512</v>
      </c>
      <c r="E58" s="157"/>
      <c r="F58" s="157"/>
      <c r="G58" s="157">
        <f>'将来負担比率（分子）の構造'!J$50</f>
        <v>11204</v>
      </c>
      <c r="H58" s="157"/>
      <c r="I58" s="157"/>
      <c r="J58" s="157">
        <f>'将来負担比率（分子）の構造'!K$50</f>
        <v>11706</v>
      </c>
      <c r="K58" s="157"/>
      <c r="L58" s="157"/>
      <c r="M58" s="157">
        <f>'将来負担比率（分子）の構造'!L$50</f>
        <v>12196</v>
      </c>
      <c r="N58" s="157"/>
      <c r="O58" s="157"/>
      <c r="P58" s="157">
        <f>'将来負担比率（分子）の構造'!M$50</f>
        <v>11900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1204</v>
      </c>
      <c r="C62" s="157"/>
      <c r="D62" s="157"/>
      <c r="E62" s="157">
        <f>'将来負担比率（分子）の構造'!J$45</f>
        <v>904</v>
      </c>
      <c r="F62" s="157"/>
      <c r="G62" s="157"/>
      <c r="H62" s="157">
        <f>'将来負担比率（分子）の構造'!K$45</f>
        <v>862</v>
      </c>
      <c r="I62" s="157"/>
      <c r="J62" s="157"/>
      <c r="K62" s="157">
        <f>'将来負担比率（分子）の構造'!L$45</f>
        <v>1032</v>
      </c>
      <c r="L62" s="157"/>
      <c r="M62" s="157"/>
      <c r="N62" s="157">
        <f>'将来負担比率（分子）の構造'!M$45</f>
        <v>1161</v>
      </c>
      <c r="O62" s="157"/>
      <c r="P62" s="157"/>
    </row>
    <row r="63" spans="1:16" x14ac:dyDescent="0.15">
      <c r="A63" s="157" t="s">
        <v>34</v>
      </c>
      <c r="B63" s="157">
        <f>'将来負担比率（分子）の構造'!I$44</f>
        <v>3617</v>
      </c>
      <c r="C63" s="157"/>
      <c r="D63" s="157"/>
      <c r="E63" s="157">
        <f>'将来負担比率（分子）の構造'!J$44</f>
        <v>4248</v>
      </c>
      <c r="F63" s="157"/>
      <c r="G63" s="157"/>
      <c r="H63" s="157">
        <f>'将来負担比率（分子）の構造'!K$44</f>
        <v>4116</v>
      </c>
      <c r="I63" s="157"/>
      <c r="J63" s="157"/>
      <c r="K63" s="157">
        <f>'将来負担比率（分子）の構造'!L$44</f>
        <v>4033</v>
      </c>
      <c r="L63" s="157"/>
      <c r="M63" s="157"/>
      <c r="N63" s="157">
        <f>'将来負担比率（分子）の構造'!M$44</f>
        <v>3865</v>
      </c>
      <c r="O63" s="157"/>
      <c r="P63" s="157"/>
    </row>
    <row r="64" spans="1:16" x14ac:dyDescent="0.15">
      <c r="A64" s="157" t="s">
        <v>33</v>
      </c>
      <c r="B64" s="157">
        <f>'将来負担比率（分子）の構造'!I$43</f>
        <v>6752</v>
      </c>
      <c r="C64" s="157"/>
      <c r="D64" s="157"/>
      <c r="E64" s="157">
        <f>'将来負担比率（分子）の構造'!J$43</f>
        <v>6445</v>
      </c>
      <c r="F64" s="157"/>
      <c r="G64" s="157"/>
      <c r="H64" s="157">
        <f>'将来負担比率（分子）の構造'!K$43</f>
        <v>5951</v>
      </c>
      <c r="I64" s="157"/>
      <c r="J64" s="157"/>
      <c r="K64" s="157">
        <f>'将来負担比率（分子）の構造'!L$43</f>
        <v>5672</v>
      </c>
      <c r="L64" s="157"/>
      <c r="M64" s="157"/>
      <c r="N64" s="157">
        <f>'将来負担比率（分子）の構造'!M$43</f>
        <v>5735</v>
      </c>
      <c r="O64" s="157"/>
      <c r="P64" s="157"/>
    </row>
    <row r="65" spans="1:16" x14ac:dyDescent="0.15">
      <c r="A65" s="157" t="s">
        <v>32</v>
      </c>
      <c r="B65" s="157">
        <f>'将来負担比率（分子）の構造'!I$42</f>
        <v>136</v>
      </c>
      <c r="C65" s="157"/>
      <c r="D65" s="157"/>
      <c r="E65" s="157">
        <f>'将来負担比率（分子）の構造'!J$42</f>
        <v>3</v>
      </c>
      <c r="F65" s="157"/>
      <c r="G65" s="157"/>
      <c r="H65" s="157">
        <f>'将来負担比率（分子）の構造'!K$42</f>
        <v>1</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33446</v>
      </c>
      <c r="C66" s="157"/>
      <c r="D66" s="157"/>
      <c r="E66" s="157">
        <f>'将来負担比率（分子）の構造'!J$41</f>
        <v>32135</v>
      </c>
      <c r="F66" s="157"/>
      <c r="G66" s="157"/>
      <c r="H66" s="157">
        <f>'将来負担比率（分子）の構造'!K$41</f>
        <v>30277</v>
      </c>
      <c r="I66" s="157"/>
      <c r="J66" s="157"/>
      <c r="K66" s="157">
        <f>'将来負担比率（分子）の構造'!L$41</f>
        <v>28646</v>
      </c>
      <c r="L66" s="157"/>
      <c r="M66" s="157"/>
      <c r="N66" s="157">
        <f>'将来負担比率（分子）の構造'!M$41</f>
        <v>27314</v>
      </c>
      <c r="O66" s="157"/>
      <c r="P66" s="157"/>
    </row>
    <row r="67" spans="1:16" x14ac:dyDescent="0.15">
      <c r="A67" s="157" t="s">
        <v>71</v>
      </c>
      <c r="B67" s="157" t="e">
        <f>NA()</f>
        <v>#N/A</v>
      </c>
      <c r="C67" s="157">
        <f>IF(ISNUMBER('将来負担比率（分子）の構造'!I$53), IF('将来負担比率（分子）の構造'!I$53 &lt; 0, 0, '将来負担比率（分子）の構造'!I$53), NA())</f>
        <v>2591</v>
      </c>
      <c r="D67" s="157" t="e">
        <f>NA()</f>
        <v>#N/A</v>
      </c>
      <c r="E67" s="157" t="e">
        <f>NA()</f>
        <v>#N/A</v>
      </c>
      <c r="F67" s="157">
        <f>IF(ISNUMBER('将来負担比率（分子）の構造'!J$53), IF('将来負担比率（分子）の構造'!J$53 &lt; 0, 0, '将来負担比率（分子）の構造'!J$53), NA())</f>
        <v>1755</v>
      </c>
      <c r="G67" s="157" t="e">
        <f>NA()</f>
        <v>#N/A</v>
      </c>
      <c r="H67" s="157" t="e">
        <f>NA()</f>
        <v>#N/A</v>
      </c>
      <c r="I67" s="157">
        <f>IF(ISNUMBER('将来負担比率（分子）の構造'!K$53), IF('将来負担比率（分子）の構造'!K$53 &lt; 0, 0, '将来負担比率（分子）の構造'!K$53), NA())</f>
        <v>807</v>
      </c>
      <c r="J67" s="157" t="e">
        <f>NA()</f>
        <v>#N/A</v>
      </c>
      <c r="K67" s="157" t="e">
        <f>NA()</f>
        <v>#N/A</v>
      </c>
      <c r="L67" s="157">
        <f>IF(ISNUMBER('将来負担比率（分子）の構造'!L$53), IF('将来負担比率（分子）の構造'!L$53 &lt; 0, 0, '将来負担比率（分子）の構造'!L$53), NA())</f>
        <v>154</v>
      </c>
      <c r="M67" s="157" t="e">
        <f>NA()</f>
        <v>#N/A</v>
      </c>
      <c r="N67" s="157" t="e">
        <f>NA()</f>
        <v>#N/A</v>
      </c>
      <c r="O67" s="157">
        <f>IF(ISNUMBER('将来負担比率（分子）の構造'!M$53), IF('将来負担比率（分子）の構造'!M$53 &lt; 0, 0, '将来負担比率（分子）の構造'!M$53), NA())</f>
        <v>727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6888</v>
      </c>
      <c r="C72" s="161">
        <f>基金残高に係る経年分析!G55</f>
        <v>7266</v>
      </c>
      <c r="D72" s="161">
        <f>基金残高に係る経年分析!H55</f>
        <v>7455</v>
      </c>
    </row>
    <row r="73" spans="1:16" x14ac:dyDescent="0.15">
      <c r="A73" s="160" t="s">
        <v>74</v>
      </c>
      <c r="B73" s="161">
        <f>基金残高に係る経年分析!F56</f>
        <v>1042</v>
      </c>
      <c r="C73" s="161">
        <f>基金残高に係る経年分析!G56</f>
        <v>906</v>
      </c>
      <c r="D73" s="161">
        <f>基金残高に係る経年分析!H56</f>
        <v>590</v>
      </c>
    </row>
    <row r="74" spans="1:16" x14ac:dyDescent="0.15">
      <c r="A74" s="160" t="s">
        <v>75</v>
      </c>
      <c r="B74" s="161">
        <f>基金残高に係る経年分析!F57</f>
        <v>4032</v>
      </c>
      <c r="C74" s="161">
        <f>基金残高に係る経年分析!G57</f>
        <v>3867</v>
      </c>
      <c r="D74" s="161">
        <f>基金残高に係る経年分析!H57</f>
        <v>3672</v>
      </c>
    </row>
  </sheetData>
  <sheetProtection algorithmName="SHA-512" hashValue="QI00ye2Bj5uPdB3Gu88da5dehNdzEVdqELou4dGbht5lyvl9qnCuv1vpgs2qJ+smxy/IWdN0WNzNnYB2kTAjrw==" saltValue="U7cnYSFo926eDzdrwZImc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賢太郎</cp:lastModifiedBy>
  <cp:lastPrinted>2026-03-12T07:51:59Z</cp:lastPrinted>
  <dcterms:created xsi:type="dcterms:W3CDTF">2026-02-26T10:15:52Z</dcterms:created>
  <dcterms:modified xsi:type="dcterms:W3CDTF">2026-10-16T02:11:08Z</dcterms:modified>
  <cp:category/>
</cp:coreProperties>
</file>