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15" tabRatio="842"/>
  </bookViews>
  <sheets>
    <sheet name="【目次】建設" sheetId="3" r:id="rId1"/>
    <sheet name="1" sheetId="20" r:id="rId2"/>
    <sheet name="2" sheetId="22" r:id="rId3"/>
    <sheet name="3" sheetId="23" r:id="rId4"/>
    <sheet name="4" sheetId="21" r:id="rId5"/>
    <sheet name="5" sheetId="24" r:id="rId6"/>
    <sheet name="6" sheetId="26" r:id="rId7"/>
    <sheet name="7" sheetId="28" r:id="rId8"/>
    <sheet name="8" sheetId="27" r:id="rId9"/>
    <sheet name="9" sheetId="29" r:id="rId10"/>
    <sheet name="10" sheetId="30" r:id="rId11"/>
    <sheet name="11" sheetId="31" r:id="rId12"/>
    <sheet name="12" sheetId="32" r:id="rId13"/>
    <sheet name="13" sheetId="33" r:id="rId14"/>
    <sheet name="14" sheetId="34" r:id="rId15"/>
    <sheet name="15" sheetId="35" r:id="rId16"/>
    <sheet name="16" sheetId="36" r:id="rId17"/>
    <sheet name="17" sheetId="37" r:id="rId18"/>
    <sheet name="18" sheetId="38" r:id="rId19"/>
    <sheet name="19" sheetId="39" r:id="rId20"/>
    <sheet name="20" sheetId="40" r:id="rId21"/>
    <sheet name="21" sheetId="41" r:id="rId22"/>
    <sheet name="22" sheetId="42" r:id="rId23"/>
    <sheet name="23" sheetId="43" r:id="rId24"/>
    <sheet name="24" sheetId="44" r:id="rId25"/>
  </sheets>
  <definedNames>
    <definedName name="_xlnm._FilterDatabase" localSheetId="0" hidden="1">【目次】建設!$A$1:$E$25</definedName>
    <definedName name="_xlnm._FilterDatabase" localSheetId="10" hidden="1">'10'!$A$1:$X$3</definedName>
    <definedName name="_xlnm._FilterDatabase" localSheetId="11" hidden="1">'11'!$A$1:$G$2</definedName>
    <definedName name="_xlnm._FilterDatabase" localSheetId="12" hidden="1">'12'!$A$1:$V$2</definedName>
    <definedName name="_xlnm._FilterDatabase" localSheetId="13" hidden="1">'13'!$A$1:$H$2</definedName>
    <definedName name="_xlnm._FilterDatabase" localSheetId="14" hidden="1">'14'!$A$1:$X$6</definedName>
    <definedName name="_xlnm._FilterDatabase" localSheetId="15" hidden="1">'15'!$A$1:$Z$6</definedName>
    <definedName name="_xlnm._FilterDatabase" localSheetId="16" hidden="1">'16'!$A$1:$Z$8</definedName>
    <definedName name="_xlnm._FilterDatabase" localSheetId="18" hidden="1">'18'!$A$1:$F$2</definedName>
    <definedName name="_xlnm._FilterDatabase" localSheetId="19" hidden="1">'19'!$A$1:$X$7</definedName>
    <definedName name="_xlnm._FilterDatabase" localSheetId="2" hidden="1">'2'!$A$1:$T$4</definedName>
    <definedName name="_xlnm._FilterDatabase" localSheetId="20" hidden="1">'20'!$A$1:$X$7</definedName>
    <definedName name="_xlnm._FilterDatabase" localSheetId="21" hidden="1">'21'!$A$1:$X$3</definedName>
    <definedName name="_xlnm._FilterDatabase" localSheetId="22" hidden="1">'22'!$A$1:$X$4</definedName>
    <definedName name="_xlnm._FilterDatabase" localSheetId="23" hidden="1">'23'!$A$1:$X$3</definedName>
    <definedName name="_xlnm._FilterDatabase" localSheetId="24" hidden="1">'24'!$A$1:$P$10</definedName>
    <definedName name="_xlnm._FilterDatabase" localSheetId="3" hidden="1">'3'!$A$1:$T$3</definedName>
    <definedName name="_xlnm._FilterDatabase" localSheetId="4" hidden="1">'4'!$A$1:$R$17</definedName>
    <definedName name="_xlnm._FilterDatabase" localSheetId="5" hidden="1">'5'!$A$1:$R$2</definedName>
    <definedName name="_xlnm._FilterDatabase" localSheetId="6" hidden="1">'6'!$A$1:$I$2</definedName>
    <definedName name="_xlnm._FilterDatabase" localSheetId="7" hidden="1">'7'!$A$1:$G$2</definedName>
    <definedName name="_xlnm._FilterDatabase" localSheetId="8" hidden="1">'8'!$A$1:$G$2</definedName>
    <definedName name="_xlnm._FilterDatabase" localSheetId="9" hidden="1">'9'!$A$1:$H$2</definedName>
    <definedName name="_xlnm.Print_Titles" localSheetId="0">【目次】建設!$1:$1</definedName>
    <definedName name="_xlnm.Print_Titles" localSheetId="10">'10'!$A:$I,'10'!$1:$1</definedName>
    <definedName name="_xlnm.Print_Titles" localSheetId="12">'12'!$A:$G</definedName>
    <definedName name="_xlnm.Print_Titles" localSheetId="15">'15'!$A:$K,'15'!$1:$1</definedName>
    <definedName name="_xlnm.Print_Titles" localSheetId="16">'16'!$A:$K,'16'!$1:$1</definedName>
    <definedName name="_xlnm.Print_Titles" localSheetId="19">'19'!$A:$I,'19'!$1:$1</definedName>
    <definedName name="_xlnm.Print_Titles" localSheetId="2">'2'!$A:$I,'2'!$1:$1</definedName>
    <definedName name="_xlnm.Print_Titles" localSheetId="20">'20'!$A:$I,'20'!$1:$1</definedName>
    <definedName name="_xlnm.Print_Titles" localSheetId="21">'21'!$A:$I,'21'!$1:$1</definedName>
    <definedName name="_xlnm.Print_Titles" localSheetId="22">'22'!$A:$I,'22'!$1:$1</definedName>
    <definedName name="_xlnm.Print_Titles" localSheetId="23">'23'!$A:$I,'23'!$1:$1</definedName>
    <definedName name="_xlnm.Print_Titles" localSheetId="4">'4'!$A:$K,'4'!$1:$1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7" i="36" l="1"/>
  <c r="AC5" i="35"/>
  <c r="H12" i="33" l="1"/>
  <c r="H10" i="33"/>
  <c r="H9" i="33"/>
  <c r="H4" i="33"/>
  <c r="D4" i="33"/>
  <c r="H23" i="33" l="1"/>
  <c r="U7" i="36"/>
  <c r="T7" i="36"/>
  <c r="S7" i="36"/>
  <c r="R7" i="36"/>
  <c r="Q7" i="36"/>
  <c r="P7" i="36"/>
  <c r="O7" i="36"/>
  <c r="N7" i="36"/>
  <c r="M7" i="36"/>
  <c r="L7" i="36"/>
  <c r="U5" i="35"/>
  <c r="T5" i="35"/>
  <c r="S5" i="35"/>
  <c r="R5" i="35"/>
  <c r="Q5" i="35"/>
  <c r="P5" i="35"/>
  <c r="O5" i="35"/>
  <c r="N5" i="35"/>
  <c r="M5" i="35"/>
  <c r="L5" i="35"/>
</calcChain>
</file>

<file path=xl/sharedStrings.xml><?xml version="1.0" encoding="utf-8"?>
<sst xmlns="http://schemas.openxmlformats.org/spreadsheetml/2006/main" count="1259" uniqueCount="392">
  <si>
    <t>出典</t>
    <rPh sb="0" eb="2">
      <t>シュッテン</t>
    </rPh>
    <phoneticPr fontId="12"/>
  </si>
  <si>
    <t>担当課</t>
    <rPh sb="0" eb="3">
      <t>タントウカ</t>
    </rPh>
    <phoneticPr fontId="12"/>
  </si>
  <si>
    <t>建設</t>
    <rPh sb="0" eb="2">
      <t>ケンセツ</t>
    </rPh>
    <phoneticPr fontId="12"/>
  </si>
  <si>
    <t>市道の路線数</t>
    <rPh sb="0" eb="2">
      <t>シドウ</t>
    </rPh>
    <rPh sb="3" eb="5">
      <t>ロセン</t>
    </rPh>
    <rPh sb="5" eb="6">
      <t>スウ</t>
    </rPh>
    <phoneticPr fontId="12"/>
  </si>
  <si>
    <t>土木課</t>
    <rPh sb="0" eb="3">
      <t>ドボクカ</t>
    </rPh>
    <phoneticPr fontId="12"/>
  </si>
  <si>
    <t>市道の延長状況</t>
    <rPh sb="0" eb="2">
      <t>シドウ</t>
    </rPh>
    <rPh sb="3" eb="5">
      <t>エンチョウ</t>
    </rPh>
    <rPh sb="5" eb="7">
      <t>ジョウキョウ</t>
    </rPh>
    <phoneticPr fontId="12"/>
  </si>
  <si>
    <t>市道の総延長と総面積</t>
    <rPh sb="0" eb="2">
      <t>シドウ</t>
    </rPh>
    <rPh sb="3" eb="6">
      <t>ソウエンチョウ</t>
    </rPh>
    <rPh sb="7" eb="10">
      <t>ソウメンセキ</t>
    </rPh>
    <phoneticPr fontId="12"/>
  </si>
  <si>
    <t>市道の改良率と舗装数</t>
    <rPh sb="0" eb="2">
      <t>シドウ</t>
    </rPh>
    <rPh sb="3" eb="5">
      <t>カイリョウ</t>
    </rPh>
    <rPh sb="5" eb="6">
      <t>リツ</t>
    </rPh>
    <rPh sb="7" eb="9">
      <t>ホソウ</t>
    </rPh>
    <rPh sb="9" eb="10">
      <t>スウ</t>
    </rPh>
    <phoneticPr fontId="12"/>
  </si>
  <si>
    <t>都市計画法適用区域</t>
    <rPh sb="0" eb="2">
      <t>トシ</t>
    </rPh>
    <rPh sb="2" eb="5">
      <t>ケイカクホウ</t>
    </rPh>
    <rPh sb="5" eb="7">
      <t>テキヨウ</t>
    </rPh>
    <rPh sb="7" eb="9">
      <t>クイキ</t>
    </rPh>
    <phoneticPr fontId="12"/>
  </si>
  <si>
    <t>都市整備課</t>
    <rPh sb="0" eb="2">
      <t>トシ</t>
    </rPh>
    <rPh sb="2" eb="4">
      <t>セイビ</t>
    </rPh>
    <rPh sb="4" eb="5">
      <t>カ</t>
    </rPh>
    <phoneticPr fontId="12"/>
  </si>
  <si>
    <t>都市計画用途地域の概要</t>
    <rPh sb="0" eb="2">
      <t>トシ</t>
    </rPh>
    <rPh sb="2" eb="4">
      <t>ケイカク</t>
    </rPh>
    <rPh sb="4" eb="6">
      <t>ヨウト</t>
    </rPh>
    <rPh sb="6" eb="8">
      <t>チイキ</t>
    </rPh>
    <rPh sb="9" eb="11">
      <t>ガイヨウ</t>
    </rPh>
    <phoneticPr fontId="12"/>
  </si>
  <si>
    <t>特定用途制限地域の概要</t>
    <rPh sb="0" eb="2">
      <t>トクテイ</t>
    </rPh>
    <rPh sb="2" eb="4">
      <t>ヨウト</t>
    </rPh>
    <rPh sb="4" eb="6">
      <t>セイゲン</t>
    </rPh>
    <rPh sb="6" eb="8">
      <t>チイキ</t>
    </rPh>
    <rPh sb="9" eb="11">
      <t>ガイヨウ</t>
    </rPh>
    <phoneticPr fontId="12"/>
  </si>
  <si>
    <t>特別用途地区の概要</t>
    <rPh sb="0" eb="2">
      <t>トクベツ</t>
    </rPh>
    <rPh sb="2" eb="4">
      <t>ヨウト</t>
    </rPh>
    <rPh sb="4" eb="6">
      <t>チク</t>
    </rPh>
    <rPh sb="7" eb="9">
      <t>ガイヨウ</t>
    </rPh>
    <phoneticPr fontId="12"/>
  </si>
  <si>
    <t>都市計画道路整備の状況　計画決定（菊池都市計画区域）</t>
    <rPh sb="0" eb="2">
      <t>トシ</t>
    </rPh>
    <rPh sb="2" eb="4">
      <t>ケイカク</t>
    </rPh>
    <rPh sb="4" eb="6">
      <t>ドウロ</t>
    </rPh>
    <rPh sb="6" eb="8">
      <t>セイビ</t>
    </rPh>
    <rPh sb="9" eb="11">
      <t>ジョウキョウ</t>
    </rPh>
    <rPh sb="12" eb="14">
      <t>ケイカク</t>
    </rPh>
    <rPh sb="14" eb="16">
      <t>ケッテイ</t>
    </rPh>
    <rPh sb="17" eb="19">
      <t>キクチ</t>
    </rPh>
    <rPh sb="19" eb="21">
      <t>トシ</t>
    </rPh>
    <rPh sb="21" eb="23">
      <t>ケイカク</t>
    </rPh>
    <rPh sb="23" eb="25">
      <t>クイキ</t>
    </rPh>
    <phoneticPr fontId="12"/>
  </si>
  <si>
    <t>開発行為・建築確認申請件数</t>
    <rPh sb="0" eb="2">
      <t>カイハツ</t>
    </rPh>
    <rPh sb="2" eb="4">
      <t>コウイ</t>
    </rPh>
    <rPh sb="5" eb="7">
      <t>ケンチク</t>
    </rPh>
    <rPh sb="7" eb="9">
      <t>カクニン</t>
    </rPh>
    <rPh sb="9" eb="11">
      <t>シンセイ</t>
    </rPh>
    <rPh sb="11" eb="13">
      <t>ケンスウ</t>
    </rPh>
    <phoneticPr fontId="12"/>
  </si>
  <si>
    <t>都市公園整備の状況</t>
    <rPh sb="0" eb="2">
      <t>トシ</t>
    </rPh>
    <rPh sb="2" eb="4">
      <t>コウエン</t>
    </rPh>
    <rPh sb="4" eb="6">
      <t>セイビ</t>
    </rPh>
    <rPh sb="7" eb="9">
      <t>ジョウキョウ</t>
    </rPh>
    <phoneticPr fontId="12"/>
  </si>
  <si>
    <t>一人当たりの公園面積</t>
    <rPh sb="0" eb="2">
      <t>ヒトリ</t>
    </rPh>
    <rPh sb="2" eb="3">
      <t>ア</t>
    </rPh>
    <rPh sb="6" eb="8">
      <t>コウエン</t>
    </rPh>
    <rPh sb="8" eb="10">
      <t>メンセキ</t>
    </rPh>
    <phoneticPr fontId="12"/>
  </si>
  <si>
    <t>市営住宅の管理戸数</t>
    <rPh sb="0" eb="2">
      <t>シエイ</t>
    </rPh>
    <rPh sb="2" eb="4">
      <t>ジュウタク</t>
    </rPh>
    <rPh sb="5" eb="7">
      <t>カンリ</t>
    </rPh>
    <rPh sb="7" eb="9">
      <t>コスウ</t>
    </rPh>
    <phoneticPr fontId="12"/>
  </si>
  <si>
    <t>市営住宅の状況</t>
    <rPh sb="0" eb="2">
      <t>シエイ</t>
    </rPh>
    <rPh sb="2" eb="4">
      <t>ジュウタク</t>
    </rPh>
    <rPh sb="5" eb="7">
      <t>ジョウキョウ</t>
    </rPh>
    <phoneticPr fontId="12"/>
  </si>
  <si>
    <t>公共下水道の状況</t>
    <rPh sb="0" eb="2">
      <t>コウキョウ</t>
    </rPh>
    <rPh sb="2" eb="5">
      <t>ゲスイドウ</t>
    </rPh>
    <rPh sb="6" eb="8">
      <t>ジョウキョウ</t>
    </rPh>
    <phoneticPr fontId="12"/>
  </si>
  <si>
    <t>下水道課</t>
    <rPh sb="0" eb="3">
      <t>ゲスイドウ</t>
    </rPh>
    <rPh sb="3" eb="4">
      <t>カ</t>
    </rPh>
    <phoneticPr fontId="12"/>
  </si>
  <si>
    <t>農業集落排水事業の状況</t>
    <rPh sb="0" eb="2">
      <t>ノウギョウ</t>
    </rPh>
    <rPh sb="2" eb="4">
      <t>シュウラク</t>
    </rPh>
    <rPh sb="4" eb="6">
      <t>ハイスイ</t>
    </rPh>
    <rPh sb="6" eb="8">
      <t>ジギョウ</t>
    </rPh>
    <rPh sb="9" eb="11">
      <t>ジョウキョウ</t>
    </rPh>
    <phoneticPr fontId="12"/>
  </si>
  <si>
    <t>公共下水道の概要</t>
    <rPh sb="0" eb="2">
      <t>コウキョウ</t>
    </rPh>
    <rPh sb="2" eb="5">
      <t>ゲスイドウ</t>
    </rPh>
    <rPh sb="6" eb="8">
      <t>ガイヨウ</t>
    </rPh>
    <phoneticPr fontId="12"/>
  </si>
  <si>
    <t>農業集落排水施設の概要</t>
    <rPh sb="0" eb="2">
      <t>ノウギョウ</t>
    </rPh>
    <rPh sb="2" eb="4">
      <t>シュウラク</t>
    </rPh>
    <rPh sb="4" eb="6">
      <t>ハイスイ</t>
    </rPh>
    <rPh sb="6" eb="8">
      <t>シセツ</t>
    </rPh>
    <rPh sb="9" eb="11">
      <t>ガイヨウ</t>
    </rPh>
    <phoneticPr fontId="12"/>
  </si>
  <si>
    <t>下水道の年間有収水量</t>
    <rPh sb="0" eb="3">
      <t>ゲスイドウ</t>
    </rPh>
    <rPh sb="4" eb="6">
      <t>ネンカン</t>
    </rPh>
    <rPh sb="6" eb="7">
      <t>ユウ</t>
    </rPh>
    <rPh sb="7" eb="8">
      <t>シュウ</t>
    </rPh>
    <rPh sb="8" eb="10">
      <t>スイリョウ</t>
    </rPh>
    <rPh sb="9" eb="10">
      <t>リョウ</t>
    </rPh>
    <phoneticPr fontId="12"/>
  </si>
  <si>
    <t>下水道の水洗化人口</t>
    <rPh sb="0" eb="3">
      <t>ゲスイドウ</t>
    </rPh>
    <rPh sb="4" eb="7">
      <t>スイセンカ</t>
    </rPh>
    <rPh sb="7" eb="9">
      <t>ジンコウ</t>
    </rPh>
    <phoneticPr fontId="12"/>
  </si>
  <si>
    <t>上水道の給水人口と給水戸数</t>
    <rPh sb="0" eb="3">
      <t>ジョウスイドウ</t>
    </rPh>
    <rPh sb="4" eb="6">
      <t>キュウスイ</t>
    </rPh>
    <rPh sb="6" eb="8">
      <t>ジンコウ</t>
    </rPh>
    <rPh sb="9" eb="11">
      <t>キュウスイ</t>
    </rPh>
    <rPh sb="11" eb="13">
      <t>コスウ</t>
    </rPh>
    <phoneticPr fontId="12"/>
  </si>
  <si>
    <t>水道局</t>
    <rPh sb="0" eb="3">
      <t>スイドウキョク</t>
    </rPh>
    <phoneticPr fontId="12"/>
  </si>
  <si>
    <t>上水道の供給単価と給水原価</t>
    <rPh sb="0" eb="3">
      <t>ジョウスイドウ</t>
    </rPh>
    <rPh sb="4" eb="6">
      <t>キョウキュウ</t>
    </rPh>
    <rPh sb="6" eb="8">
      <t>タンカ</t>
    </rPh>
    <rPh sb="9" eb="11">
      <t>キュウスイ</t>
    </rPh>
    <rPh sb="11" eb="13">
      <t>ゲンカ</t>
    </rPh>
    <phoneticPr fontId="12"/>
  </si>
  <si>
    <t>上水道の状況</t>
    <rPh sb="0" eb="3">
      <t>ジョウスイドウ</t>
    </rPh>
    <rPh sb="4" eb="6">
      <t>ジョウキョウ</t>
    </rPh>
    <phoneticPr fontId="12"/>
  </si>
  <si>
    <t>単位</t>
    <rPh sb="0" eb="2">
      <t>タンイ</t>
    </rPh>
    <phoneticPr fontId="11"/>
  </si>
  <si>
    <t>人</t>
    <rPh sb="0" eb="1">
      <t>ニン</t>
    </rPh>
    <phoneticPr fontId="12"/>
  </si>
  <si>
    <t>路線数</t>
  </si>
  <si>
    <t>路線数</t>
    <rPh sb="0" eb="2">
      <t>ロセン</t>
    </rPh>
    <rPh sb="2" eb="3">
      <t>スウ</t>
    </rPh>
    <phoneticPr fontId="11"/>
  </si>
  <si>
    <t>改良済</t>
    <rPh sb="0" eb="2">
      <t>カイリョウ</t>
    </rPh>
    <rPh sb="2" eb="3">
      <t>ズ</t>
    </rPh>
    <phoneticPr fontId="11"/>
  </si>
  <si>
    <t>舗装済</t>
    <rPh sb="0" eb="2">
      <t>ホソウ</t>
    </rPh>
    <rPh sb="2" eb="3">
      <t>ズ</t>
    </rPh>
    <phoneticPr fontId="11"/>
  </si>
  <si>
    <t>橋梁</t>
    <rPh sb="0" eb="2">
      <t>キョウリョウ</t>
    </rPh>
    <phoneticPr fontId="11"/>
  </si>
  <si>
    <t>トンネル</t>
    <phoneticPr fontId="11"/>
  </si>
  <si>
    <t>総延長</t>
  </si>
  <si>
    <t>総面積</t>
  </si>
  <si>
    <t>改良率</t>
  </si>
  <si>
    <t>舗装率</t>
  </si>
  <si>
    <t>ｍ</t>
  </si>
  <si>
    <t>㎡</t>
  </si>
  <si>
    <t>%</t>
  </si>
  <si>
    <t>㎥</t>
  </si>
  <si>
    <t>％</t>
  </si>
  <si>
    <t>項目1</t>
    <rPh sb="0" eb="2">
      <t>コウモク</t>
    </rPh>
    <phoneticPr fontId="12"/>
  </si>
  <si>
    <t>項目1名称</t>
    <rPh sb="0" eb="2">
      <t>コウモク</t>
    </rPh>
    <rPh sb="3" eb="5">
      <t>メイショウ</t>
    </rPh>
    <phoneticPr fontId="12"/>
  </si>
  <si>
    <t>項目2</t>
    <rPh sb="0" eb="2">
      <t>コウモク</t>
    </rPh>
    <phoneticPr fontId="12"/>
  </si>
  <si>
    <t>項目2名称</t>
    <rPh sb="0" eb="2">
      <t>コウモク</t>
    </rPh>
    <rPh sb="3" eb="5">
      <t>メイショウ</t>
    </rPh>
    <phoneticPr fontId="12"/>
  </si>
  <si>
    <t>項目3</t>
    <rPh sb="0" eb="2">
      <t>コウモク</t>
    </rPh>
    <phoneticPr fontId="12"/>
  </si>
  <si>
    <t>項目3名称</t>
    <rPh sb="0" eb="2">
      <t>コウモク</t>
    </rPh>
    <rPh sb="3" eb="5">
      <t>メイショウ</t>
    </rPh>
    <phoneticPr fontId="11"/>
  </si>
  <si>
    <t>項目4</t>
    <rPh sb="0" eb="2">
      <t>コウモク</t>
    </rPh>
    <phoneticPr fontId="12"/>
  </si>
  <si>
    <t>項目4名称</t>
    <rPh sb="0" eb="2">
      <t>コウモク</t>
    </rPh>
    <rPh sb="3" eb="5">
      <t>メイショウ</t>
    </rPh>
    <phoneticPr fontId="12"/>
  </si>
  <si>
    <t>土木課</t>
    <rPh sb="0" eb="2">
      <t>ドボク</t>
    </rPh>
    <rPh sb="2" eb="3">
      <t>カ</t>
    </rPh>
    <phoneticPr fontId="12"/>
  </si>
  <si>
    <t>本</t>
    <rPh sb="0" eb="1">
      <t>ホン</t>
    </rPh>
    <phoneticPr fontId="12"/>
  </si>
  <si>
    <t>ｍ</t>
    <phoneticPr fontId="12"/>
  </si>
  <si>
    <t>件</t>
    <rPh sb="0" eb="1">
      <t>ケン</t>
    </rPh>
    <phoneticPr fontId="12"/>
  </si>
  <si>
    <t>㎡</t>
    <phoneticPr fontId="12"/>
  </si>
  <si>
    <t>戸</t>
    <rPh sb="0" eb="1">
      <t>コ</t>
    </rPh>
    <phoneticPr fontId="12"/>
  </si>
  <si>
    <t>％</t>
    <phoneticPr fontId="12"/>
  </si>
  <si>
    <t>世帯</t>
    <rPh sb="0" eb="2">
      <t>セタイ</t>
    </rPh>
    <phoneticPr fontId="12"/>
  </si>
  <si>
    <t>菊池都市計画区域</t>
  </si>
  <si>
    <t>-</t>
  </si>
  <si>
    <t>3.4.1</t>
  </si>
  <si>
    <t>3.5.2</t>
  </si>
  <si>
    <t>3.5.3</t>
  </si>
  <si>
    <t>3.5.4</t>
  </si>
  <si>
    <t>3.4.5</t>
  </si>
  <si>
    <t>3.5.6</t>
  </si>
  <si>
    <t>5.5.1</t>
  </si>
  <si>
    <t>3.3.1</t>
  </si>
  <si>
    <t>3.3.2</t>
  </si>
  <si>
    <t>2.2.1</t>
  </si>
  <si>
    <t>2.2.2</t>
  </si>
  <si>
    <t>2.2.5</t>
  </si>
  <si>
    <t>2.2.6</t>
  </si>
  <si>
    <t>公営住宅（非木造）</t>
    <rPh sb="0" eb="2">
      <t>コウエイ</t>
    </rPh>
    <rPh sb="2" eb="4">
      <t>ジュウタク</t>
    </rPh>
    <rPh sb="5" eb="6">
      <t>ヒ</t>
    </rPh>
    <rPh sb="6" eb="8">
      <t>モクゾウ</t>
    </rPh>
    <phoneticPr fontId="15"/>
  </si>
  <si>
    <t>袈裟尾</t>
    <rPh sb="0" eb="3">
      <t>ケサオ</t>
    </rPh>
    <phoneticPr fontId="15"/>
  </si>
  <si>
    <t>公営住宅（木造）</t>
    <rPh sb="0" eb="2">
      <t>コウエイ</t>
    </rPh>
    <rPh sb="2" eb="4">
      <t>ジュウタク</t>
    </rPh>
    <rPh sb="5" eb="7">
      <t>モクゾウ</t>
    </rPh>
    <phoneticPr fontId="15"/>
  </si>
  <si>
    <t>林原第２</t>
    <rPh sb="0" eb="2">
      <t>ハヤシバル</t>
    </rPh>
    <rPh sb="2" eb="3">
      <t>ダイ</t>
    </rPh>
    <phoneticPr fontId="15"/>
  </si>
  <si>
    <t>葉山</t>
    <rPh sb="0" eb="2">
      <t>ハヤマ</t>
    </rPh>
    <phoneticPr fontId="15"/>
  </si>
  <si>
    <t>流川</t>
    <rPh sb="0" eb="2">
      <t>ナガレカワ</t>
    </rPh>
    <phoneticPr fontId="15"/>
  </si>
  <si>
    <t>音町</t>
    <rPh sb="0" eb="1">
      <t>オト</t>
    </rPh>
    <rPh sb="1" eb="2">
      <t>マチ</t>
    </rPh>
    <phoneticPr fontId="15"/>
  </si>
  <si>
    <t>砂田西</t>
    <rPh sb="0" eb="2">
      <t>スナダ</t>
    </rPh>
    <rPh sb="2" eb="3">
      <t>ニシ</t>
    </rPh>
    <phoneticPr fontId="15"/>
  </si>
  <si>
    <t>北宮</t>
    <rPh sb="0" eb="2">
      <t>キタミヤ</t>
    </rPh>
    <phoneticPr fontId="15"/>
  </si>
  <si>
    <t>音光寺</t>
    <rPh sb="0" eb="1">
      <t>オト</t>
    </rPh>
    <rPh sb="1" eb="2">
      <t>ヒカリ</t>
    </rPh>
    <rPh sb="2" eb="3">
      <t>テラ</t>
    </rPh>
    <phoneticPr fontId="15"/>
  </si>
  <si>
    <t>新明</t>
    <rPh sb="0" eb="2">
      <t>シンメイ</t>
    </rPh>
    <phoneticPr fontId="15"/>
  </si>
  <si>
    <t>北園</t>
    <rPh sb="0" eb="2">
      <t>キタゾノ</t>
    </rPh>
    <phoneticPr fontId="15"/>
  </si>
  <si>
    <t>富の原</t>
    <rPh sb="0" eb="1">
      <t>トミ</t>
    </rPh>
    <rPh sb="2" eb="3">
      <t>ハラ</t>
    </rPh>
    <phoneticPr fontId="15"/>
  </si>
  <si>
    <t>渕園</t>
    <rPh sb="0" eb="1">
      <t>フチ</t>
    </rPh>
    <rPh sb="1" eb="2">
      <t>ソノ</t>
    </rPh>
    <phoneticPr fontId="15"/>
  </si>
  <si>
    <t>改良住宅（非木造）</t>
    <rPh sb="0" eb="2">
      <t>カイリョウ</t>
    </rPh>
    <rPh sb="2" eb="4">
      <t>ジュウタク</t>
    </rPh>
    <rPh sb="5" eb="6">
      <t>ヒ</t>
    </rPh>
    <rPh sb="6" eb="8">
      <t>モクゾウ</t>
    </rPh>
    <phoneticPr fontId="15"/>
  </si>
  <si>
    <t>大迫改良</t>
    <rPh sb="0" eb="2">
      <t>オオサコ</t>
    </rPh>
    <rPh sb="2" eb="4">
      <t>カイリョウ</t>
    </rPh>
    <phoneticPr fontId="15"/>
  </si>
  <si>
    <t>中町</t>
    <rPh sb="0" eb="2">
      <t>ナカマチ</t>
    </rPh>
    <phoneticPr fontId="15"/>
  </si>
  <si>
    <t>単独住宅（木造）</t>
    <rPh sb="0" eb="2">
      <t>タンドク</t>
    </rPh>
    <rPh sb="2" eb="4">
      <t>ジュウタク</t>
    </rPh>
    <rPh sb="5" eb="7">
      <t>モクゾウ</t>
    </rPh>
    <phoneticPr fontId="15"/>
  </si>
  <si>
    <t>岩本</t>
    <rPh sb="0" eb="2">
      <t>イワモト</t>
    </rPh>
    <phoneticPr fontId="15"/>
  </si>
  <si>
    <t>砂田</t>
    <rPh sb="0" eb="2">
      <t>スナダ</t>
    </rPh>
    <phoneticPr fontId="15"/>
  </si>
  <si>
    <t>迫田</t>
    <rPh sb="0" eb="1">
      <t>サコ</t>
    </rPh>
    <rPh sb="1" eb="2">
      <t>タ</t>
    </rPh>
    <phoneticPr fontId="15"/>
  </si>
  <si>
    <t>蛇塚</t>
    <rPh sb="0" eb="1">
      <t>ヘビ</t>
    </rPh>
    <rPh sb="1" eb="2">
      <t>ツカ</t>
    </rPh>
    <phoneticPr fontId="15"/>
  </si>
  <si>
    <t>特公賃住宅（非木造）</t>
    <rPh sb="0" eb="2">
      <t>トッコウ</t>
    </rPh>
    <rPh sb="2" eb="3">
      <t>チン</t>
    </rPh>
    <rPh sb="3" eb="5">
      <t>ジュウタク</t>
    </rPh>
    <rPh sb="6" eb="7">
      <t>ヒ</t>
    </rPh>
    <rPh sb="7" eb="9">
      <t>モクゾウ</t>
    </rPh>
    <phoneticPr fontId="15"/>
  </si>
  <si>
    <t>中町特公賃</t>
    <rPh sb="0" eb="2">
      <t>ナカマチ</t>
    </rPh>
    <rPh sb="2" eb="3">
      <t>トク</t>
    </rPh>
    <rPh sb="3" eb="4">
      <t>オオヤケ</t>
    </rPh>
    <rPh sb="4" eb="5">
      <t>チン</t>
    </rPh>
    <phoneticPr fontId="15"/>
  </si>
  <si>
    <t>元村</t>
    <rPh sb="0" eb="2">
      <t>モトムラ</t>
    </rPh>
    <phoneticPr fontId="15"/>
  </si>
  <si>
    <t>林原</t>
    <rPh sb="0" eb="2">
      <t>ハヤシバル</t>
    </rPh>
    <phoneticPr fontId="15"/>
  </si>
  <si>
    <t>高柳</t>
    <rPh sb="0" eb="2">
      <t>タカヤナギ</t>
    </rPh>
    <phoneticPr fontId="15"/>
  </si>
  <si>
    <t>大迫</t>
    <rPh sb="0" eb="2">
      <t>オオサコ</t>
    </rPh>
    <phoneticPr fontId="15"/>
  </si>
  <si>
    <t>三の西沖</t>
    <rPh sb="0" eb="1">
      <t>サン</t>
    </rPh>
    <rPh sb="2" eb="3">
      <t>ニシ</t>
    </rPh>
    <rPh sb="3" eb="4">
      <t>オキ</t>
    </rPh>
    <phoneticPr fontId="15"/>
  </si>
  <si>
    <t>あさひが丘</t>
    <rPh sb="4" eb="5">
      <t>オカ</t>
    </rPh>
    <phoneticPr fontId="15"/>
  </si>
  <si>
    <t>朝日西</t>
    <rPh sb="0" eb="2">
      <t>アサヒ</t>
    </rPh>
    <rPh sb="2" eb="3">
      <t>ニシ</t>
    </rPh>
    <phoneticPr fontId="15"/>
  </si>
  <si>
    <t>福本</t>
    <rPh sb="0" eb="2">
      <t>フクモト</t>
    </rPh>
    <phoneticPr fontId="15"/>
  </si>
  <si>
    <t>永南</t>
    <rPh sb="0" eb="1">
      <t>ナガ</t>
    </rPh>
    <rPh sb="1" eb="2">
      <t>ミナミ</t>
    </rPh>
    <phoneticPr fontId="15"/>
  </si>
  <si>
    <t>田島</t>
    <rPh sb="0" eb="2">
      <t>タシマ</t>
    </rPh>
    <phoneticPr fontId="15"/>
  </si>
  <si>
    <t>総合計</t>
    <rPh sb="0" eb="1">
      <t>ソウ</t>
    </rPh>
    <rPh sb="1" eb="3">
      <t>ゴウケイ</t>
    </rPh>
    <phoneticPr fontId="15"/>
  </si>
  <si>
    <t>区分</t>
    <rPh sb="0" eb="2">
      <t>クブン</t>
    </rPh>
    <phoneticPr fontId="12"/>
  </si>
  <si>
    <t>菊池処理区（公共）</t>
    <rPh sb="0" eb="2">
      <t>キクチ</t>
    </rPh>
    <rPh sb="2" eb="4">
      <t>ショリ</t>
    </rPh>
    <rPh sb="4" eb="5">
      <t>ク</t>
    </rPh>
    <rPh sb="6" eb="8">
      <t>コウキョウ</t>
    </rPh>
    <phoneticPr fontId="12"/>
  </si>
  <si>
    <t>泗水処理区（特環）</t>
    <rPh sb="0" eb="2">
      <t>シスイ</t>
    </rPh>
    <rPh sb="2" eb="4">
      <t>ショリ</t>
    </rPh>
    <rPh sb="4" eb="5">
      <t>ク</t>
    </rPh>
    <rPh sb="6" eb="7">
      <t>トク</t>
    </rPh>
    <rPh sb="7" eb="8">
      <t>カン</t>
    </rPh>
    <phoneticPr fontId="12"/>
  </si>
  <si>
    <t>七城処理区（特環）</t>
    <rPh sb="0" eb="2">
      <t>シチジョウ</t>
    </rPh>
    <rPh sb="2" eb="4">
      <t>ショリ</t>
    </rPh>
    <rPh sb="4" eb="5">
      <t>ク</t>
    </rPh>
    <rPh sb="6" eb="7">
      <t>トク</t>
    </rPh>
    <rPh sb="7" eb="8">
      <t>カン</t>
    </rPh>
    <phoneticPr fontId="12"/>
  </si>
  <si>
    <t>計画処理面積</t>
    <rPh sb="0" eb="2">
      <t>ケイカク</t>
    </rPh>
    <rPh sb="2" eb="4">
      <t>ショリ</t>
    </rPh>
    <rPh sb="4" eb="6">
      <t>メンセキ</t>
    </rPh>
    <phoneticPr fontId="12"/>
  </si>
  <si>
    <t>601.1ha</t>
  </si>
  <si>
    <t>447.8ha</t>
  </si>
  <si>
    <t>158.7ha</t>
  </si>
  <si>
    <t>計画処理人口</t>
    <rPh sb="0" eb="2">
      <t>ケイカク</t>
    </rPh>
    <rPh sb="2" eb="4">
      <t>ショリ</t>
    </rPh>
    <rPh sb="4" eb="6">
      <t>ジンコウ</t>
    </rPh>
    <phoneticPr fontId="12"/>
  </si>
  <si>
    <t>13,100人</t>
    <rPh sb="6" eb="7">
      <t>ヒト</t>
    </rPh>
    <phoneticPr fontId="12"/>
  </si>
  <si>
    <t>9,400人</t>
    <rPh sb="5" eb="6">
      <t>ニン</t>
    </rPh>
    <phoneticPr fontId="12"/>
  </si>
  <si>
    <t>2,300人</t>
    <rPh sb="5" eb="6">
      <t>ニン</t>
    </rPh>
    <phoneticPr fontId="12"/>
  </si>
  <si>
    <t>排除方式</t>
    <rPh sb="0" eb="2">
      <t>ハイジョ</t>
    </rPh>
    <rPh sb="2" eb="4">
      <t>ホウシキ</t>
    </rPh>
    <phoneticPr fontId="12"/>
  </si>
  <si>
    <t>分流式</t>
    <rPh sb="0" eb="2">
      <t>ブンリュウ</t>
    </rPh>
    <rPh sb="2" eb="3">
      <t>シキ</t>
    </rPh>
    <phoneticPr fontId="12"/>
  </si>
  <si>
    <t>処理場敷地面積</t>
    <rPh sb="0" eb="3">
      <t>ショリジョウ</t>
    </rPh>
    <rPh sb="3" eb="5">
      <t>シキチ</t>
    </rPh>
    <rPh sb="5" eb="7">
      <t>メンセキ</t>
    </rPh>
    <phoneticPr fontId="12"/>
  </si>
  <si>
    <t>39,670㎡</t>
  </si>
  <si>
    <t>30,450㎡</t>
  </si>
  <si>
    <t>13,485㎡</t>
  </si>
  <si>
    <t>処理能力（計画）</t>
    <rPh sb="0" eb="2">
      <t>ショリ</t>
    </rPh>
    <rPh sb="2" eb="4">
      <t>ノウリョク</t>
    </rPh>
    <rPh sb="5" eb="7">
      <t>ケイカク</t>
    </rPh>
    <phoneticPr fontId="12"/>
  </si>
  <si>
    <t>13,230㎥/日</t>
    <phoneticPr fontId="12"/>
  </si>
  <si>
    <t>5,010㎥/日</t>
    <phoneticPr fontId="12"/>
  </si>
  <si>
    <t>1,470㎥/日</t>
    <phoneticPr fontId="12"/>
  </si>
  <si>
    <t>処理能力（現有）</t>
    <rPh sb="0" eb="2">
      <t>ショリ</t>
    </rPh>
    <rPh sb="2" eb="4">
      <t>ノウリョク</t>
    </rPh>
    <rPh sb="5" eb="6">
      <t>ゲン</t>
    </rPh>
    <rPh sb="6" eb="7">
      <t>ユウ</t>
    </rPh>
    <phoneticPr fontId="12"/>
  </si>
  <si>
    <t>10,600㎥/日</t>
    <phoneticPr fontId="12"/>
  </si>
  <si>
    <t>3,400㎥/日</t>
    <phoneticPr fontId="12"/>
  </si>
  <si>
    <t>処理方式</t>
    <rPh sb="0" eb="2">
      <t>ショリ</t>
    </rPh>
    <rPh sb="2" eb="4">
      <t>ホウシキ</t>
    </rPh>
    <phoneticPr fontId="12"/>
  </si>
  <si>
    <t>標準活性汚泥法</t>
    <rPh sb="0" eb="2">
      <t>ヒョウジュン</t>
    </rPh>
    <rPh sb="2" eb="4">
      <t>カッセイ</t>
    </rPh>
    <rPh sb="4" eb="6">
      <t>オデイ</t>
    </rPh>
    <rPh sb="6" eb="7">
      <t>ホウ</t>
    </rPh>
    <phoneticPr fontId="12"/>
  </si>
  <si>
    <t>オキシデーションディッチ法</t>
    <rPh sb="12" eb="13">
      <t>ホウ</t>
    </rPh>
    <phoneticPr fontId="12"/>
  </si>
  <si>
    <t>オキシデーションディッチ法</t>
  </si>
  <si>
    <t>供用開始日</t>
    <rPh sb="0" eb="2">
      <t>キョウヨウ</t>
    </rPh>
    <rPh sb="2" eb="4">
      <t>カイシ</t>
    </rPh>
    <rPh sb="4" eb="5">
      <t>ヒ</t>
    </rPh>
    <phoneticPr fontId="12"/>
  </si>
  <si>
    <t>総事業費</t>
    <rPh sb="0" eb="1">
      <t>ソウ</t>
    </rPh>
    <rPh sb="1" eb="4">
      <t>ジギョウヒ</t>
    </rPh>
    <phoneticPr fontId="12"/>
  </si>
  <si>
    <t>19,807,240千円</t>
    <rPh sb="10" eb="12">
      <t>センエン</t>
    </rPh>
    <phoneticPr fontId="12"/>
  </si>
  <si>
    <t>8,427,320千円</t>
    <rPh sb="9" eb="11">
      <t>センエン</t>
    </rPh>
    <phoneticPr fontId="12"/>
  </si>
  <si>
    <t>3,565,000千円</t>
    <rPh sb="9" eb="11">
      <t>センエン</t>
    </rPh>
    <phoneticPr fontId="12"/>
  </si>
  <si>
    <t>施行期間（全体計画）</t>
    <rPh sb="0" eb="2">
      <t>セコウ</t>
    </rPh>
    <rPh sb="2" eb="4">
      <t>キカン</t>
    </rPh>
    <rPh sb="5" eb="7">
      <t>ゼンタイ</t>
    </rPh>
    <rPh sb="7" eb="9">
      <t>ケイカク</t>
    </rPh>
    <phoneticPr fontId="12"/>
  </si>
  <si>
    <t>S53～R12</t>
  </si>
  <si>
    <t>H5～R12</t>
  </si>
  <si>
    <t>H8～R12</t>
  </si>
  <si>
    <t>七城南部</t>
    <rPh sb="0" eb="2">
      <t>シチジョウ</t>
    </rPh>
    <rPh sb="2" eb="3">
      <t>ミナミ</t>
    </rPh>
    <rPh sb="3" eb="4">
      <t>ブ</t>
    </rPh>
    <phoneticPr fontId="12"/>
  </si>
  <si>
    <t>七城北部</t>
    <rPh sb="0" eb="2">
      <t>シチジョウ</t>
    </rPh>
    <rPh sb="2" eb="4">
      <t>ホクブ</t>
    </rPh>
    <phoneticPr fontId="12"/>
  </si>
  <si>
    <t>永住吉</t>
    <rPh sb="0" eb="1">
      <t>ナガ</t>
    </rPh>
    <rPh sb="1" eb="3">
      <t>スミヨシ</t>
    </rPh>
    <phoneticPr fontId="12"/>
  </si>
  <si>
    <t>田島</t>
    <rPh sb="0" eb="2">
      <t>タジマ</t>
    </rPh>
    <phoneticPr fontId="12"/>
  </si>
  <si>
    <t>三万田</t>
    <rPh sb="0" eb="1">
      <t>ミ</t>
    </rPh>
    <rPh sb="1" eb="3">
      <t>マンダ</t>
    </rPh>
    <phoneticPr fontId="12"/>
  </si>
  <si>
    <t>85ha</t>
  </si>
  <si>
    <t>71ha</t>
  </si>
  <si>
    <t>81ha</t>
  </si>
  <si>
    <t>79ha</t>
  </si>
  <si>
    <t>25ha</t>
  </si>
  <si>
    <t>2,900人</t>
    <rPh sb="5" eb="6">
      <t>ヒト</t>
    </rPh>
    <phoneticPr fontId="12"/>
  </si>
  <si>
    <t>3,490人</t>
    <rPh sb="5" eb="6">
      <t>ヒト</t>
    </rPh>
    <phoneticPr fontId="12"/>
  </si>
  <si>
    <t>2,570人</t>
    <rPh sb="5" eb="6">
      <t>ヒト</t>
    </rPh>
    <phoneticPr fontId="12"/>
  </si>
  <si>
    <t>2,060人</t>
    <rPh sb="5" eb="6">
      <t>ヒト</t>
    </rPh>
    <phoneticPr fontId="12"/>
  </si>
  <si>
    <t>450人</t>
    <rPh sb="3" eb="4">
      <t>ヒト</t>
    </rPh>
    <phoneticPr fontId="12"/>
  </si>
  <si>
    <t>5,027㎡</t>
  </si>
  <si>
    <t>3,958㎡</t>
  </si>
  <si>
    <t>3,000㎡</t>
  </si>
  <si>
    <t>2,476㎡</t>
  </si>
  <si>
    <t>1,079㎡</t>
  </si>
  <si>
    <t>処理能力</t>
    <rPh sb="0" eb="2">
      <t>ショリ</t>
    </rPh>
    <rPh sb="2" eb="4">
      <t>ノウリョク</t>
    </rPh>
    <phoneticPr fontId="12"/>
  </si>
  <si>
    <t>783㎥/日</t>
    <rPh sb="3" eb="6">
      <t>リュウベイ/ヒ</t>
    </rPh>
    <phoneticPr fontId="12"/>
  </si>
  <si>
    <t>942㎥/日</t>
  </si>
  <si>
    <t>694㎥/日</t>
  </si>
  <si>
    <t>557㎥/日</t>
  </si>
  <si>
    <t>122㎥/日</t>
  </si>
  <si>
    <t>ｵｷｼﾃﾞｰｼｮﾝ
ﾃﾞｨｯﾁ法</t>
    <rPh sb="15" eb="16">
      <t>ホウ</t>
    </rPh>
    <phoneticPr fontId="12"/>
  </si>
  <si>
    <t>JARUS
ⅩⅣ型</t>
    <rPh sb="8" eb="9">
      <t>ガタ</t>
    </rPh>
    <phoneticPr fontId="12"/>
  </si>
  <si>
    <t>JARUS
ⅩⅣ型</t>
    <phoneticPr fontId="12"/>
  </si>
  <si>
    <t>2,663,348千円</t>
    <rPh sb="9" eb="11">
      <t>センエン</t>
    </rPh>
    <phoneticPr fontId="12"/>
  </si>
  <si>
    <t>2,078,170千円</t>
    <rPh sb="9" eb="11">
      <t>センエン</t>
    </rPh>
    <phoneticPr fontId="12"/>
  </si>
  <si>
    <t>1,899,949千円</t>
    <rPh sb="9" eb="11">
      <t>センエン</t>
    </rPh>
    <phoneticPr fontId="12"/>
  </si>
  <si>
    <t>1,732,890千円</t>
    <rPh sb="9" eb="11">
      <t>センエン</t>
    </rPh>
    <phoneticPr fontId="12"/>
  </si>
  <si>
    <t>522,347千円</t>
  </si>
  <si>
    <t>H8～H13</t>
  </si>
  <si>
    <t>H9～H14</t>
  </si>
  <si>
    <t>H6～H10</t>
  </si>
  <si>
    <t>H16～H20</t>
  </si>
  <si>
    <t>H17</t>
    <phoneticPr fontId="11"/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</si>
  <si>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</si>
  <si>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</si>
  <si>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</si>
  <si>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</si>
  <si>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</si>
  <si>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</si>
  <si>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</si>
  <si>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</si>
  <si>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</si>
  <si>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</si>
  <si>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</si>
  <si>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</si>
  <si>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</si>
  <si>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R2</t>
    <phoneticPr fontId="11"/>
  </si>
  <si>
    <t>年間処理水量</t>
    <rPh sb="0" eb="2">
      <t>ネンカン</t>
    </rPh>
    <rPh sb="2" eb="4">
      <t>ショリ</t>
    </rPh>
    <rPh sb="4" eb="6">
      <t>スイリョウ</t>
    </rPh>
    <phoneticPr fontId="6"/>
  </si>
  <si>
    <t>菊池処理区</t>
    <rPh sb="0" eb="2">
      <t>キクチ</t>
    </rPh>
    <rPh sb="2" eb="4">
      <t>ショリ</t>
    </rPh>
    <rPh sb="4" eb="5">
      <t>ク</t>
    </rPh>
    <phoneticPr fontId="6"/>
  </si>
  <si>
    <t>泗水処理区</t>
    <rPh sb="0" eb="2">
      <t>シスイ</t>
    </rPh>
    <rPh sb="2" eb="4">
      <t>ショリ</t>
    </rPh>
    <rPh sb="4" eb="5">
      <t>ク</t>
    </rPh>
    <phoneticPr fontId="6"/>
  </si>
  <si>
    <t>七城処理区</t>
    <rPh sb="0" eb="2">
      <t>シチジョウ</t>
    </rPh>
    <rPh sb="2" eb="4">
      <t>ショリ</t>
    </rPh>
    <rPh sb="4" eb="5">
      <t>ク</t>
    </rPh>
    <phoneticPr fontId="6"/>
  </si>
  <si>
    <t>計</t>
    <rPh sb="0" eb="1">
      <t>ケイ</t>
    </rPh>
    <phoneticPr fontId="6"/>
  </si>
  <si>
    <t>水洗化率</t>
    <rPh sb="0" eb="3">
      <t>スイセンカ</t>
    </rPh>
    <rPh sb="3" eb="4">
      <t>リツ</t>
    </rPh>
    <phoneticPr fontId="6"/>
  </si>
  <si>
    <t>七城南部</t>
    <rPh sb="0" eb="2">
      <t>シチジョウ</t>
    </rPh>
    <rPh sb="2" eb="3">
      <t>ミナミ</t>
    </rPh>
    <rPh sb="3" eb="4">
      <t>ブ</t>
    </rPh>
    <phoneticPr fontId="6"/>
  </si>
  <si>
    <t>七城北部</t>
    <rPh sb="0" eb="2">
      <t>シチジョウ</t>
    </rPh>
    <rPh sb="2" eb="4">
      <t>ホクブ</t>
    </rPh>
    <phoneticPr fontId="6"/>
  </si>
  <si>
    <t>永住吉</t>
    <rPh sb="0" eb="1">
      <t>ナガ</t>
    </rPh>
    <rPh sb="1" eb="3">
      <t>スミヨシ</t>
    </rPh>
    <phoneticPr fontId="6"/>
  </si>
  <si>
    <t>田島</t>
    <rPh sb="0" eb="2">
      <t>タジマ</t>
    </rPh>
    <phoneticPr fontId="6"/>
  </si>
  <si>
    <t>三万田</t>
    <phoneticPr fontId="6"/>
  </si>
  <si>
    <t>水洗化率</t>
    <rPh sb="0" eb="4">
      <t>スイセンカリツ</t>
    </rPh>
    <phoneticPr fontId="6"/>
  </si>
  <si>
    <t>年間有収水量（公共）</t>
    <rPh sb="0" eb="2">
      <t>ネンカン</t>
    </rPh>
    <rPh sb="2" eb="3">
      <t>ユウ</t>
    </rPh>
    <rPh sb="3" eb="4">
      <t>シュウ</t>
    </rPh>
    <rPh sb="4" eb="6">
      <t>スイリョウ</t>
    </rPh>
    <rPh sb="7" eb="9">
      <t>コウキョウ</t>
    </rPh>
    <phoneticPr fontId="6"/>
  </si>
  <si>
    <t>年間有収水量（特環）</t>
    <rPh sb="0" eb="2">
      <t>ネンカン</t>
    </rPh>
    <rPh sb="2" eb="3">
      <t>ユウ</t>
    </rPh>
    <rPh sb="3" eb="4">
      <t>シュウ</t>
    </rPh>
    <rPh sb="4" eb="6">
      <t>スイリョウ</t>
    </rPh>
    <rPh sb="7" eb="8">
      <t>トク</t>
    </rPh>
    <rPh sb="8" eb="9">
      <t>カン</t>
    </rPh>
    <phoneticPr fontId="6"/>
  </si>
  <si>
    <t>年間有収水量（小規模）</t>
    <rPh sb="0" eb="2">
      <t>ネンカン</t>
    </rPh>
    <rPh sb="2" eb="3">
      <t>ユウ</t>
    </rPh>
    <rPh sb="3" eb="4">
      <t>シュウ</t>
    </rPh>
    <rPh sb="4" eb="6">
      <t>スイリョウ</t>
    </rPh>
    <rPh sb="7" eb="8">
      <t>コ</t>
    </rPh>
    <rPh sb="8" eb="10">
      <t>キボ</t>
    </rPh>
    <phoneticPr fontId="6"/>
  </si>
  <si>
    <t>年間有収水量（個別）</t>
    <rPh sb="0" eb="2">
      <t>ネンカン</t>
    </rPh>
    <rPh sb="2" eb="3">
      <t>ユウ</t>
    </rPh>
    <rPh sb="3" eb="4">
      <t>シュウ</t>
    </rPh>
    <rPh sb="4" eb="6">
      <t>スイリョウ</t>
    </rPh>
    <rPh sb="7" eb="9">
      <t>コベツ</t>
    </rPh>
    <phoneticPr fontId="6"/>
  </si>
  <si>
    <t>年間有収水量（特地）</t>
    <rPh sb="0" eb="2">
      <t>ネンカン</t>
    </rPh>
    <rPh sb="2" eb="3">
      <t>ユウ</t>
    </rPh>
    <rPh sb="3" eb="4">
      <t>シュウ</t>
    </rPh>
    <rPh sb="4" eb="6">
      <t>スイリョウ</t>
    </rPh>
    <rPh sb="7" eb="8">
      <t>トク</t>
    </rPh>
    <rPh sb="8" eb="9">
      <t>チ</t>
    </rPh>
    <phoneticPr fontId="6"/>
  </si>
  <si>
    <t>年間有収水量（農集）</t>
    <rPh sb="0" eb="2">
      <t>ネンカン</t>
    </rPh>
    <rPh sb="2" eb="3">
      <t>ユウ</t>
    </rPh>
    <rPh sb="3" eb="4">
      <t>シュウ</t>
    </rPh>
    <rPh sb="4" eb="6">
      <t>スイリョウ</t>
    </rPh>
    <rPh sb="7" eb="8">
      <t>ノウ</t>
    </rPh>
    <rPh sb="8" eb="9">
      <t>シュウ</t>
    </rPh>
    <phoneticPr fontId="6"/>
  </si>
  <si>
    <t>水洗化人口（公共）</t>
    <rPh sb="0" eb="3">
      <t>スイセンカ</t>
    </rPh>
    <rPh sb="3" eb="5">
      <t>ジンコウ</t>
    </rPh>
    <rPh sb="6" eb="8">
      <t>コウキョウ</t>
    </rPh>
    <phoneticPr fontId="6"/>
  </si>
  <si>
    <t>水洗化人口（特環）</t>
    <rPh sb="0" eb="3">
      <t>スイセンカ</t>
    </rPh>
    <rPh sb="3" eb="5">
      <t>ジンコウ</t>
    </rPh>
    <rPh sb="6" eb="7">
      <t>トク</t>
    </rPh>
    <rPh sb="7" eb="8">
      <t>カン</t>
    </rPh>
    <phoneticPr fontId="6"/>
  </si>
  <si>
    <t>水洗化人口（小規模）</t>
    <rPh sb="0" eb="3">
      <t>スイセンカ</t>
    </rPh>
    <rPh sb="3" eb="5">
      <t>ジンコウ</t>
    </rPh>
    <rPh sb="6" eb="7">
      <t>コ</t>
    </rPh>
    <rPh sb="7" eb="9">
      <t>キボ</t>
    </rPh>
    <phoneticPr fontId="6"/>
  </si>
  <si>
    <t>水洗化人口（個別）</t>
    <rPh sb="0" eb="3">
      <t>スイセンカ</t>
    </rPh>
    <rPh sb="3" eb="5">
      <t>ジンコウ</t>
    </rPh>
    <rPh sb="6" eb="8">
      <t>コベツ</t>
    </rPh>
    <phoneticPr fontId="6"/>
  </si>
  <si>
    <t>水洗化人口（特地）</t>
    <rPh sb="0" eb="3">
      <t>スイセンカ</t>
    </rPh>
    <rPh sb="3" eb="5">
      <t>ジンコウ</t>
    </rPh>
    <rPh sb="6" eb="7">
      <t>トク</t>
    </rPh>
    <rPh sb="7" eb="8">
      <t>チ</t>
    </rPh>
    <phoneticPr fontId="6"/>
  </si>
  <si>
    <t>水洗化人口（農集）</t>
    <rPh sb="0" eb="3">
      <t>スイセンカ</t>
    </rPh>
    <rPh sb="3" eb="5">
      <t>ジンコウ</t>
    </rPh>
    <rPh sb="6" eb="7">
      <t>ノウ</t>
    </rPh>
    <rPh sb="7" eb="8">
      <t>シュウ</t>
    </rPh>
    <phoneticPr fontId="6"/>
  </si>
  <si>
    <t>面積</t>
    <rPh sb="0" eb="2">
      <t>メンセキ</t>
    </rPh>
    <phoneticPr fontId="5"/>
  </si>
  <si>
    <t>地域別</t>
    <rPh sb="0" eb="2">
      <t>チイキ</t>
    </rPh>
    <rPh sb="2" eb="3">
      <t>ベツ</t>
    </rPh>
    <phoneticPr fontId="5"/>
  </si>
  <si>
    <t>比率</t>
    <rPh sb="0" eb="2">
      <t>ヒリツ</t>
    </rPh>
    <phoneticPr fontId="5"/>
  </si>
  <si>
    <t>建ぺい率</t>
    <rPh sb="0" eb="1">
      <t>ケン</t>
    </rPh>
    <rPh sb="3" eb="4">
      <t>リツ</t>
    </rPh>
    <phoneticPr fontId="5"/>
  </si>
  <si>
    <t>容積率</t>
    <rPh sb="0" eb="2">
      <t>ヨウセキ</t>
    </rPh>
    <rPh sb="2" eb="3">
      <t>リツ</t>
    </rPh>
    <phoneticPr fontId="5"/>
  </si>
  <si>
    <t>102ha</t>
    <phoneticPr fontId="11"/>
  </si>
  <si>
    <t>76ha</t>
    <phoneticPr fontId="11"/>
  </si>
  <si>
    <t>5.4ha</t>
    <phoneticPr fontId="11"/>
  </si>
  <si>
    <t>85ha</t>
    <phoneticPr fontId="11"/>
  </si>
  <si>
    <t>0.3ha</t>
    <phoneticPr fontId="11"/>
  </si>
  <si>
    <t>42ha</t>
    <phoneticPr fontId="11"/>
  </si>
  <si>
    <t>5.9ha</t>
    <phoneticPr fontId="11"/>
  </si>
  <si>
    <t>29ha</t>
    <phoneticPr fontId="11"/>
  </si>
  <si>
    <t>22ha</t>
    <phoneticPr fontId="11"/>
  </si>
  <si>
    <t>計</t>
    <rPh sb="0" eb="1">
      <t>ケイ</t>
    </rPh>
    <phoneticPr fontId="5"/>
  </si>
  <si>
    <t>367.6ha</t>
    <phoneticPr fontId="11"/>
  </si>
  <si>
    <t>種類</t>
    <rPh sb="0" eb="2">
      <t>シュルイ</t>
    </rPh>
    <phoneticPr fontId="5"/>
  </si>
  <si>
    <t>備考</t>
    <rPh sb="0" eb="2">
      <t>ビコウ</t>
    </rPh>
    <phoneticPr fontId="5"/>
  </si>
  <si>
    <t>菊池市行政・文化・教育拠点特別用途地区</t>
    <rPh sb="0" eb="2">
      <t>キクチ</t>
    </rPh>
    <rPh sb="2" eb="3">
      <t>シ</t>
    </rPh>
    <rPh sb="3" eb="5">
      <t>ギョウセイ</t>
    </rPh>
    <rPh sb="6" eb="8">
      <t>ブンカ</t>
    </rPh>
    <rPh sb="9" eb="11">
      <t>キョウイク</t>
    </rPh>
    <rPh sb="11" eb="13">
      <t>キョテン</t>
    </rPh>
    <rPh sb="13" eb="15">
      <t>トクベツ</t>
    </rPh>
    <rPh sb="15" eb="17">
      <t>ヨウト</t>
    </rPh>
    <rPh sb="17" eb="19">
      <t>チク</t>
    </rPh>
    <phoneticPr fontId="5"/>
  </si>
  <si>
    <t>約29ha</t>
    <rPh sb="0" eb="1">
      <t>ヤク</t>
    </rPh>
    <phoneticPr fontId="5"/>
  </si>
  <si>
    <t>菊池市隈府地内の一部</t>
    <rPh sb="0" eb="2">
      <t>キクチ</t>
    </rPh>
    <rPh sb="2" eb="3">
      <t>シ</t>
    </rPh>
    <rPh sb="3" eb="5">
      <t>ワイフ</t>
    </rPh>
    <rPh sb="5" eb="6">
      <t>チ</t>
    </rPh>
    <rPh sb="6" eb="7">
      <t>ナイ</t>
    </rPh>
    <rPh sb="8" eb="10">
      <t>イチブ</t>
    </rPh>
    <phoneticPr fontId="5"/>
  </si>
  <si>
    <t>大規模集客施設制限地区</t>
    <rPh sb="0" eb="3">
      <t>ダイキボ</t>
    </rPh>
    <rPh sb="3" eb="5">
      <t>シュウキャク</t>
    </rPh>
    <rPh sb="5" eb="7">
      <t>シセツ</t>
    </rPh>
    <rPh sb="7" eb="9">
      <t>セイゲン</t>
    </rPh>
    <rPh sb="9" eb="11">
      <t>チク</t>
    </rPh>
    <phoneticPr fontId="5"/>
  </si>
  <si>
    <t>約56ha</t>
    <rPh sb="0" eb="1">
      <t>ヤク</t>
    </rPh>
    <phoneticPr fontId="5"/>
  </si>
  <si>
    <t>近隣商業地域約5.9ha、商業地域約29ha、準工業地域約22ha</t>
    <rPh sb="0" eb="2">
      <t>キンリン</t>
    </rPh>
    <rPh sb="2" eb="4">
      <t>ショウギョウ</t>
    </rPh>
    <rPh sb="4" eb="6">
      <t>チイキ</t>
    </rPh>
    <rPh sb="6" eb="7">
      <t>ヤク</t>
    </rPh>
    <rPh sb="13" eb="15">
      <t>ショウギョウ</t>
    </rPh>
    <rPh sb="15" eb="17">
      <t>チイキ</t>
    </rPh>
    <rPh sb="17" eb="18">
      <t>ヤク</t>
    </rPh>
    <rPh sb="23" eb="24">
      <t>ジュン</t>
    </rPh>
    <rPh sb="24" eb="26">
      <t>コウギョウ</t>
    </rPh>
    <rPh sb="26" eb="28">
      <t>チイキ</t>
    </rPh>
    <rPh sb="28" eb="29">
      <t>ヤク</t>
    </rPh>
    <phoneticPr fontId="5"/>
  </si>
  <si>
    <t>約85ha</t>
    <rPh sb="0" eb="1">
      <t>ヤク</t>
    </rPh>
    <phoneticPr fontId="5"/>
  </si>
  <si>
    <t>種　　類</t>
    <rPh sb="0" eb="1">
      <t>シュ</t>
    </rPh>
    <rPh sb="3" eb="4">
      <t>タグイ</t>
    </rPh>
    <phoneticPr fontId="5"/>
  </si>
  <si>
    <t>面　積</t>
    <rPh sb="0" eb="1">
      <t>メン</t>
    </rPh>
    <rPh sb="2" eb="3">
      <t>セキ</t>
    </rPh>
    <phoneticPr fontId="5"/>
  </si>
  <si>
    <t>制限すべき特定の建築物等の用途の概要</t>
    <rPh sb="0" eb="2">
      <t>セイゲン</t>
    </rPh>
    <rPh sb="5" eb="7">
      <t>トクテイ</t>
    </rPh>
    <rPh sb="8" eb="11">
      <t>ケンチクブツ</t>
    </rPh>
    <rPh sb="11" eb="12">
      <t>トウ</t>
    </rPh>
    <rPh sb="13" eb="15">
      <t>ヨウト</t>
    </rPh>
    <rPh sb="16" eb="18">
      <t>ガイヨウ</t>
    </rPh>
    <phoneticPr fontId="5"/>
  </si>
  <si>
    <t>特定用途制限地域（幹線道路沿道地区1型）</t>
    <rPh sb="0" eb="2">
      <t>トクテイ</t>
    </rPh>
    <rPh sb="2" eb="4">
      <t>ヨウト</t>
    </rPh>
    <rPh sb="4" eb="6">
      <t>セイゲン</t>
    </rPh>
    <rPh sb="6" eb="8">
      <t>チイキ</t>
    </rPh>
    <rPh sb="9" eb="11">
      <t>カンセン</t>
    </rPh>
    <rPh sb="11" eb="13">
      <t>ドウロ</t>
    </rPh>
    <rPh sb="13" eb="15">
      <t>エンドウ</t>
    </rPh>
    <rPh sb="15" eb="17">
      <t>チク</t>
    </rPh>
    <rPh sb="18" eb="19">
      <t>ガタ</t>
    </rPh>
    <phoneticPr fontId="5"/>
  </si>
  <si>
    <t>約21ha</t>
    <rPh sb="0" eb="1">
      <t>ヤク</t>
    </rPh>
    <phoneticPr fontId="5"/>
  </si>
  <si>
    <t>風俗店やパチンコ屋及び危険物を取り扱う工場等の建築規制</t>
    <rPh sb="0" eb="2">
      <t>フウゾク</t>
    </rPh>
    <rPh sb="2" eb="3">
      <t>テン</t>
    </rPh>
    <rPh sb="8" eb="9">
      <t>ヤ</t>
    </rPh>
    <rPh sb="9" eb="10">
      <t>オヨ</t>
    </rPh>
    <rPh sb="11" eb="14">
      <t>キケンブツ</t>
    </rPh>
    <rPh sb="15" eb="16">
      <t>ト</t>
    </rPh>
    <rPh sb="17" eb="18">
      <t>アツカ</t>
    </rPh>
    <rPh sb="19" eb="21">
      <t>コウジョウ</t>
    </rPh>
    <rPh sb="21" eb="22">
      <t>トウ</t>
    </rPh>
    <rPh sb="23" eb="25">
      <t>ケンチク</t>
    </rPh>
    <rPh sb="25" eb="27">
      <t>キセイ</t>
    </rPh>
    <phoneticPr fontId="5"/>
  </si>
  <si>
    <t>特定用途制限地域（幹線道路沿道地区2型）</t>
    <rPh sb="0" eb="2">
      <t>トクテイ</t>
    </rPh>
    <rPh sb="2" eb="4">
      <t>ヨウト</t>
    </rPh>
    <rPh sb="4" eb="6">
      <t>セイゲン</t>
    </rPh>
    <rPh sb="6" eb="8">
      <t>チイキ</t>
    </rPh>
    <rPh sb="9" eb="11">
      <t>カンセン</t>
    </rPh>
    <rPh sb="11" eb="13">
      <t>ドウロ</t>
    </rPh>
    <rPh sb="13" eb="15">
      <t>エンドウ</t>
    </rPh>
    <rPh sb="15" eb="17">
      <t>チク</t>
    </rPh>
    <rPh sb="18" eb="19">
      <t>ガタ</t>
    </rPh>
    <phoneticPr fontId="5"/>
  </si>
  <si>
    <t>約37ha</t>
    <rPh sb="0" eb="1">
      <t>ヤク</t>
    </rPh>
    <phoneticPr fontId="5"/>
  </si>
  <si>
    <t>風俗店や危険物を取り扱う工場等の建築規制</t>
    <rPh sb="0" eb="2">
      <t>フウゾク</t>
    </rPh>
    <rPh sb="2" eb="3">
      <t>テン</t>
    </rPh>
    <rPh sb="4" eb="7">
      <t>キケンブツ</t>
    </rPh>
    <rPh sb="8" eb="9">
      <t>ト</t>
    </rPh>
    <rPh sb="10" eb="11">
      <t>アツカ</t>
    </rPh>
    <rPh sb="12" eb="14">
      <t>コウジョウ</t>
    </rPh>
    <rPh sb="14" eb="15">
      <t>トウ</t>
    </rPh>
    <rPh sb="16" eb="18">
      <t>ケンチク</t>
    </rPh>
    <rPh sb="18" eb="20">
      <t>キセイ</t>
    </rPh>
    <phoneticPr fontId="5"/>
  </si>
  <si>
    <t>特定用途制限地域（居住環境保全地区）</t>
    <rPh sb="0" eb="2">
      <t>トクテイ</t>
    </rPh>
    <rPh sb="2" eb="8">
      <t>ヨウトセイゲンチイキ</t>
    </rPh>
    <rPh sb="9" eb="13">
      <t>キョジュウカンキョウ</t>
    </rPh>
    <rPh sb="13" eb="15">
      <t>ホゼン</t>
    </rPh>
    <rPh sb="15" eb="17">
      <t>チク</t>
    </rPh>
    <phoneticPr fontId="5"/>
  </si>
  <si>
    <t>約104ha</t>
    <rPh sb="0" eb="1">
      <t>ヤク</t>
    </rPh>
    <phoneticPr fontId="5"/>
  </si>
  <si>
    <t>風俗店や畜舎及び危険物を取り扱う工場等の建築規制</t>
    <rPh sb="0" eb="2">
      <t>フウゾク</t>
    </rPh>
    <rPh sb="2" eb="3">
      <t>テン</t>
    </rPh>
    <rPh sb="4" eb="6">
      <t>チクシャ</t>
    </rPh>
    <rPh sb="6" eb="7">
      <t>オヨ</t>
    </rPh>
    <rPh sb="8" eb="11">
      <t>キケンブツ</t>
    </rPh>
    <rPh sb="12" eb="13">
      <t>ト</t>
    </rPh>
    <rPh sb="14" eb="15">
      <t>アツカ</t>
    </rPh>
    <rPh sb="16" eb="19">
      <t>コウジョウトウ</t>
    </rPh>
    <rPh sb="20" eb="22">
      <t>ケンチク</t>
    </rPh>
    <rPh sb="22" eb="24">
      <t>キセイ</t>
    </rPh>
    <phoneticPr fontId="5"/>
  </si>
  <si>
    <t>約162ha</t>
    <rPh sb="0" eb="1">
      <t>ヤク</t>
    </rPh>
    <phoneticPr fontId="5"/>
  </si>
  <si>
    <t>路線名</t>
    <rPh sb="0" eb="2">
      <t>ロセン</t>
    </rPh>
    <rPh sb="2" eb="3">
      <t>メイ</t>
    </rPh>
    <phoneticPr fontId="5"/>
  </si>
  <si>
    <t>路線番号</t>
    <rPh sb="0" eb="2">
      <t>ロセン</t>
    </rPh>
    <rPh sb="2" eb="4">
      <t>バンゴウ</t>
    </rPh>
    <phoneticPr fontId="5"/>
  </si>
  <si>
    <t>幅員</t>
    <rPh sb="0" eb="2">
      <t>フクイン</t>
    </rPh>
    <phoneticPr fontId="5"/>
  </si>
  <si>
    <t>計画延長</t>
    <rPh sb="0" eb="2">
      <t>ケイカク</t>
    </rPh>
    <rPh sb="2" eb="4">
      <t>エンチョウ</t>
    </rPh>
    <phoneticPr fontId="5"/>
  </si>
  <si>
    <t>改良済延長</t>
    <rPh sb="0" eb="2">
      <t>カイリョウ</t>
    </rPh>
    <rPh sb="2" eb="3">
      <t>ズ</t>
    </rPh>
    <rPh sb="3" eb="5">
      <t>エンチョウ</t>
    </rPh>
    <phoneticPr fontId="5"/>
  </si>
  <si>
    <t>未改良延長</t>
    <rPh sb="0" eb="1">
      <t>ミ</t>
    </rPh>
    <rPh sb="1" eb="3">
      <t>カイリョウ</t>
    </rPh>
    <rPh sb="3" eb="5">
      <t>エンチョウ</t>
    </rPh>
    <phoneticPr fontId="5"/>
  </si>
  <si>
    <t>大琳寺木庭橋線</t>
    <rPh sb="0" eb="3">
      <t>ダイリンジ</t>
    </rPh>
    <rPh sb="3" eb="5">
      <t>コバ</t>
    </rPh>
    <rPh sb="5" eb="6">
      <t>ハシ</t>
    </rPh>
    <rPh sb="6" eb="7">
      <t>セン</t>
    </rPh>
    <phoneticPr fontId="5"/>
  </si>
  <si>
    <t>温泉通り線</t>
    <rPh sb="0" eb="2">
      <t>オンセン</t>
    </rPh>
    <rPh sb="2" eb="3">
      <t>トオ</t>
    </rPh>
    <rPh sb="4" eb="5">
      <t>セン</t>
    </rPh>
    <phoneticPr fontId="5"/>
  </si>
  <si>
    <t>深川北原線</t>
    <rPh sb="0" eb="2">
      <t>フカガワ</t>
    </rPh>
    <rPh sb="2" eb="4">
      <t>キタバル</t>
    </rPh>
    <rPh sb="4" eb="5">
      <t>セン</t>
    </rPh>
    <phoneticPr fontId="5"/>
  </si>
  <si>
    <t>北宮袈裟尾線</t>
    <rPh sb="0" eb="1">
      <t>キタ</t>
    </rPh>
    <rPh sb="1" eb="2">
      <t>ミヤ</t>
    </rPh>
    <rPh sb="2" eb="5">
      <t>ケサオ</t>
    </rPh>
    <rPh sb="5" eb="6">
      <t>セン</t>
    </rPh>
    <phoneticPr fontId="5"/>
  </si>
  <si>
    <t>隈府中央線</t>
    <rPh sb="0" eb="2">
      <t>ワイフ</t>
    </rPh>
    <rPh sb="2" eb="4">
      <t>チュウオウ</t>
    </rPh>
    <rPh sb="4" eb="5">
      <t>セン</t>
    </rPh>
    <phoneticPr fontId="5"/>
  </si>
  <si>
    <t>正観寺東原線</t>
    <rPh sb="0" eb="3">
      <t>ショウカンジ</t>
    </rPh>
    <rPh sb="3" eb="4">
      <t>ヒガシ</t>
    </rPh>
    <rPh sb="4" eb="5">
      <t>ハラ</t>
    </rPh>
    <rPh sb="5" eb="6">
      <t>セン</t>
    </rPh>
    <phoneticPr fontId="5"/>
  </si>
  <si>
    <t>都市整備課資料</t>
    <rPh sb="0" eb="2">
      <t>トシ</t>
    </rPh>
    <rPh sb="2" eb="4">
      <t>セイビ</t>
    </rPh>
    <rPh sb="4" eb="5">
      <t>カ</t>
    </rPh>
    <rPh sb="5" eb="7">
      <t>シリョウ</t>
    </rPh>
    <phoneticPr fontId="11"/>
  </si>
  <si>
    <t>備考</t>
    <rPh sb="0" eb="2">
      <t>ビコウ</t>
    </rPh>
    <phoneticPr fontId="11"/>
  </si>
  <si>
    <t>平成25年9月18日現在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11"/>
  </si>
  <si>
    <t>「菊池市都市計画区域用途地域図」については、菊池市ホームページにて掲載済み。</t>
    <rPh sb="22" eb="25">
      <t>キクチシ</t>
    </rPh>
    <rPh sb="33" eb="35">
      <t>ケイサイ</t>
    </rPh>
    <rPh sb="35" eb="36">
      <t>ズ</t>
    </rPh>
    <phoneticPr fontId="11"/>
  </si>
  <si>
    <t>都市整備課資料</t>
    <rPh sb="0" eb="2">
      <t>トシ</t>
    </rPh>
    <rPh sb="2" eb="4">
      <t>セイビ</t>
    </rPh>
    <rPh sb="4" eb="5">
      <t>カ</t>
    </rPh>
    <rPh sb="5" eb="7">
      <t>シリョウ</t>
    </rPh>
    <phoneticPr fontId="11"/>
  </si>
  <si>
    <t>第2種低層住宅専用地域</t>
    <rPh sb="0" eb="1">
      <t>ダイ</t>
    </rPh>
    <rPh sb="2" eb="3">
      <t>シュ</t>
    </rPh>
    <rPh sb="3" eb="5">
      <t>テイソウ</t>
    </rPh>
    <rPh sb="5" eb="7">
      <t>ジュウタク</t>
    </rPh>
    <rPh sb="7" eb="9">
      <t>センヨウ</t>
    </rPh>
    <rPh sb="9" eb="11">
      <t>チイキ</t>
    </rPh>
    <phoneticPr fontId="11"/>
  </si>
  <si>
    <t>第1種住居地域</t>
    <rPh sb="0" eb="1">
      <t>ダイ</t>
    </rPh>
    <rPh sb="2" eb="3">
      <t>シュ</t>
    </rPh>
    <rPh sb="3" eb="5">
      <t>ジュウキョ</t>
    </rPh>
    <rPh sb="5" eb="7">
      <t>チイキ</t>
    </rPh>
    <phoneticPr fontId="11"/>
  </si>
  <si>
    <t>第2種住居地域</t>
    <rPh sb="0" eb="1">
      <t>ダイ</t>
    </rPh>
    <rPh sb="2" eb="3">
      <t>シュ</t>
    </rPh>
    <rPh sb="3" eb="5">
      <t>ジュウキョ</t>
    </rPh>
    <rPh sb="5" eb="7">
      <t>チイキ</t>
    </rPh>
    <phoneticPr fontId="11"/>
  </si>
  <si>
    <t>第2種住居地域</t>
    <rPh sb="0" eb="1">
      <t>ダイ</t>
    </rPh>
    <rPh sb="2" eb="3">
      <t>シュ</t>
    </rPh>
    <rPh sb="3" eb="7">
      <t>ジュウキョチイキ</t>
    </rPh>
    <phoneticPr fontId="11"/>
  </si>
  <si>
    <t>準住居地域</t>
    <rPh sb="0" eb="1">
      <t>ジュン</t>
    </rPh>
    <rPh sb="1" eb="3">
      <t>ジュウキョ</t>
    </rPh>
    <rPh sb="3" eb="5">
      <t>チイキ</t>
    </rPh>
    <phoneticPr fontId="11"/>
  </si>
  <si>
    <t>近隣商業地域</t>
    <rPh sb="0" eb="2">
      <t>キンリン</t>
    </rPh>
    <rPh sb="2" eb="4">
      <t>ショウギョウ</t>
    </rPh>
    <rPh sb="4" eb="6">
      <t>チイキ</t>
    </rPh>
    <phoneticPr fontId="11"/>
  </si>
  <si>
    <t>商業地域</t>
    <rPh sb="0" eb="2">
      <t>ショウギョウ</t>
    </rPh>
    <rPh sb="2" eb="4">
      <t>チイキ</t>
    </rPh>
    <phoneticPr fontId="11"/>
  </si>
  <si>
    <t>準工業地域</t>
    <rPh sb="0" eb="1">
      <t>ジュン</t>
    </rPh>
    <rPh sb="1" eb="5">
      <t>コウギョウチイキ</t>
    </rPh>
    <phoneticPr fontId="11"/>
  </si>
  <si>
    <t>給水人口</t>
    <rPh sb="0" eb="2">
      <t>キュウスイ</t>
    </rPh>
    <rPh sb="2" eb="4">
      <t>ジンコウ</t>
    </rPh>
    <phoneticPr fontId="4"/>
  </si>
  <si>
    <t>給水区域内世帯数</t>
    <rPh sb="0" eb="2">
      <t>キュウスイ</t>
    </rPh>
    <rPh sb="2" eb="4">
      <t>クイキ</t>
    </rPh>
    <rPh sb="4" eb="5">
      <t>ナイ</t>
    </rPh>
    <rPh sb="5" eb="8">
      <t>セタイスウ</t>
    </rPh>
    <phoneticPr fontId="4"/>
  </si>
  <si>
    <t>給水世帯数</t>
    <rPh sb="0" eb="2">
      <t>キュウスイ</t>
    </rPh>
    <rPh sb="2" eb="5">
      <t>セタイスウ</t>
    </rPh>
    <phoneticPr fontId="4"/>
  </si>
  <si>
    <t>有収水量</t>
    <rPh sb="0" eb="1">
      <t>アリ</t>
    </rPh>
    <rPh sb="1" eb="2">
      <t>シュウ</t>
    </rPh>
    <rPh sb="2" eb="3">
      <t>スイ</t>
    </rPh>
    <rPh sb="3" eb="4">
      <t>リョウ</t>
    </rPh>
    <phoneticPr fontId="4"/>
  </si>
  <si>
    <t>年間総量</t>
    <rPh sb="0" eb="2">
      <t>ネンカン</t>
    </rPh>
    <rPh sb="2" eb="4">
      <t>ソウリョウ</t>
    </rPh>
    <phoneticPr fontId="4"/>
  </si>
  <si>
    <t>有収率</t>
    <rPh sb="0" eb="1">
      <t>ユウ</t>
    </rPh>
    <rPh sb="1" eb="2">
      <t>シュウ</t>
    </rPh>
    <rPh sb="2" eb="3">
      <t>リツ</t>
    </rPh>
    <phoneticPr fontId="4"/>
  </si>
  <si>
    <t>備考</t>
    <rPh sb="0" eb="2">
      <t>ビコウ</t>
    </rPh>
    <phoneticPr fontId="11"/>
  </si>
  <si>
    <t>都市整備課資料</t>
    <rPh sb="0" eb="2">
      <t>トシ</t>
    </rPh>
    <rPh sb="2" eb="4">
      <t>セイビ</t>
    </rPh>
    <rPh sb="4" eb="5">
      <t>カ</t>
    </rPh>
    <rPh sb="5" eb="7">
      <t>シリョウ</t>
    </rPh>
    <phoneticPr fontId="11"/>
  </si>
  <si>
    <t>下水道課資料</t>
    <rPh sb="0" eb="3">
      <t>ゲスイドウ</t>
    </rPh>
    <rPh sb="3" eb="4">
      <t>カ</t>
    </rPh>
    <rPh sb="4" eb="6">
      <t>シリョウ</t>
    </rPh>
    <phoneticPr fontId="11"/>
  </si>
  <si>
    <t>下水道課資料</t>
    <rPh sb="0" eb="6">
      <t>ゲスイドウカシリョウ</t>
    </rPh>
    <phoneticPr fontId="11"/>
  </si>
  <si>
    <t>単位</t>
    <rPh sb="0" eb="2">
      <t>タンイ</t>
    </rPh>
    <phoneticPr fontId="11"/>
  </si>
  <si>
    <t>戸</t>
    <rPh sb="0" eb="1">
      <t>コ</t>
    </rPh>
    <phoneticPr fontId="11"/>
  </si>
  <si>
    <t>ha</t>
    <phoneticPr fontId="11"/>
  </si>
  <si>
    <t>ｍ</t>
    <phoneticPr fontId="11"/>
  </si>
  <si>
    <t>ha、％</t>
    <phoneticPr fontId="11"/>
  </si>
  <si>
    <t>人、ha</t>
    <rPh sb="0" eb="1">
      <t>ヒト</t>
    </rPh>
    <phoneticPr fontId="11"/>
  </si>
  <si>
    <t>※統計表は「項目2」ごとにシートを分けています。</t>
    <rPh sb="1" eb="4">
      <t>トウケイヒョウ</t>
    </rPh>
    <rPh sb="6" eb="8">
      <t>コウモク</t>
    </rPh>
    <rPh sb="17" eb="18">
      <t>ワ</t>
    </rPh>
    <phoneticPr fontId="12"/>
  </si>
  <si>
    <t>建築確認申請件数</t>
    <rPh sb="0" eb="2">
      <t>ケンチク</t>
    </rPh>
    <rPh sb="2" eb="4">
      <t>カクニン</t>
    </rPh>
    <rPh sb="4" eb="6">
      <t>シンセイ</t>
    </rPh>
    <rPh sb="6" eb="8">
      <t>ケンスウ</t>
    </rPh>
    <phoneticPr fontId="2"/>
  </si>
  <si>
    <t>開発行為申請件数</t>
    <rPh sb="0" eb="2">
      <t>カイハツ</t>
    </rPh>
    <rPh sb="2" eb="4">
      <t>コウイ</t>
    </rPh>
    <rPh sb="4" eb="6">
      <t>シンセイ</t>
    </rPh>
    <rPh sb="6" eb="8">
      <t>ケンスウ</t>
    </rPh>
    <phoneticPr fontId="2"/>
  </si>
  <si>
    <t>名称</t>
    <rPh sb="0" eb="2">
      <t>メイショウ</t>
    </rPh>
    <phoneticPr fontId="2"/>
  </si>
  <si>
    <t>公園番号</t>
    <rPh sb="0" eb="2">
      <t>コウエン</t>
    </rPh>
    <rPh sb="2" eb="4">
      <t>バンゴウ</t>
    </rPh>
    <phoneticPr fontId="2"/>
  </si>
  <si>
    <t>種別</t>
    <rPh sb="0" eb="2">
      <t>シュベツ</t>
    </rPh>
    <phoneticPr fontId="2"/>
  </si>
  <si>
    <t>計画決定
面積</t>
    <rPh sb="0" eb="2">
      <t>ケイカク</t>
    </rPh>
    <rPh sb="2" eb="4">
      <t>ケッテイ</t>
    </rPh>
    <rPh sb="5" eb="7">
      <t>メンセキ</t>
    </rPh>
    <phoneticPr fontId="2"/>
  </si>
  <si>
    <t>供用開始
面積</t>
    <rPh sb="0" eb="2">
      <t>キョウヨウ</t>
    </rPh>
    <rPh sb="2" eb="4">
      <t>カイシ</t>
    </rPh>
    <rPh sb="5" eb="7">
      <t>メンセキ</t>
    </rPh>
    <phoneticPr fontId="2"/>
  </si>
  <si>
    <t>菊池公園</t>
    <rPh sb="0" eb="2">
      <t>キクチ</t>
    </rPh>
    <rPh sb="2" eb="4">
      <t>コウエン</t>
    </rPh>
    <phoneticPr fontId="2"/>
  </si>
  <si>
    <t>総合</t>
    <rPh sb="0" eb="2">
      <t>ソウゴウ</t>
    </rPh>
    <phoneticPr fontId="2"/>
  </si>
  <si>
    <t>菊池ふれあい清流公園</t>
    <rPh sb="0" eb="2">
      <t>キクチ</t>
    </rPh>
    <rPh sb="6" eb="8">
      <t>セイリュウ</t>
    </rPh>
    <rPh sb="8" eb="10">
      <t>コウエン</t>
    </rPh>
    <phoneticPr fontId="2"/>
  </si>
  <si>
    <t>近隣</t>
    <rPh sb="0" eb="2">
      <t>キンリン</t>
    </rPh>
    <phoneticPr fontId="2"/>
  </si>
  <si>
    <t>憩いの森公園</t>
    <rPh sb="0" eb="1">
      <t>イコ</t>
    </rPh>
    <rPh sb="3" eb="4">
      <t>モリ</t>
    </rPh>
    <rPh sb="4" eb="6">
      <t>コウエン</t>
    </rPh>
    <phoneticPr fontId="2"/>
  </si>
  <si>
    <t>菊之池公園</t>
    <rPh sb="0" eb="1">
      <t>キク</t>
    </rPh>
    <rPh sb="1" eb="2">
      <t>ノ</t>
    </rPh>
    <rPh sb="2" eb="3">
      <t>イケ</t>
    </rPh>
    <rPh sb="3" eb="5">
      <t>コウエン</t>
    </rPh>
    <phoneticPr fontId="2"/>
  </si>
  <si>
    <t>街区</t>
    <rPh sb="0" eb="2">
      <t>ガイク</t>
    </rPh>
    <phoneticPr fontId="2"/>
  </si>
  <si>
    <t>北古閑公園</t>
    <rPh sb="0" eb="1">
      <t>キタ</t>
    </rPh>
    <rPh sb="1" eb="3">
      <t>コガ</t>
    </rPh>
    <rPh sb="3" eb="5">
      <t>コウエン</t>
    </rPh>
    <phoneticPr fontId="2"/>
  </si>
  <si>
    <t>遊蛇口公園</t>
    <rPh sb="0" eb="1">
      <t>ユウ</t>
    </rPh>
    <rPh sb="1" eb="2">
      <t>ヘビ</t>
    </rPh>
    <rPh sb="2" eb="3">
      <t>クチ</t>
    </rPh>
    <rPh sb="3" eb="5">
      <t>コウエン</t>
    </rPh>
    <phoneticPr fontId="2"/>
  </si>
  <si>
    <t>野間口公園</t>
    <rPh sb="0" eb="3">
      <t>ノマグチ</t>
    </rPh>
    <rPh sb="3" eb="5">
      <t>コウエン</t>
    </rPh>
    <phoneticPr fontId="2"/>
  </si>
  <si>
    <t>さくら山公園</t>
    <rPh sb="3" eb="4">
      <t>ヤマ</t>
    </rPh>
    <rPh sb="4" eb="6">
      <t>コウエン</t>
    </rPh>
    <phoneticPr fontId="2"/>
  </si>
  <si>
    <t>合志川河川公園</t>
    <rPh sb="0" eb="2">
      <t>コウシ</t>
    </rPh>
    <rPh sb="2" eb="3">
      <t>ガワ</t>
    </rPh>
    <rPh sb="3" eb="5">
      <t>カセン</t>
    </rPh>
    <rPh sb="5" eb="7">
      <t>コウエン</t>
    </rPh>
    <phoneticPr fontId="2"/>
  </si>
  <si>
    <t>中西寺公園</t>
    <rPh sb="0" eb="1">
      <t>ナカ</t>
    </rPh>
    <rPh sb="1" eb="3">
      <t>ニシデラ</t>
    </rPh>
    <rPh sb="3" eb="5">
      <t>コウエン</t>
    </rPh>
    <phoneticPr fontId="2"/>
  </si>
  <si>
    <t>計</t>
    <rPh sb="0" eb="1">
      <t>ケイ</t>
    </rPh>
    <phoneticPr fontId="2"/>
  </si>
  <si>
    <t>公営住宅</t>
    <rPh sb="0" eb="2">
      <t>コウエイ</t>
    </rPh>
    <rPh sb="2" eb="4">
      <t>ジュウタク</t>
    </rPh>
    <phoneticPr fontId="2"/>
  </si>
  <si>
    <t>改良住宅</t>
    <rPh sb="0" eb="2">
      <t>カイリョウ</t>
    </rPh>
    <rPh sb="2" eb="4">
      <t>ジュウタク</t>
    </rPh>
    <phoneticPr fontId="2"/>
  </si>
  <si>
    <t>単独住宅</t>
    <rPh sb="0" eb="2">
      <t>タンドク</t>
    </rPh>
    <rPh sb="2" eb="4">
      <t>ジュウタク</t>
    </rPh>
    <phoneticPr fontId="2"/>
  </si>
  <si>
    <t>特公賃住宅</t>
    <rPh sb="0" eb="1">
      <t>トク</t>
    </rPh>
    <rPh sb="1" eb="2">
      <t>オオヤケ</t>
    </rPh>
    <rPh sb="2" eb="3">
      <t>チン</t>
    </rPh>
    <rPh sb="3" eb="5">
      <t>ジュウタク</t>
    </rPh>
    <phoneticPr fontId="2"/>
  </si>
  <si>
    <t>合計</t>
    <rPh sb="0" eb="1">
      <t>ゴウ</t>
    </rPh>
    <rPh sb="1" eb="2">
      <t>ケイ</t>
    </rPh>
    <phoneticPr fontId="2"/>
  </si>
  <si>
    <t>道路橋梁調書</t>
    <rPh sb="0" eb="2">
      <t>ドウロ</t>
    </rPh>
    <rPh sb="2" eb="4">
      <t>キョウリョウ</t>
    </rPh>
    <rPh sb="4" eb="6">
      <t>チョウショ</t>
    </rPh>
    <phoneticPr fontId="11"/>
  </si>
  <si>
    <t>一級</t>
    <rPh sb="0" eb="1">
      <t>イチ</t>
    </rPh>
    <rPh sb="1" eb="2">
      <t>キュウ</t>
    </rPh>
    <phoneticPr fontId="2"/>
  </si>
  <si>
    <t>二級</t>
    <rPh sb="0" eb="1">
      <t>フタ</t>
    </rPh>
    <rPh sb="1" eb="2">
      <t>キュウ</t>
    </rPh>
    <phoneticPr fontId="2"/>
  </si>
  <si>
    <t>その他</t>
    <rPh sb="2" eb="3">
      <t>タ</t>
    </rPh>
    <phoneticPr fontId="2"/>
  </si>
  <si>
    <t>本</t>
    <rPh sb="0" eb="1">
      <t>ホン</t>
    </rPh>
    <phoneticPr fontId="2"/>
  </si>
  <si>
    <t>担当課</t>
    <rPh sb="0" eb="3">
      <t>タントウカ</t>
    </rPh>
    <phoneticPr fontId="11"/>
  </si>
  <si>
    <t>項目1</t>
    <rPh sb="0" eb="2">
      <t>コウモク</t>
    </rPh>
    <phoneticPr fontId="11"/>
  </si>
  <si>
    <t>項目1名称</t>
    <rPh sb="0" eb="2">
      <t>コウモク</t>
    </rPh>
    <rPh sb="3" eb="5">
      <t>メイショウ</t>
    </rPh>
    <phoneticPr fontId="11"/>
  </si>
  <si>
    <t>項目2</t>
    <rPh sb="0" eb="2">
      <t>コウモク</t>
    </rPh>
    <phoneticPr fontId="11"/>
  </si>
  <si>
    <t>項目2名称</t>
    <rPh sb="0" eb="2">
      <t>コウモク</t>
    </rPh>
    <rPh sb="3" eb="5">
      <t>メイショウ</t>
    </rPh>
    <phoneticPr fontId="11"/>
  </si>
  <si>
    <t>項目3</t>
    <rPh sb="0" eb="2">
      <t>コウモク</t>
    </rPh>
    <phoneticPr fontId="11"/>
  </si>
  <si>
    <t>項目3名称</t>
    <rPh sb="0" eb="2">
      <t>コウモク</t>
    </rPh>
    <rPh sb="3" eb="5">
      <t>メイショウ</t>
    </rPh>
    <phoneticPr fontId="10"/>
  </si>
  <si>
    <t>出典</t>
    <rPh sb="0" eb="2">
      <t>シュッテン</t>
    </rPh>
    <phoneticPr fontId="11"/>
  </si>
  <si>
    <t>単位</t>
    <rPh sb="0" eb="2">
      <t>タンイ</t>
    </rPh>
    <phoneticPr fontId="10"/>
  </si>
  <si>
    <t>H17</t>
  </si>
  <si>
    <t>R2</t>
  </si>
  <si>
    <t>水道局</t>
    <rPh sb="0" eb="3">
      <t>スイドウキョク</t>
    </rPh>
    <phoneticPr fontId="11"/>
  </si>
  <si>
    <t>建設</t>
    <rPh sb="0" eb="2">
      <t>ケンセツ</t>
    </rPh>
    <phoneticPr fontId="11"/>
  </si>
  <si>
    <t>上水道の給水人口と給水戸数</t>
    <rPh sb="0" eb="3">
      <t>ジョウスイドウ</t>
    </rPh>
    <rPh sb="4" eb="6">
      <t>キュウスイ</t>
    </rPh>
    <rPh sb="6" eb="8">
      <t>ジンコウ</t>
    </rPh>
    <rPh sb="9" eb="11">
      <t>キュウスイ</t>
    </rPh>
    <rPh sb="11" eb="13">
      <t>コスウ</t>
    </rPh>
    <phoneticPr fontId="11"/>
  </si>
  <si>
    <t>給水人口</t>
    <rPh sb="0" eb="2">
      <t>キュウスイ</t>
    </rPh>
    <rPh sb="2" eb="4">
      <t>ジンコウ</t>
    </rPh>
    <phoneticPr fontId="3"/>
  </si>
  <si>
    <t>水道事業会計決算書</t>
    <rPh sb="0" eb="2">
      <t>スイドウ</t>
    </rPh>
    <rPh sb="2" eb="4">
      <t>ジギョウ</t>
    </rPh>
    <rPh sb="4" eb="6">
      <t>カイケイ</t>
    </rPh>
    <rPh sb="6" eb="8">
      <t>ケッサン</t>
    </rPh>
    <rPh sb="8" eb="9">
      <t>ショ</t>
    </rPh>
    <phoneticPr fontId="10"/>
  </si>
  <si>
    <t>人</t>
    <rPh sb="0" eb="1">
      <t>ニン</t>
    </rPh>
    <phoneticPr fontId="3"/>
  </si>
  <si>
    <t>給水戸数</t>
    <rPh sb="0" eb="2">
      <t>キュウスイ</t>
    </rPh>
    <rPh sb="2" eb="4">
      <t>コスウ</t>
    </rPh>
    <phoneticPr fontId="3"/>
  </si>
  <si>
    <t>戸</t>
    <rPh sb="0" eb="1">
      <t>コ</t>
    </rPh>
    <phoneticPr fontId="3"/>
  </si>
  <si>
    <t>配水量</t>
    <rPh sb="0" eb="2">
      <t>ハイスイ</t>
    </rPh>
    <rPh sb="2" eb="3">
      <t>リョウ</t>
    </rPh>
    <phoneticPr fontId="3"/>
  </si>
  <si>
    <t>有収水量</t>
    <rPh sb="0" eb="4">
      <t>ユウシュウスイリョウ</t>
    </rPh>
    <phoneticPr fontId="3"/>
  </si>
  <si>
    <t>有収率</t>
    <rPh sb="0" eb="2">
      <t>ユウシュウ</t>
    </rPh>
    <rPh sb="2" eb="3">
      <t>リツ</t>
    </rPh>
    <phoneticPr fontId="3"/>
  </si>
  <si>
    <t>上水道の供給単価と給水原価</t>
    <rPh sb="0" eb="3">
      <t>ジョウスイドウ</t>
    </rPh>
    <rPh sb="4" eb="6">
      <t>キョウキュウ</t>
    </rPh>
    <rPh sb="6" eb="8">
      <t>タンカ</t>
    </rPh>
    <rPh sb="9" eb="11">
      <t>キュウスイ</t>
    </rPh>
    <rPh sb="11" eb="13">
      <t>ゲンカ</t>
    </rPh>
    <phoneticPr fontId="11"/>
  </si>
  <si>
    <t>供給単価</t>
    <rPh sb="0" eb="2">
      <t>キョウキュウ</t>
    </rPh>
    <rPh sb="2" eb="4">
      <t>タンカ</t>
    </rPh>
    <phoneticPr fontId="3"/>
  </si>
  <si>
    <t>円</t>
    <rPh sb="0" eb="1">
      <t>エン</t>
    </rPh>
    <phoneticPr fontId="3"/>
  </si>
  <si>
    <t>給水原価</t>
    <rPh sb="0" eb="2">
      <t>キュウスイ</t>
    </rPh>
    <rPh sb="2" eb="4">
      <t>ゲンカ</t>
    </rPh>
    <phoneticPr fontId="3"/>
  </si>
  <si>
    <t>備考</t>
    <rPh sb="0" eb="2">
      <t>ビコウ</t>
    </rPh>
    <phoneticPr fontId="11"/>
  </si>
  <si>
    <t>・「都市公園面積(供用開始面積)」／「交付税算定の基礎数値（都市計画区域人口）」</t>
    <rPh sb="2" eb="4">
      <t>トシ</t>
    </rPh>
    <rPh sb="4" eb="6">
      <t>コウエン</t>
    </rPh>
    <rPh sb="6" eb="8">
      <t>メンセキ</t>
    </rPh>
    <rPh sb="9" eb="11">
      <t>キョウヨウ</t>
    </rPh>
    <rPh sb="11" eb="13">
      <t>カイシ</t>
    </rPh>
    <rPh sb="13" eb="15">
      <t>メンセキ</t>
    </rPh>
    <rPh sb="19" eb="22">
      <t>コウフゼイ</t>
    </rPh>
    <rPh sb="22" eb="24">
      <t>サンテイ</t>
    </rPh>
    <rPh sb="25" eb="27">
      <t>キソ</t>
    </rPh>
    <rPh sb="27" eb="29">
      <t>スウチ</t>
    </rPh>
    <rPh sb="30" eb="32">
      <t>トシ</t>
    </rPh>
    <rPh sb="32" eb="34">
      <t>ケイカク</t>
    </rPh>
    <rPh sb="34" eb="36">
      <t>クイキ</t>
    </rPh>
    <rPh sb="36" eb="38">
      <t>ジンコウ</t>
    </rPh>
    <phoneticPr fontId="11"/>
  </si>
  <si>
    <t>H31(R1)</t>
  </si>
  <si>
    <t>特別用途制限地域の概要</t>
    <rPh sb="0" eb="2">
      <t>トクベツ</t>
    </rPh>
    <rPh sb="2" eb="4">
      <t>ヨウト</t>
    </rPh>
    <rPh sb="4" eb="6">
      <t>セイゲン</t>
    </rPh>
    <rPh sb="6" eb="8">
      <t>チイキ</t>
    </rPh>
    <rPh sb="9" eb="11">
      <t>ガイヨウ</t>
    </rPh>
    <phoneticPr fontId="12"/>
  </si>
  <si>
    <t>特定用途地区の概要</t>
    <rPh sb="0" eb="2">
      <t>トクテイ</t>
    </rPh>
    <rPh sb="2" eb="4">
      <t>ヨウト</t>
    </rPh>
    <rPh sb="4" eb="6">
      <t>チク</t>
    </rPh>
    <rPh sb="7" eb="9">
      <t>ガイヨウ</t>
    </rPh>
    <phoneticPr fontId="12"/>
  </si>
  <si>
    <t>行政区域内人口</t>
    <rPh sb="0" eb="2">
      <t>ギョウセイ</t>
    </rPh>
    <rPh sb="2" eb="5">
      <t>クイキナイ</t>
    </rPh>
    <rPh sb="5" eb="7">
      <t>ジンコウ</t>
    </rPh>
    <phoneticPr fontId="4"/>
  </si>
  <si>
    <t>給水普及率</t>
    <rPh sb="0" eb="2">
      <t>キュウスイ</t>
    </rPh>
    <rPh sb="2" eb="4">
      <t>フキュウ</t>
    </rPh>
    <rPh sb="4" eb="5">
      <t>リツ</t>
    </rPh>
    <phoneticPr fontId="4"/>
  </si>
  <si>
    <t>水道統計調査</t>
    <rPh sb="0" eb="2">
      <t>スイドウ</t>
    </rPh>
    <rPh sb="2" eb="4">
      <t>トウケイ</t>
    </rPh>
    <rPh sb="4" eb="6">
      <t>チョウサ</t>
    </rPh>
    <phoneticPr fontId="11"/>
  </si>
  <si>
    <t>千㎥</t>
    <rPh sb="0" eb="1">
      <t>セン</t>
    </rPh>
    <phoneticPr fontId="11"/>
  </si>
  <si>
    <t>一日当たり</t>
    <rPh sb="0" eb="2">
      <t>イチニチ</t>
    </rPh>
    <rPh sb="2" eb="3">
      <t>ア</t>
    </rPh>
    <phoneticPr fontId="4"/>
  </si>
  <si>
    <t>一人一日当たり</t>
    <rPh sb="0" eb="2">
      <t>ヒトリ</t>
    </rPh>
    <rPh sb="2" eb="4">
      <t>イチニチ</t>
    </rPh>
    <rPh sb="4" eb="5">
      <t>ア</t>
    </rPh>
    <phoneticPr fontId="4"/>
  </si>
  <si>
    <t>㎥</t>
    <phoneticPr fontId="12"/>
  </si>
  <si>
    <t>上水道の配水量と有収水量及び有収率</t>
    <rPh sb="0" eb="3">
      <t>ジョウスイドウ</t>
    </rPh>
    <rPh sb="4" eb="6">
      <t>ハイスイ</t>
    </rPh>
    <rPh sb="6" eb="7">
      <t>リョウ</t>
    </rPh>
    <rPh sb="8" eb="9">
      <t>ユウ</t>
    </rPh>
    <rPh sb="9" eb="10">
      <t>シュウ</t>
    </rPh>
    <rPh sb="10" eb="12">
      <t>スイリョウ</t>
    </rPh>
    <rPh sb="12" eb="13">
      <t>オヨ</t>
    </rPh>
    <rPh sb="14" eb="17">
      <t>ユウシュウリツ</t>
    </rPh>
    <phoneticPr fontId="11"/>
  </si>
  <si>
    <t>上水道の配水量と有収水量及び有収率</t>
    <rPh sb="0" eb="3">
      <t>ジョウスイドウ</t>
    </rPh>
    <rPh sb="4" eb="6">
      <t>ハイスイ</t>
    </rPh>
    <rPh sb="6" eb="7">
      <t>リョウ</t>
    </rPh>
    <rPh sb="8" eb="9">
      <t>ユウ</t>
    </rPh>
    <rPh sb="9" eb="10">
      <t>シュウ</t>
    </rPh>
    <rPh sb="10" eb="12">
      <t>スイリョウ</t>
    </rPh>
    <rPh sb="12" eb="13">
      <t>オヨ</t>
    </rPh>
    <rPh sb="14" eb="17">
      <t>ユウシュウリツ</t>
    </rPh>
    <phoneticPr fontId="12"/>
  </si>
  <si>
    <t>R3</t>
    <phoneticPr fontId="11"/>
  </si>
  <si>
    <t>R3</t>
    <phoneticPr fontId="11"/>
  </si>
  <si>
    <t>-</t>
    <phoneticPr fontId="11"/>
  </si>
  <si>
    <t>人口は令和2年度の数値</t>
    <rPh sb="3" eb="5">
      <t>レイワ</t>
    </rPh>
    <phoneticPr fontId="11"/>
  </si>
  <si>
    <t>都市計画区域名</t>
    <rPh sb="0" eb="2">
      <t>トシ</t>
    </rPh>
    <rPh sb="2" eb="4">
      <t>ケイカク</t>
    </rPh>
    <rPh sb="4" eb="6">
      <t>クイキ</t>
    </rPh>
    <rPh sb="6" eb="7">
      <t>メイ</t>
    </rPh>
    <phoneticPr fontId="1"/>
  </si>
  <si>
    <t>最終指定年月日</t>
    <rPh sb="0" eb="2">
      <t>サイシュウ</t>
    </rPh>
    <rPh sb="2" eb="4">
      <t>シテイ</t>
    </rPh>
    <rPh sb="4" eb="7">
      <t>ネンガッピ</t>
    </rPh>
    <phoneticPr fontId="1"/>
  </si>
  <si>
    <t>都市計画区域</t>
    <rPh sb="0" eb="2">
      <t>トシ</t>
    </rPh>
    <rPh sb="2" eb="4">
      <t>ケイカク</t>
    </rPh>
    <rPh sb="4" eb="6">
      <t>クイキ</t>
    </rPh>
    <phoneticPr fontId="1"/>
  </si>
  <si>
    <t>人口</t>
    <rPh sb="0" eb="2">
      <t>ジンコウ</t>
    </rPh>
    <phoneticPr fontId="1"/>
  </si>
  <si>
    <t>面積</t>
    <rPh sb="0" eb="2">
      <t>メンセキ</t>
    </rPh>
    <phoneticPr fontId="1"/>
  </si>
  <si>
    <t>R4</t>
  </si>
  <si>
    <t>花房さくら坂公園</t>
    <phoneticPr fontId="11"/>
  </si>
  <si>
    <t>令和5年4月1日現在</t>
    <rPh sb="0" eb="2">
      <t>レイワ</t>
    </rPh>
    <phoneticPr fontId="12"/>
  </si>
  <si>
    <t>令和5年4月1日現在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</si>
</sst>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0_);[Red]\(0.00\)"/>
    <numFmt numFmtId="177" formatCode="0.00_ "/>
    <numFmt numFmtId="178" formatCode="0_);[Red]\(0\)"/>
    <numFmt numFmtId="179" formatCode="[$-411]ge\.m\.d;@"/>
    <numFmt numFmtId="180" formatCode="#,##0_ "/>
    <numFmt numFmtId="181" formatCode="#,##0.0_ "/>
    <numFmt numFmtId="182" formatCode="0.0_ "/>
    <numFmt numFmtId="183" formatCode="0.0%"/>
    <numFmt numFmtId="184" formatCode="0.0"/>
  </numFmts>
  <fonts count="3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1"/>
      <color rgb="FF002060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rgb="FF00B0F0"/>
      <name val="ＭＳ Ｐ明朝"/>
      <family val="1"/>
      <charset val="128"/>
    </font>
    <font>
      <b/>
      <sz val="11"/>
      <color rgb="FF00B0F0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b/>
      <sz val="11"/>
      <color rgb="FF0070C0"/>
      <name val="ＭＳ Ｐ明朝"/>
      <family val="1"/>
      <charset val="128"/>
    </font>
    <font>
      <sz val="10.5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dashed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dashed">
        <color indexed="64"/>
      </right>
      <top style="hair">
        <color auto="1"/>
      </top>
      <bottom style="medium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8">
    <xf numFmtId="0" fontId="0" fillId="0" borderId="0"/>
    <xf numFmtId="0" fontId="1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233">
    <xf numFmtId="0" fontId="0" fillId="0" borderId="0" xfId="0"/>
    <xf numFmtId="0" fontId="16" fillId="2" borderId="1" xfId="1" applyFont="1" applyFill="1" applyBorder="1">
      <alignment vertical="center"/>
    </xf>
    <xf numFmtId="0" fontId="16" fillId="0" borderId="0" xfId="1" applyFont="1">
      <alignment vertical="center"/>
    </xf>
    <xf numFmtId="0" fontId="16" fillId="0" borderId="1" xfId="1" applyFont="1" applyBorder="1">
      <alignment vertical="center"/>
    </xf>
    <xf numFmtId="0" fontId="16" fillId="0" borderId="1" xfId="1" applyFont="1" applyFill="1" applyBorder="1">
      <alignment vertical="center"/>
    </xf>
    <xf numFmtId="0" fontId="17" fillId="0" borderId="0" xfId="0" applyFont="1" applyFill="1"/>
    <xf numFmtId="0" fontId="16" fillId="2" borderId="1" xfId="0" applyFont="1" applyFill="1" applyBorder="1"/>
    <xf numFmtId="0" fontId="16" fillId="0" borderId="0" xfId="0" applyFont="1" applyFill="1"/>
    <xf numFmtId="0" fontId="16" fillId="0" borderId="0" xfId="0" applyFont="1"/>
    <xf numFmtId="0" fontId="16" fillId="0" borderId="1" xfId="0" applyFont="1" applyFill="1" applyBorder="1"/>
    <xf numFmtId="38" fontId="16" fillId="0" borderId="1" xfId="7" applyFont="1" applyFill="1" applyBorder="1" applyAlignment="1"/>
    <xf numFmtId="0" fontId="16" fillId="0" borderId="0" xfId="0" applyFont="1" applyFill="1" applyBorder="1"/>
    <xf numFmtId="38" fontId="18" fillId="0" borderId="1" xfId="7" applyFont="1" applyFill="1" applyBorder="1" applyAlignment="1"/>
    <xf numFmtId="0" fontId="16" fillId="0" borderId="12" xfId="3" applyFont="1" applyFill="1" applyBorder="1" applyAlignment="1">
      <alignment horizontal="center" vertical="center"/>
    </xf>
    <xf numFmtId="0" fontId="16" fillId="0" borderId="11" xfId="3" applyFont="1" applyFill="1" applyBorder="1" applyAlignment="1">
      <alignment horizontal="center" vertical="center"/>
    </xf>
    <xf numFmtId="0" fontId="16" fillId="0" borderId="23" xfId="3" applyFont="1" applyFill="1" applyBorder="1" applyAlignment="1">
      <alignment horizontal="center" vertical="center"/>
    </xf>
    <xf numFmtId="0" fontId="16" fillId="0" borderId="13" xfId="3" applyFont="1" applyFill="1" applyBorder="1" applyAlignment="1">
      <alignment horizontal="center" vertical="center"/>
    </xf>
    <xf numFmtId="0" fontId="19" fillId="0" borderId="14" xfId="3" applyFont="1" applyFill="1" applyBorder="1" applyAlignment="1">
      <alignment horizontal="center" vertical="center"/>
    </xf>
    <xf numFmtId="0" fontId="19" fillId="0" borderId="15" xfId="3" applyFont="1" applyFill="1" applyBorder="1" applyAlignment="1">
      <alignment horizontal="center" vertical="center"/>
    </xf>
    <xf numFmtId="0" fontId="16" fillId="0" borderId="16" xfId="3" applyFont="1" applyFill="1" applyBorder="1" applyAlignment="1">
      <alignment horizontal="center" vertical="center"/>
    </xf>
    <xf numFmtId="0" fontId="19" fillId="0" borderId="17" xfId="3" applyFont="1" applyFill="1" applyBorder="1" applyAlignment="1">
      <alignment horizontal="center" vertical="center"/>
    </xf>
    <xf numFmtId="0" fontId="19" fillId="0" borderId="18" xfId="3" applyFont="1" applyFill="1" applyBorder="1" applyAlignment="1">
      <alignment horizontal="center" vertical="center"/>
    </xf>
    <xf numFmtId="0" fontId="19" fillId="0" borderId="17" xfId="3" applyFont="1" applyFill="1" applyBorder="1" applyAlignment="1">
      <alignment horizontal="center" vertical="center" wrapText="1"/>
    </xf>
    <xf numFmtId="0" fontId="19" fillId="0" borderId="18" xfId="3" applyFont="1" applyFill="1" applyBorder="1" applyAlignment="1">
      <alignment horizontal="center" vertical="center" wrapText="1"/>
    </xf>
    <xf numFmtId="179" fontId="19" fillId="0" borderId="17" xfId="3" applyNumberFormat="1" applyFont="1" applyFill="1" applyBorder="1" applyAlignment="1">
      <alignment horizontal="center" vertical="center"/>
    </xf>
    <xf numFmtId="179" fontId="19" fillId="0" borderId="18" xfId="3" applyNumberFormat="1" applyFont="1" applyFill="1" applyBorder="1" applyAlignment="1">
      <alignment horizontal="center" vertical="center"/>
    </xf>
    <xf numFmtId="0" fontId="20" fillId="0" borderId="17" xfId="3" applyFont="1" applyFill="1" applyBorder="1" applyAlignment="1">
      <alignment horizontal="center" vertical="center"/>
    </xf>
    <xf numFmtId="0" fontId="20" fillId="0" borderId="18" xfId="3" applyFont="1" applyFill="1" applyBorder="1" applyAlignment="1">
      <alignment horizontal="center" vertical="center"/>
    </xf>
    <xf numFmtId="0" fontId="16" fillId="0" borderId="53" xfId="3" applyFont="1" applyFill="1" applyBorder="1" applyAlignment="1">
      <alignment horizontal="center" vertical="center"/>
    </xf>
    <xf numFmtId="0" fontId="19" fillId="0" borderId="54" xfId="3" applyFont="1" applyFill="1" applyBorder="1" applyAlignment="1">
      <alignment horizontal="center" vertical="center"/>
    </xf>
    <xf numFmtId="0" fontId="19" fillId="0" borderId="55" xfId="3" applyFont="1" applyFill="1" applyBorder="1" applyAlignment="1">
      <alignment horizontal="center" vertical="center"/>
    </xf>
    <xf numFmtId="0" fontId="16" fillId="0" borderId="0" xfId="3" applyFont="1" applyFill="1">
      <alignment vertical="center"/>
    </xf>
    <xf numFmtId="0" fontId="16" fillId="0" borderId="0" xfId="3" applyFont="1" applyFill="1" applyAlignment="1">
      <alignment horizontal="right" vertical="center"/>
    </xf>
    <xf numFmtId="0" fontId="16" fillId="0" borderId="3" xfId="3" applyFont="1" applyFill="1" applyBorder="1" applyAlignment="1">
      <alignment horizontal="center" vertical="center"/>
    </xf>
    <xf numFmtId="0" fontId="16" fillId="0" borderId="13" xfId="3" applyFont="1" applyFill="1" applyBorder="1" applyAlignment="1">
      <alignment horizontal="left" vertical="center" indent="2"/>
    </xf>
    <xf numFmtId="0" fontId="16" fillId="0" borderId="14" xfId="3" applyFont="1" applyFill="1" applyBorder="1" applyAlignment="1">
      <alignment horizontal="center" vertical="center"/>
    </xf>
    <xf numFmtId="0" fontId="16" fillId="0" borderId="15" xfId="3" applyFont="1" applyFill="1" applyBorder="1" applyAlignment="1">
      <alignment horizontal="center" vertical="center"/>
    </xf>
    <xf numFmtId="0" fontId="16" fillId="0" borderId="16" xfId="3" applyFont="1" applyFill="1" applyBorder="1" applyAlignment="1">
      <alignment horizontal="left" vertical="center" indent="2"/>
    </xf>
    <xf numFmtId="38" fontId="16" fillId="0" borderId="17" xfId="7" applyFont="1" applyFill="1" applyBorder="1" applyAlignment="1">
      <alignment horizontal="center" vertical="center"/>
    </xf>
    <xf numFmtId="3" fontId="16" fillId="0" borderId="17" xfId="3" applyNumberFormat="1" applyFont="1" applyFill="1" applyBorder="1" applyAlignment="1">
      <alignment horizontal="center" vertical="center"/>
    </xf>
    <xf numFmtId="3" fontId="16" fillId="0" borderId="18" xfId="3" applyNumberFormat="1" applyFont="1" applyFill="1" applyBorder="1" applyAlignment="1">
      <alignment horizontal="center" vertical="center"/>
    </xf>
    <xf numFmtId="0" fontId="16" fillId="0" borderId="17" xfId="3" applyFont="1" applyFill="1" applyBorder="1" applyAlignment="1">
      <alignment horizontal="center" vertical="center"/>
    </xf>
    <xf numFmtId="0" fontId="16" fillId="0" borderId="18" xfId="3" applyFont="1" applyFill="1" applyBorder="1" applyAlignment="1">
      <alignment horizontal="center" vertical="center"/>
    </xf>
    <xf numFmtId="57" fontId="16" fillId="0" borderId="17" xfId="3" applyNumberFormat="1" applyFont="1" applyFill="1" applyBorder="1" applyAlignment="1">
      <alignment horizontal="center" vertical="center"/>
    </xf>
    <xf numFmtId="57" fontId="16" fillId="0" borderId="18" xfId="3" applyNumberFormat="1" applyFont="1" applyFill="1" applyBorder="1" applyAlignment="1">
      <alignment horizontal="center" vertical="center"/>
    </xf>
    <xf numFmtId="38" fontId="16" fillId="0" borderId="18" xfId="7" applyFont="1" applyFill="1" applyBorder="1" applyAlignment="1">
      <alignment horizontal="center" vertical="center"/>
    </xf>
    <xf numFmtId="0" fontId="16" fillId="0" borderId="53" xfId="3" applyFont="1" applyFill="1" applyBorder="1" applyAlignment="1">
      <alignment horizontal="left" vertical="center" indent="2"/>
    </xf>
    <xf numFmtId="0" fontId="16" fillId="0" borderId="54" xfId="3" applyFont="1" applyFill="1" applyBorder="1" applyAlignment="1">
      <alignment horizontal="center" vertical="center"/>
    </xf>
    <xf numFmtId="0" fontId="16" fillId="0" borderId="55" xfId="3" applyFont="1" applyFill="1" applyBorder="1" applyAlignment="1">
      <alignment horizontal="center" vertical="center"/>
    </xf>
    <xf numFmtId="0" fontId="16" fillId="0" borderId="0" xfId="3" applyFont="1" applyFill="1" applyBorder="1">
      <alignment vertical="center"/>
    </xf>
    <xf numFmtId="180" fontId="16" fillId="0" borderId="1" xfId="0" applyNumberFormat="1" applyFont="1" applyFill="1" applyBorder="1" applyAlignment="1">
      <alignment horizontal="right" vertical="center" shrinkToFit="1"/>
    </xf>
    <xf numFmtId="182" fontId="16" fillId="0" borderId="1" xfId="0" applyNumberFormat="1" applyFont="1" applyFill="1" applyBorder="1"/>
    <xf numFmtId="0" fontId="18" fillId="0" borderId="1" xfId="0" applyFont="1" applyFill="1" applyBorder="1"/>
    <xf numFmtId="0" fontId="18" fillId="0" borderId="0" xfId="0" applyFont="1" applyFill="1"/>
    <xf numFmtId="181" fontId="16" fillId="0" borderId="1" xfId="0" applyNumberFormat="1" applyFont="1" applyFill="1" applyBorder="1"/>
    <xf numFmtId="0" fontId="21" fillId="0" borderId="26" xfId="6" applyFont="1" applyFill="1" applyBorder="1" applyAlignment="1">
      <alignment vertical="center"/>
    </xf>
    <xf numFmtId="0" fontId="21" fillId="0" borderId="23" xfId="6" applyFont="1" applyFill="1" applyBorder="1">
      <alignment vertical="center"/>
    </xf>
    <xf numFmtId="0" fontId="21" fillId="0" borderId="10" xfId="6" applyFont="1" applyFill="1" applyBorder="1" applyAlignment="1">
      <alignment vertical="center"/>
    </xf>
    <xf numFmtId="0" fontId="21" fillId="0" borderId="29" xfId="6" applyFont="1" applyFill="1" applyBorder="1" applyAlignment="1">
      <alignment vertical="center"/>
    </xf>
    <xf numFmtId="0" fontId="21" fillId="0" borderId="6" xfId="6" applyFont="1" applyFill="1" applyBorder="1">
      <alignment vertical="center"/>
    </xf>
    <xf numFmtId="38" fontId="21" fillId="0" borderId="30" xfId="4" applyFont="1" applyFill="1" applyBorder="1" applyAlignment="1">
      <alignment vertical="center"/>
    </xf>
    <xf numFmtId="0" fontId="21" fillId="0" borderId="0" xfId="6" applyFont="1" applyFill="1" applyBorder="1" applyAlignment="1">
      <alignment vertical="center"/>
    </xf>
    <xf numFmtId="0" fontId="21" fillId="0" borderId="31" xfId="6" applyFont="1" applyFill="1" applyBorder="1" applyAlignment="1">
      <alignment vertical="center"/>
    </xf>
    <xf numFmtId="0" fontId="21" fillId="0" borderId="32" xfId="6" applyFont="1" applyFill="1" applyBorder="1" applyAlignment="1">
      <alignment vertical="center"/>
    </xf>
    <xf numFmtId="0" fontId="21" fillId="0" borderId="33" xfId="6" applyFont="1" applyFill="1" applyBorder="1">
      <alignment vertical="center"/>
    </xf>
    <xf numFmtId="0" fontId="21" fillId="0" borderId="35" xfId="6" applyFont="1" applyFill="1" applyBorder="1" applyAlignment="1">
      <alignment vertical="center"/>
    </xf>
    <xf numFmtId="0" fontId="21" fillId="0" borderId="36" xfId="6" applyFont="1" applyFill="1" applyBorder="1" applyAlignment="1">
      <alignment vertical="center"/>
    </xf>
    <xf numFmtId="0" fontId="21" fillId="0" borderId="37" xfId="6" applyFont="1" applyFill="1" applyBorder="1">
      <alignment vertical="center"/>
    </xf>
    <xf numFmtId="0" fontId="21" fillId="0" borderId="4" xfId="6" applyFont="1" applyFill="1" applyBorder="1">
      <alignment vertical="center"/>
    </xf>
    <xf numFmtId="0" fontId="20" fillId="0" borderId="32" xfId="3" applyFont="1" applyFill="1" applyBorder="1">
      <alignment vertical="center"/>
    </xf>
    <xf numFmtId="0" fontId="20" fillId="0" borderId="0" xfId="3" applyFont="1" applyFill="1" applyBorder="1">
      <alignment vertical="center"/>
    </xf>
    <xf numFmtId="0" fontId="20" fillId="0" borderId="42" xfId="3" applyFont="1" applyFill="1" applyBorder="1">
      <alignment vertical="center"/>
    </xf>
    <xf numFmtId="0" fontId="20" fillId="0" borderId="43" xfId="3" applyFont="1" applyFill="1" applyBorder="1">
      <alignment vertical="center"/>
    </xf>
    <xf numFmtId="0" fontId="20" fillId="0" borderId="44" xfId="3" applyFont="1" applyFill="1" applyBorder="1">
      <alignment vertical="center"/>
    </xf>
    <xf numFmtId="0" fontId="20" fillId="0" borderId="45" xfId="3" applyFont="1" applyFill="1" applyBorder="1">
      <alignment vertical="center"/>
    </xf>
    <xf numFmtId="0" fontId="20" fillId="0" borderId="46" xfId="3" applyFont="1" applyFill="1" applyBorder="1">
      <alignment vertical="center"/>
    </xf>
    <xf numFmtId="0" fontId="21" fillId="0" borderId="47" xfId="6" applyFont="1" applyFill="1" applyBorder="1" applyAlignment="1">
      <alignment vertical="center"/>
    </xf>
    <xf numFmtId="0" fontId="21" fillId="0" borderId="9" xfId="6" applyFont="1" applyFill="1" applyBorder="1">
      <alignment vertical="center"/>
    </xf>
    <xf numFmtId="38" fontId="21" fillId="0" borderId="48" xfId="4" applyFont="1" applyFill="1" applyBorder="1" applyAlignment="1">
      <alignment vertical="center"/>
    </xf>
    <xf numFmtId="0" fontId="20" fillId="0" borderId="49" xfId="3" applyFont="1" applyFill="1" applyBorder="1">
      <alignment vertical="center"/>
    </xf>
    <xf numFmtId="0" fontId="21" fillId="0" borderId="50" xfId="6" applyFont="1" applyFill="1" applyBorder="1">
      <alignment vertical="center"/>
    </xf>
    <xf numFmtId="0" fontId="20" fillId="0" borderId="51" xfId="3" applyFont="1" applyFill="1" applyBorder="1">
      <alignment vertical="center"/>
    </xf>
    <xf numFmtId="178" fontId="19" fillId="0" borderId="0" xfId="3" applyNumberFormat="1" applyFont="1" applyFill="1" applyBorder="1" applyAlignment="1">
      <alignment vertical="center"/>
    </xf>
    <xf numFmtId="0" fontId="21" fillId="0" borderId="0" xfId="6" applyFont="1" applyFill="1" applyBorder="1">
      <alignment vertical="center"/>
    </xf>
    <xf numFmtId="177" fontId="16" fillId="0" borderId="1" xfId="0" applyNumberFormat="1" applyFont="1" applyFill="1" applyBorder="1"/>
    <xf numFmtId="0" fontId="23" fillId="0" borderId="0" xfId="3" applyFont="1" applyFill="1" applyBorder="1">
      <alignment vertical="center"/>
    </xf>
    <xf numFmtId="0" fontId="16" fillId="0" borderId="0" xfId="3" applyFont="1" applyFill="1" applyBorder="1" applyAlignment="1">
      <alignment horizontal="right" vertical="center"/>
    </xf>
    <xf numFmtId="0" fontId="16" fillId="0" borderId="0" xfId="3" applyFont="1" applyFill="1" applyAlignment="1">
      <alignment horizontal="left" vertical="center"/>
    </xf>
    <xf numFmtId="0" fontId="19" fillId="0" borderId="0" xfId="3" applyFont="1" applyFill="1">
      <alignment vertical="center"/>
    </xf>
    <xf numFmtId="0" fontId="23" fillId="0" borderId="3" xfId="3" applyFont="1" applyFill="1" applyBorder="1" applyAlignment="1">
      <alignment horizontal="center" vertical="center"/>
    </xf>
    <xf numFmtId="0" fontId="23" fillId="0" borderId="23" xfId="3" applyFont="1" applyFill="1" applyBorder="1" applyAlignment="1">
      <alignment horizontal="center" vertical="center"/>
    </xf>
    <xf numFmtId="0" fontId="23" fillId="0" borderId="13" xfId="3" applyFont="1" applyFill="1" applyBorder="1">
      <alignment vertical="center"/>
    </xf>
    <xf numFmtId="0" fontId="23" fillId="0" borderId="14" xfId="3" applyFont="1" applyFill="1" applyBorder="1" applyAlignment="1">
      <alignment horizontal="center" vertical="center"/>
    </xf>
    <xf numFmtId="38" fontId="23" fillId="0" borderId="14" xfId="7" applyFont="1" applyFill="1" applyBorder="1">
      <alignment vertical="center"/>
    </xf>
    <xf numFmtId="38" fontId="23" fillId="0" borderId="15" xfId="7" applyFont="1" applyFill="1" applyBorder="1" applyAlignment="1">
      <alignment vertical="center"/>
    </xf>
    <xf numFmtId="38" fontId="23" fillId="0" borderId="15" xfId="7" applyFont="1" applyFill="1" applyBorder="1">
      <alignment vertical="center"/>
    </xf>
    <xf numFmtId="0" fontId="23" fillId="0" borderId="16" xfId="3" applyFont="1" applyFill="1" applyBorder="1">
      <alignment vertical="center"/>
    </xf>
    <xf numFmtId="0" fontId="23" fillId="0" borderId="17" xfId="3" applyFont="1" applyFill="1" applyBorder="1" applyAlignment="1">
      <alignment horizontal="center" vertical="center"/>
    </xf>
    <xf numFmtId="38" fontId="23" fillId="0" borderId="17" xfId="7" applyFont="1" applyFill="1" applyBorder="1">
      <alignment vertical="center"/>
    </xf>
    <xf numFmtId="38" fontId="23" fillId="0" borderId="18" xfId="7" applyFont="1" applyFill="1" applyBorder="1" applyAlignment="1">
      <alignment vertical="center"/>
    </xf>
    <xf numFmtId="38" fontId="23" fillId="0" borderId="18" xfId="7" applyFont="1" applyFill="1" applyBorder="1">
      <alignment vertical="center"/>
    </xf>
    <xf numFmtId="0" fontId="23" fillId="0" borderId="19" xfId="3" applyFont="1" applyFill="1" applyBorder="1">
      <alignment vertical="center"/>
    </xf>
    <xf numFmtId="0" fontId="23" fillId="0" borderId="20" xfId="3" applyFont="1" applyFill="1" applyBorder="1" applyAlignment="1">
      <alignment horizontal="center" vertical="center"/>
    </xf>
    <xf numFmtId="38" fontId="23" fillId="0" borderId="20" xfId="7" applyFont="1" applyFill="1" applyBorder="1">
      <alignment vertical="center"/>
    </xf>
    <xf numFmtId="38" fontId="23" fillId="0" borderId="21" xfId="7" applyFont="1" applyFill="1" applyBorder="1" applyAlignment="1">
      <alignment vertical="center"/>
    </xf>
    <xf numFmtId="38" fontId="23" fillId="0" borderId="21" xfId="7" applyFont="1" applyFill="1" applyBorder="1">
      <alignment vertical="center"/>
    </xf>
    <xf numFmtId="0" fontId="23" fillId="0" borderId="24" xfId="3" applyFont="1" applyFill="1" applyBorder="1">
      <alignment vertical="center"/>
    </xf>
    <xf numFmtId="38" fontId="23" fillId="0" borderId="24" xfId="7" applyFont="1" applyFill="1" applyBorder="1">
      <alignment vertical="center"/>
    </xf>
    <xf numFmtId="38" fontId="23" fillId="0" borderId="9" xfId="7" applyFont="1" applyFill="1" applyBorder="1" applyAlignment="1">
      <alignment vertical="center"/>
    </xf>
    <xf numFmtId="38" fontId="23" fillId="0" borderId="25" xfId="7" applyFont="1" applyFill="1" applyBorder="1">
      <alignment vertical="center"/>
    </xf>
    <xf numFmtId="0" fontId="23" fillId="0" borderId="69" xfId="3" applyFont="1" applyFill="1" applyBorder="1" applyAlignment="1">
      <alignment horizontal="center" vertical="center"/>
    </xf>
    <xf numFmtId="0" fontId="23" fillId="0" borderId="73" xfId="3" applyFont="1" applyFill="1" applyBorder="1" applyAlignment="1">
      <alignment horizontal="center" vertical="center"/>
    </xf>
    <xf numFmtId="0" fontId="23" fillId="0" borderId="11" xfId="3" applyFont="1" applyFill="1" applyBorder="1" applyAlignment="1">
      <alignment horizontal="center" vertical="center"/>
    </xf>
    <xf numFmtId="0" fontId="23" fillId="0" borderId="79" xfId="3" applyFont="1" applyFill="1" applyBorder="1" applyAlignment="1">
      <alignment horizontal="center" vertical="center"/>
    </xf>
    <xf numFmtId="0" fontId="23" fillId="0" borderId="54" xfId="3" applyFont="1" applyFill="1" applyBorder="1" applyAlignment="1">
      <alignment horizontal="center" vertical="center"/>
    </xf>
    <xf numFmtId="0" fontId="16" fillId="0" borderId="56" xfId="3" applyFont="1" applyFill="1" applyBorder="1" applyAlignment="1">
      <alignment vertical="center"/>
    </xf>
    <xf numFmtId="0" fontId="16" fillId="0" borderId="57" xfId="3" applyFont="1" applyFill="1" applyBorder="1" applyAlignment="1">
      <alignment horizontal="center" vertical="center"/>
    </xf>
    <xf numFmtId="0" fontId="16" fillId="0" borderId="58" xfId="3" applyFont="1" applyFill="1" applyBorder="1" applyAlignment="1">
      <alignment vertical="center"/>
    </xf>
    <xf numFmtId="0" fontId="16" fillId="0" borderId="14" xfId="3" applyFont="1" applyFill="1" applyBorder="1" applyAlignment="1">
      <alignment horizontal="right" vertical="center"/>
    </xf>
    <xf numFmtId="183" fontId="16" fillId="0" borderId="13" xfId="3" applyNumberFormat="1" applyFont="1" applyFill="1" applyBorder="1">
      <alignment vertical="center"/>
    </xf>
    <xf numFmtId="9" fontId="16" fillId="0" borderId="14" xfId="3" applyNumberFormat="1" applyFont="1" applyFill="1" applyBorder="1">
      <alignment vertical="center"/>
    </xf>
    <xf numFmtId="9" fontId="16" fillId="0" borderId="59" xfId="3" applyNumberFormat="1" applyFont="1" applyFill="1" applyBorder="1">
      <alignment vertical="center"/>
    </xf>
    <xf numFmtId="0" fontId="16" fillId="0" borderId="63" xfId="3" applyFont="1" applyFill="1" applyBorder="1" applyAlignment="1">
      <alignment vertical="center"/>
    </xf>
    <xf numFmtId="0" fontId="16" fillId="0" borderId="17" xfId="3" applyFont="1" applyFill="1" applyBorder="1" applyAlignment="1">
      <alignment horizontal="right" vertical="center"/>
    </xf>
    <xf numFmtId="183" fontId="16" fillId="0" borderId="16" xfId="3" applyNumberFormat="1" applyFont="1" applyFill="1" applyBorder="1">
      <alignment vertical="center"/>
    </xf>
    <xf numFmtId="9" fontId="16" fillId="0" borderId="17" xfId="3" applyNumberFormat="1" applyFont="1" applyFill="1" applyBorder="1">
      <alignment vertical="center"/>
    </xf>
    <xf numFmtId="9" fontId="16" fillId="0" borderId="60" xfId="3" applyNumberFormat="1" applyFont="1" applyFill="1" applyBorder="1">
      <alignment vertical="center"/>
    </xf>
    <xf numFmtId="0" fontId="16" fillId="0" borderId="64" xfId="3" applyFont="1" applyFill="1" applyBorder="1" applyAlignment="1">
      <alignment vertical="center"/>
    </xf>
    <xf numFmtId="0" fontId="16" fillId="0" borderId="20" xfId="3" applyFont="1" applyFill="1" applyBorder="1" applyAlignment="1">
      <alignment horizontal="right" vertical="center"/>
    </xf>
    <xf numFmtId="183" fontId="16" fillId="0" borderId="19" xfId="3" applyNumberFormat="1" applyFont="1" applyFill="1" applyBorder="1">
      <alignment vertical="center"/>
    </xf>
    <xf numFmtId="9" fontId="16" fillId="0" borderId="20" xfId="3" applyNumberFormat="1" applyFont="1" applyFill="1" applyBorder="1">
      <alignment vertical="center"/>
    </xf>
    <xf numFmtId="9" fontId="16" fillId="0" borderId="61" xfId="3" applyNumberFormat="1" applyFont="1" applyFill="1" applyBorder="1">
      <alignment vertical="center"/>
    </xf>
    <xf numFmtId="0" fontId="16" fillId="0" borderId="47" xfId="3" applyFont="1" applyFill="1" applyBorder="1" applyAlignment="1">
      <alignment vertical="center"/>
    </xf>
    <xf numFmtId="0" fontId="16" fillId="0" borderId="22" xfId="3" applyFont="1" applyFill="1" applyBorder="1" applyAlignment="1">
      <alignment horizontal="right" vertical="center"/>
    </xf>
    <xf numFmtId="9" fontId="16" fillId="0" borderId="7" xfId="3" applyNumberFormat="1" applyFont="1" applyFill="1" applyBorder="1">
      <alignment vertical="center"/>
    </xf>
    <xf numFmtId="0" fontId="16" fillId="0" borderId="7" xfId="3" applyFont="1" applyFill="1" applyBorder="1" applyAlignment="1">
      <alignment horizontal="right" vertical="center"/>
    </xf>
    <xf numFmtId="0" fontId="16" fillId="0" borderId="62" xfId="3" applyFont="1" applyFill="1" applyBorder="1" applyAlignment="1">
      <alignment horizontal="right" vertical="center"/>
    </xf>
    <xf numFmtId="0" fontId="23" fillId="0" borderId="1" xfId="3" applyFont="1" applyFill="1" applyBorder="1" applyAlignment="1">
      <alignment horizontal="center" vertical="center"/>
    </xf>
    <xf numFmtId="0" fontId="23" fillId="0" borderId="6" xfId="3" applyFont="1" applyFill="1" applyBorder="1" applyAlignment="1">
      <alignment horizontal="center" vertical="center"/>
    </xf>
    <xf numFmtId="0" fontId="23" fillId="0" borderId="7" xfId="3" applyFont="1" applyFill="1" applyBorder="1">
      <alignment vertical="center"/>
    </xf>
    <xf numFmtId="58" fontId="23" fillId="0" borderId="9" xfId="3" applyNumberFormat="1" applyFont="1" applyFill="1" applyBorder="1" applyAlignment="1">
      <alignment vertical="center"/>
    </xf>
    <xf numFmtId="0" fontId="23" fillId="0" borderId="0" xfId="3" applyFont="1" applyFill="1">
      <alignment vertical="center"/>
    </xf>
    <xf numFmtId="0" fontId="23" fillId="0" borderId="10" xfId="3" applyFont="1" applyFill="1" applyBorder="1">
      <alignment vertical="center"/>
    </xf>
    <xf numFmtId="0" fontId="20" fillId="0" borderId="10" xfId="3" applyFont="1" applyFill="1" applyBorder="1">
      <alignment vertical="center"/>
    </xf>
    <xf numFmtId="176" fontId="16" fillId="0" borderId="1" xfId="0" applyNumberFormat="1" applyFont="1" applyFill="1" applyBorder="1"/>
    <xf numFmtId="2" fontId="16" fillId="0" borderId="1" xfId="0" applyNumberFormat="1" applyFont="1" applyFill="1" applyBorder="1"/>
    <xf numFmtId="176" fontId="24" fillId="0" borderId="1" xfId="0" applyNumberFormat="1" applyFont="1" applyFill="1" applyBorder="1"/>
    <xf numFmtId="0" fontId="25" fillId="0" borderId="0" xfId="0" applyFont="1" applyFill="1"/>
    <xf numFmtId="0" fontId="18" fillId="0" borderId="1" xfId="0" applyFont="1" applyFill="1" applyBorder="1" applyAlignment="1">
      <alignment wrapText="1"/>
    </xf>
    <xf numFmtId="184" fontId="18" fillId="0" borderId="1" xfId="0" applyNumberFormat="1" applyFont="1" applyFill="1" applyBorder="1"/>
    <xf numFmtId="0" fontId="18" fillId="0" borderId="1" xfId="0" applyFont="1" applyFill="1" applyBorder="1" applyAlignment="1"/>
    <xf numFmtId="0" fontId="26" fillId="0" borderId="0" xfId="0" applyFont="1" applyFill="1"/>
    <xf numFmtId="0" fontId="27" fillId="0" borderId="0" xfId="0" applyFont="1" applyFill="1"/>
    <xf numFmtId="0" fontId="28" fillId="0" borderId="0" xfId="0" applyFont="1" applyFill="1"/>
    <xf numFmtId="0" fontId="29" fillId="0" borderId="0" xfId="0" applyFont="1" applyFill="1"/>
    <xf numFmtId="0" fontId="22" fillId="3" borderId="11" xfId="3" applyFont="1" applyFill="1" applyBorder="1" applyAlignment="1">
      <alignment horizontal="center" vertical="center"/>
    </xf>
    <xf numFmtId="0" fontId="22" fillId="3" borderId="11" xfId="3" applyFont="1" applyFill="1" applyBorder="1" applyAlignment="1">
      <alignment horizontal="center" vertical="center" wrapText="1"/>
    </xf>
    <xf numFmtId="0" fontId="22" fillId="3" borderId="23" xfId="3" applyFont="1" applyFill="1" applyBorder="1" applyAlignment="1">
      <alignment horizontal="center" vertical="center" wrapText="1"/>
    </xf>
    <xf numFmtId="0" fontId="22" fillId="3" borderId="14" xfId="3" applyFont="1" applyFill="1" applyBorder="1" applyAlignment="1">
      <alignment horizontal="center" vertical="center"/>
    </xf>
    <xf numFmtId="0" fontId="22" fillId="3" borderId="14" xfId="3" applyFont="1" applyFill="1" applyBorder="1" applyAlignment="1">
      <alignment horizontal="right" vertical="center"/>
    </xf>
    <xf numFmtId="0" fontId="22" fillId="3" borderId="15" xfId="3" applyFont="1" applyFill="1" applyBorder="1" applyAlignment="1">
      <alignment horizontal="right" vertical="center"/>
    </xf>
    <xf numFmtId="0" fontId="22" fillId="3" borderId="17" xfId="3" applyFont="1" applyFill="1" applyBorder="1" applyAlignment="1">
      <alignment horizontal="center" vertical="center"/>
    </xf>
    <xf numFmtId="0" fontId="22" fillId="3" borderId="17" xfId="3" applyFont="1" applyFill="1" applyBorder="1" applyAlignment="1">
      <alignment horizontal="right" vertical="center"/>
    </xf>
    <xf numFmtId="0" fontId="22" fillId="3" borderId="18" xfId="3" applyFont="1" applyFill="1" applyBorder="1" applyAlignment="1">
      <alignment horizontal="right" vertical="center"/>
    </xf>
    <xf numFmtId="0" fontId="22" fillId="3" borderId="20" xfId="3" applyFont="1" applyFill="1" applyBorder="1" applyAlignment="1">
      <alignment horizontal="center" vertical="center"/>
    </xf>
    <xf numFmtId="0" fontId="22" fillId="3" borderId="20" xfId="3" applyFont="1" applyFill="1" applyBorder="1" applyAlignment="1">
      <alignment horizontal="right" vertical="center"/>
    </xf>
    <xf numFmtId="0" fontId="22" fillId="3" borderId="21" xfId="3" applyFont="1" applyFill="1" applyBorder="1" applyAlignment="1">
      <alignment horizontal="right" vertical="center"/>
    </xf>
    <xf numFmtId="0" fontId="22" fillId="3" borderId="22" xfId="3" applyFont="1" applyFill="1" applyBorder="1" applyAlignment="1">
      <alignment horizontal="center" vertical="center"/>
    </xf>
    <xf numFmtId="0" fontId="22" fillId="3" borderId="22" xfId="3" applyFont="1" applyFill="1" applyBorder="1" applyAlignment="1">
      <alignment horizontal="right" vertical="center"/>
    </xf>
    <xf numFmtId="0" fontId="22" fillId="3" borderId="9" xfId="3" applyFont="1" applyFill="1" applyBorder="1" applyAlignment="1">
      <alignment horizontal="right" vertical="center"/>
    </xf>
    <xf numFmtId="0" fontId="21" fillId="0" borderId="3" xfId="6" applyFont="1" applyFill="1" applyBorder="1">
      <alignment vertical="center"/>
    </xf>
    <xf numFmtId="38" fontId="21" fillId="0" borderId="27" xfId="4" applyFont="1" applyFill="1" applyBorder="1" applyAlignment="1">
      <alignment vertical="center"/>
    </xf>
    <xf numFmtId="0" fontId="21" fillId="0" borderId="28" xfId="6" applyFont="1" applyFill="1" applyBorder="1" applyAlignment="1">
      <alignment vertical="center"/>
    </xf>
    <xf numFmtId="0" fontId="21" fillId="0" borderId="5" xfId="6" applyFont="1" applyFill="1" applyBorder="1">
      <alignment vertical="center"/>
    </xf>
    <xf numFmtId="0" fontId="21" fillId="0" borderId="34" xfId="6" applyFont="1" applyFill="1" applyBorder="1">
      <alignment vertical="center"/>
    </xf>
    <xf numFmtId="0" fontId="21" fillId="0" borderId="38" xfId="6" applyFont="1" applyFill="1" applyBorder="1">
      <alignment vertical="center"/>
    </xf>
    <xf numFmtId="0" fontId="21" fillId="0" borderId="39" xfId="6" applyFont="1" applyFill="1" applyBorder="1" applyAlignment="1">
      <alignment vertical="center"/>
    </xf>
    <xf numFmtId="0" fontId="21" fillId="0" borderId="40" xfId="6" applyFont="1" applyFill="1" applyBorder="1">
      <alignment vertical="center"/>
    </xf>
    <xf numFmtId="0" fontId="21" fillId="0" borderId="41" xfId="6" applyFont="1" applyFill="1" applyBorder="1" applyAlignment="1">
      <alignment vertical="center"/>
    </xf>
    <xf numFmtId="0" fontId="21" fillId="0" borderId="7" xfId="6" applyFont="1" applyFill="1" applyBorder="1">
      <alignment vertical="center"/>
    </xf>
    <xf numFmtId="38" fontId="21" fillId="0" borderId="52" xfId="6" applyNumberFormat="1" applyFont="1" applyFill="1" applyBorder="1">
      <alignment vertical="center"/>
    </xf>
    <xf numFmtId="0" fontId="16" fillId="3" borderId="1" xfId="0" applyFont="1" applyFill="1" applyBorder="1"/>
    <xf numFmtId="0" fontId="16" fillId="3" borderId="0" xfId="0" applyFont="1" applyFill="1"/>
    <xf numFmtId="38" fontId="30" fillId="0" borderId="8" xfId="7" applyFont="1" applyFill="1" applyBorder="1">
      <alignment vertical="center"/>
    </xf>
    <xf numFmtId="38" fontId="30" fillId="0" borderId="9" xfId="7" applyFont="1" applyFill="1" applyBorder="1">
      <alignment vertical="center"/>
    </xf>
    <xf numFmtId="0" fontId="18" fillId="2" borderId="1" xfId="0" applyFont="1" applyFill="1" applyBorder="1"/>
    <xf numFmtId="180" fontId="16" fillId="0" borderId="1" xfId="0" applyNumberFormat="1" applyFont="1" applyFill="1" applyBorder="1"/>
    <xf numFmtId="38" fontId="16" fillId="0" borderId="1" xfId="0" applyNumberFormat="1" applyFont="1" applyFill="1" applyBorder="1"/>
    <xf numFmtId="184" fontId="16" fillId="0" borderId="1" xfId="0" applyNumberFormat="1" applyFont="1" applyFill="1" applyBorder="1"/>
    <xf numFmtId="3" fontId="16" fillId="0" borderId="1" xfId="0" applyNumberFormat="1" applyFont="1" applyFill="1" applyBorder="1"/>
    <xf numFmtId="3" fontId="18" fillId="0" borderId="1" xfId="0" applyNumberFormat="1" applyFont="1" applyFill="1" applyBorder="1"/>
    <xf numFmtId="0" fontId="23" fillId="0" borderId="23" xfId="3" applyFont="1" applyFill="1" applyBorder="1" applyAlignment="1">
      <alignment horizontal="center" vertical="center"/>
    </xf>
    <xf numFmtId="0" fontId="23" fillId="0" borderId="12" xfId="3" applyFont="1" applyFill="1" applyBorder="1" applyAlignment="1">
      <alignment horizontal="center" vertical="center"/>
    </xf>
    <xf numFmtId="0" fontId="23" fillId="0" borderId="66" xfId="3" applyFont="1" applyFill="1" applyBorder="1" applyAlignment="1">
      <alignment horizontal="center" vertical="center"/>
    </xf>
    <xf numFmtId="0" fontId="23" fillId="0" borderId="40" xfId="3" applyFont="1" applyFill="1" applyBorder="1" applyAlignment="1">
      <alignment horizontal="center" vertical="center"/>
    </xf>
    <xf numFmtId="0" fontId="23" fillId="0" borderId="65" xfId="3" applyFont="1" applyFill="1" applyBorder="1" applyAlignment="1">
      <alignment horizontal="center" vertical="center"/>
    </xf>
    <xf numFmtId="0" fontId="23" fillId="0" borderId="4" xfId="3" applyFont="1" applyFill="1" applyBorder="1" applyAlignment="1">
      <alignment horizontal="center" vertical="center"/>
    </xf>
    <xf numFmtId="0" fontId="23" fillId="0" borderId="2" xfId="3" applyFont="1" applyFill="1" applyBorder="1" applyAlignment="1">
      <alignment horizontal="right" vertical="center"/>
    </xf>
    <xf numFmtId="0" fontId="16" fillId="2" borderId="1" xfId="0" applyFont="1" applyFill="1" applyBorder="1" applyAlignment="1">
      <alignment horizontal="left"/>
    </xf>
    <xf numFmtId="0" fontId="16" fillId="3" borderId="1" xfId="0" applyFont="1" applyFill="1" applyBorder="1" applyAlignment="1">
      <alignment horizontal="left"/>
    </xf>
    <xf numFmtId="0" fontId="23" fillId="0" borderId="78" xfId="3" applyFont="1" applyFill="1" applyBorder="1" applyAlignment="1">
      <alignment horizontal="center" vertical="center"/>
    </xf>
    <xf numFmtId="0" fontId="23" fillId="0" borderId="71" xfId="3" applyFont="1" applyFill="1" applyBorder="1" applyAlignment="1">
      <alignment horizontal="center" vertical="center"/>
    </xf>
    <xf numFmtId="0" fontId="23" fillId="0" borderId="72" xfId="3" applyFont="1" applyFill="1" applyBorder="1" applyAlignment="1">
      <alignment horizontal="center" vertical="center"/>
    </xf>
    <xf numFmtId="0" fontId="23" fillId="0" borderId="80" xfId="3" applyFont="1" applyFill="1" applyBorder="1" applyAlignment="1">
      <alignment horizontal="left" vertical="center"/>
    </xf>
    <xf numFmtId="0" fontId="23" fillId="0" borderId="78" xfId="3" applyFont="1" applyFill="1" applyBorder="1" applyAlignment="1">
      <alignment horizontal="left" vertical="center"/>
    </xf>
    <xf numFmtId="0" fontId="23" fillId="0" borderId="18" xfId="3" applyFont="1" applyFill="1" applyBorder="1" applyAlignment="1">
      <alignment horizontal="left" vertical="center"/>
    </xf>
    <xf numFmtId="0" fontId="23" fillId="0" borderId="71" xfId="3" applyFont="1" applyFill="1" applyBorder="1" applyAlignment="1">
      <alignment horizontal="left" vertical="center"/>
    </xf>
    <xf numFmtId="0" fontId="23" fillId="0" borderId="55" xfId="3" applyFont="1" applyFill="1" applyBorder="1" applyAlignment="1">
      <alignment horizontal="center" vertical="center"/>
    </xf>
    <xf numFmtId="0" fontId="23" fillId="0" borderId="67" xfId="3" applyFont="1" applyFill="1" applyBorder="1" applyAlignment="1">
      <alignment horizontal="center" vertical="center"/>
    </xf>
    <xf numFmtId="0" fontId="23" fillId="0" borderId="68" xfId="3" applyFont="1" applyFill="1" applyBorder="1" applyAlignment="1">
      <alignment horizontal="center" vertical="center"/>
    </xf>
    <xf numFmtId="0" fontId="23" fillId="0" borderId="16" xfId="3" applyFont="1" applyFill="1" applyBorder="1" applyAlignment="1">
      <alignment horizontal="left" vertical="center"/>
    </xf>
    <xf numFmtId="0" fontId="23" fillId="0" borderId="72" xfId="3" applyFont="1" applyFill="1" applyBorder="1" applyAlignment="1">
      <alignment horizontal="left" vertical="center"/>
    </xf>
    <xf numFmtId="0" fontId="23" fillId="0" borderId="53" xfId="3" applyFont="1" applyFill="1" applyBorder="1" applyAlignment="1">
      <alignment horizontal="left" vertical="center"/>
    </xf>
    <xf numFmtId="0" fontId="23" fillId="0" borderId="70" xfId="3" applyFont="1" applyFill="1" applyBorder="1" applyAlignment="1">
      <alignment horizontal="center" vertical="center"/>
    </xf>
    <xf numFmtId="0" fontId="23" fillId="0" borderId="18" xfId="3" applyFont="1" applyFill="1" applyBorder="1" applyAlignment="1">
      <alignment horizontal="left" vertical="center" wrapText="1"/>
    </xf>
    <xf numFmtId="0" fontId="23" fillId="0" borderId="71" xfId="3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/>
    </xf>
    <xf numFmtId="0" fontId="16" fillId="2" borderId="5" xfId="0" applyFont="1" applyFill="1" applyBorder="1" applyAlignment="1">
      <alignment horizontal="left"/>
    </xf>
    <xf numFmtId="0" fontId="16" fillId="3" borderId="6" xfId="0" applyFont="1" applyFill="1" applyBorder="1" applyAlignment="1">
      <alignment horizontal="left"/>
    </xf>
    <xf numFmtId="0" fontId="16" fillId="3" borderId="5" xfId="0" applyFont="1" applyFill="1" applyBorder="1" applyAlignment="1">
      <alignment horizontal="left"/>
    </xf>
    <xf numFmtId="0" fontId="22" fillId="3" borderId="2" xfId="3" applyFont="1" applyFill="1" applyBorder="1" applyAlignment="1">
      <alignment horizontal="center" vertical="center"/>
    </xf>
    <xf numFmtId="0" fontId="22" fillId="3" borderId="24" xfId="3" applyFont="1" applyFill="1" applyBorder="1" applyAlignment="1">
      <alignment horizontal="center" vertical="center"/>
    </xf>
    <xf numFmtId="0" fontId="22" fillId="3" borderId="12" xfId="3" applyFont="1" applyFill="1" applyBorder="1" applyAlignment="1">
      <alignment horizontal="center" vertical="center"/>
    </xf>
    <xf numFmtId="0" fontId="22" fillId="3" borderId="3" xfId="3" applyFont="1" applyFill="1" applyBorder="1" applyAlignment="1">
      <alignment horizontal="center" vertical="center"/>
    </xf>
    <xf numFmtId="0" fontId="22" fillId="3" borderId="74" xfId="3" applyFont="1" applyFill="1" applyBorder="1" applyAlignment="1">
      <alignment horizontal="center" vertical="center"/>
    </xf>
    <xf numFmtId="0" fontId="22" fillId="3" borderId="13" xfId="3" applyFont="1" applyFill="1" applyBorder="1" applyAlignment="1">
      <alignment horizontal="center" vertical="center"/>
    </xf>
    <xf numFmtId="0" fontId="22" fillId="3" borderId="71" xfId="3" applyFont="1" applyFill="1" applyBorder="1" applyAlignment="1">
      <alignment horizontal="center" vertical="center"/>
    </xf>
    <xf numFmtId="0" fontId="22" fillId="3" borderId="16" xfId="3" applyFont="1" applyFill="1" applyBorder="1" applyAlignment="1">
      <alignment horizontal="center" vertical="center"/>
    </xf>
    <xf numFmtId="0" fontId="22" fillId="3" borderId="75" xfId="3" applyFont="1" applyFill="1" applyBorder="1" applyAlignment="1">
      <alignment horizontal="center" vertical="center"/>
    </xf>
    <xf numFmtId="0" fontId="22" fillId="3" borderId="19" xfId="3" applyFont="1" applyFill="1" applyBorder="1" applyAlignment="1">
      <alignment horizontal="center" vertical="center"/>
    </xf>
    <xf numFmtId="180" fontId="16" fillId="0" borderId="8" xfId="0" applyNumberFormat="1" applyFont="1" applyFill="1" applyBorder="1" applyAlignment="1">
      <alignment horizontal="right" vertical="center" shrinkToFit="1"/>
    </xf>
    <xf numFmtId="180" fontId="16" fillId="0" borderId="76" xfId="0" applyNumberFormat="1" applyFont="1" applyFill="1" applyBorder="1" applyAlignment="1">
      <alignment horizontal="right" vertical="center" shrinkToFit="1"/>
    </xf>
    <xf numFmtId="180" fontId="16" fillId="0" borderId="77" xfId="0" applyNumberFormat="1" applyFont="1" applyFill="1" applyBorder="1" applyAlignment="1">
      <alignment horizontal="right" vertical="center" shrinkToFit="1"/>
    </xf>
  </cellXfs>
  <cellStyles count="8">
    <cellStyle name="桁区切り" xfId="7" builtinId="6"/>
    <cellStyle name="桁区切り 2" xfId="5"/>
    <cellStyle name="桁区切り 3" xfId="4"/>
    <cellStyle name="桁区切り 4 2" xfId="2"/>
    <cellStyle name="標準" xfId="0" builtinId="0"/>
    <cellStyle name="標準 2" xfId="1"/>
    <cellStyle name="標準 2 2" xfId="3"/>
    <cellStyle name="標準 3" xfId="6"/>
  </cellStyles>
  <dxfs count="0"/>
  <tableStyles count="0" defaultTableStyle="TableStyleMedium2" defaultPivotStyle="PivotStyleLight16"/>
  <colors>
    <mruColors>
      <color rgb="FFFF99FF"/>
      <color rgb="FFFFCC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zoomScale="90" zoomScaleNormal="90" workbookViewId="0">
      <selection activeCell="C33" sqref="C33"/>
    </sheetView>
  </sheetViews>
  <sheetFormatPr defaultRowHeight="13.5" x14ac:dyDescent="0.4"/>
  <cols>
    <col min="1" max="1" width="15.125" style="2" bestFit="1" customWidth="1"/>
    <col min="2" max="2" width="6.625" style="2" bestFit="1" customWidth="1"/>
    <col min="3" max="3" width="12.125" style="2" bestFit="1" customWidth="1"/>
    <col min="4" max="4" width="6.625" style="2" customWidth="1"/>
    <col min="5" max="5" width="54.625" style="2" bestFit="1" customWidth="1"/>
    <col min="6" max="16384" width="9" style="2"/>
  </cols>
  <sheetData>
    <row r="1" spans="1:5" ht="18" customHeight="1" x14ac:dyDescent="0.4">
      <c r="A1" s="1" t="s">
        <v>1</v>
      </c>
      <c r="B1" s="1" t="s">
        <v>47</v>
      </c>
      <c r="C1" s="1" t="s">
        <v>48</v>
      </c>
      <c r="D1" s="1" t="s">
        <v>49</v>
      </c>
      <c r="E1" s="1" t="s">
        <v>50</v>
      </c>
    </row>
    <row r="2" spans="1:5" ht="18" customHeight="1" x14ac:dyDescent="0.4">
      <c r="A2" s="3" t="s">
        <v>4</v>
      </c>
      <c r="B2" s="3">
        <v>16</v>
      </c>
      <c r="C2" s="3" t="s">
        <v>2</v>
      </c>
      <c r="D2" s="3">
        <v>1</v>
      </c>
      <c r="E2" s="3" t="s">
        <v>3</v>
      </c>
    </row>
    <row r="3" spans="1:5" ht="18" customHeight="1" x14ac:dyDescent="0.4">
      <c r="A3" s="3" t="s">
        <v>4</v>
      </c>
      <c r="B3" s="3">
        <v>16</v>
      </c>
      <c r="C3" s="3" t="s">
        <v>2</v>
      </c>
      <c r="D3" s="3">
        <v>2</v>
      </c>
      <c r="E3" s="3" t="s">
        <v>6</v>
      </c>
    </row>
    <row r="4" spans="1:5" ht="18" customHeight="1" x14ac:dyDescent="0.4">
      <c r="A4" s="4" t="s">
        <v>4</v>
      </c>
      <c r="B4" s="3">
        <v>16</v>
      </c>
      <c r="C4" s="4" t="s">
        <v>2</v>
      </c>
      <c r="D4" s="4">
        <v>3</v>
      </c>
      <c r="E4" s="4" t="s">
        <v>7</v>
      </c>
    </row>
    <row r="5" spans="1:5" ht="18" customHeight="1" x14ac:dyDescent="0.4">
      <c r="A5" s="3" t="s">
        <v>4</v>
      </c>
      <c r="B5" s="3">
        <v>16</v>
      </c>
      <c r="C5" s="3" t="s">
        <v>2</v>
      </c>
      <c r="D5" s="3">
        <v>4</v>
      </c>
      <c r="E5" s="3" t="s">
        <v>5</v>
      </c>
    </row>
    <row r="6" spans="1:5" ht="18" customHeight="1" x14ac:dyDescent="0.4">
      <c r="A6" s="4" t="s">
        <v>9</v>
      </c>
      <c r="B6" s="3">
        <v>16</v>
      </c>
      <c r="C6" s="4" t="s">
        <v>2</v>
      </c>
      <c r="D6" s="4">
        <v>5</v>
      </c>
      <c r="E6" s="4" t="s">
        <v>8</v>
      </c>
    </row>
    <row r="7" spans="1:5" ht="18" customHeight="1" x14ac:dyDescent="0.4">
      <c r="A7" s="4" t="s">
        <v>9</v>
      </c>
      <c r="B7" s="3">
        <v>16</v>
      </c>
      <c r="C7" s="4" t="s">
        <v>2</v>
      </c>
      <c r="D7" s="4">
        <v>6</v>
      </c>
      <c r="E7" s="4" t="s">
        <v>10</v>
      </c>
    </row>
    <row r="8" spans="1:5" ht="18" customHeight="1" x14ac:dyDescent="0.4">
      <c r="A8" s="4" t="s">
        <v>9</v>
      </c>
      <c r="B8" s="3">
        <v>16</v>
      </c>
      <c r="C8" s="4" t="s">
        <v>2</v>
      </c>
      <c r="D8" s="4">
        <v>7</v>
      </c>
      <c r="E8" s="4" t="s">
        <v>11</v>
      </c>
    </row>
    <row r="9" spans="1:5" ht="18" customHeight="1" x14ac:dyDescent="0.4">
      <c r="A9" s="4" t="s">
        <v>9</v>
      </c>
      <c r="B9" s="3">
        <v>16</v>
      </c>
      <c r="C9" s="4" t="s">
        <v>2</v>
      </c>
      <c r="D9" s="4">
        <v>8</v>
      </c>
      <c r="E9" s="4" t="s">
        <v>12</v>
      </c>
    </row>
    <row r="10" spans="1:5" ht="18" customHeight="1" x14ac:dyDescent="0.4">
      <c r="A10" s="4" t="s">
        <v>9</v>
      </c>
      <c r="B10" s="3">
        <v>16</v>
      </c>
      <c r="C10" s="4" t="s">
        <v>2</v>
      </c>
      <c r="D10" s="4">
        <v>9</v>
      </c>
      <c r="E10" s="4" t="s">
        <v>13</v>
      </c>
    </row>
    <row r="11" spans="1:5" ht="18" customHeight="1" x14ac:dyDescent="0.4">
      <c r="A11" s="4" t="s">
        <v>9</v>
      </c>
      <c r="B11" s="3">
        <v>16</v>
      </c>
      <c r="C11" s="4" t="s">
        <v>2</v>
      </c>
      <c r="D11" s="4">
        <v>10</v>
      </c>
      <c r="E11" s="4" t="s">
        <v>14</v>
      </c>
    </row>
    <row r="12" spans="1:5" ht="18" customHeight="1" x14ac:dyDescent="0.4">
      <c r="A12" s="4" t="s">
        <v>9</v>
      </c>
      <c r="B12" s="3">
        <v>16</v>
      </c>
      <c r="C12" s="4" t="s">
        <v>2</v>
      </c>
      <c r="D12" s="4">
        <v>11</v>
      </c>
      <c r="E12" s="4" t="s">
        <v>15</v>
      </c>
    </row>
    <row r="13" spans="1:5" ht="18" customHeight="1" x14ac:dyDescent="0.4">
      <c r="A13" s="4" t="s">
        <v>9</v>
      </c>
      <c r="B13" s="3">
        <v>16</v>
      </c>
      <c r="C13" s="4" t="s">
        <v>2</v>
      </c>
      <c r="D13" s="4">
        <v>12</v>
      </c>
      <c r="E13" s="4" t="s">
        <v>16</v>
      </c>
    </row>
    <row r="14" spans="1:5" ht="18" customHeight="1" x14ac:dyDescent="0.4">
      <c r="A14" s="4" t="s">
        <v>9</v>
      </c>
      <c r="B14" s="3">
        <v>16</v>
      </c>
      <c r="C14" s="4" t="s">
        <v>2</v>
      </c>
      <c r="D14" s="4">
        <v>13</v>
      </c>
      <c r="E14" s="4" t="s">
        <v>17</v>
      </c>
    </row>
    <row r="15" spans="1:5" ht="18" customHeight="1" x14ac:dyDescent="0.4">
      <c r="A15" s="4" t="s">
        <v>9</v>
      </c>
      <c r="B15" s="3">
        <v>16</v>
      </c>
      <c r="C15" s="4" t="s">
        <v>2</v>
      </c>
      <c r="D15" s="4">
        <v>14</v>
      </c>
      <c r="E15" s="4" t="s">
        <v>18</v>
      </c>
    </row>
    <row r="16" spans="1:5" ht="18" customHeight="1" x14ac:dyDescent="0.4">
      <c r="A16" s="4" t="s">
        <v>20</v>
      </c>
      <c r="B16" s="3">
        <v>16</v>
      </c>
      <c r="C16" s="4" t="s">
        <v>2</v>
      </c>
      <c r="D16" s="4">
        <v>15</v>
      </c>
      <c r="E16" s="4" t="s">
        <v>19</v>
      </c>
    </row>
    <row r="17" spans="1:5" ht="18" customHeight="1" x14ac:dyDescent="0.4">
      <c r="A17" s="4" t="s">
        <v>20</v>
      </c>
      <c r="B17" s="3">
        <v>16</v>
      </c>
      <c r="C17" s="4" t="s">
        <v>2</v>
      </c>
      <c r="D17" s="4">
        <v>16</v>
      </c>
      <c r="E17" s="4" t="s">
        <v>21</v>
      </c>
    </row>
    <row r="18" spans="1:5" ht="18" customHeight="1" x14ac:dyDescent="0.4">
      <c r="A18" s="4" t="s">
        <v>20</v>
      </c>
      <c r="B18" s="3">
        <v>16</v>
      </c>
      <c r="C18" s="4" t="s">
        <v>2</v>
      </c>
      <c r="D18" s="4">
        <v>17</v>
      </c>
      <c r="E18" s="4" t="s">
        <v>22</v>
      </c>
    </row>
    <row r="19" spans="1:5" ht="18" customHeight="1" x14ac:dyDescent="0.4">
      <c r="A19" s="4" t="s">
        <v>20</v>
      </c>
      <c r="B19" s="3">
        <v>16</v>
      </c>
      <c r="C19" s="4" t="s">
        <v>2</v>
      </c>
      <c r="D19" s="4">
        <v>18</v>
      </c>
      <c r="E19" s="4" t="s">
        <v>23</v>
      </c>
    </row>
    <row r="20" spans="1:5" ht="18" customHeight="1" x14ac:dyDescent="0.4">
      <c r="A20" s="4" t="s">
        <v>20</v>
      </c>
      <c r="B20" s="3">
        <v>16</v>
      </c>
      <c r="C20" s="4" t="s">
        <v>2</v>
      </c>
      <c r="D20" s="4">
        <v>19</v>
      </c>
      <c r="E20" s="4" t="s">
        <v>24</v>
      </c>
    </row>
    <row r="21" spans="1:5" ht="18" customHeight="1" x14ac:dyDescent="0.4">
      <c r="A21" s="4" t="s">
        <v>20</v>
      </c>
      <c r="B21" s="3">
        <v>16</v>
      </c>
      <c r="C21" s="4" t="s">
        <v>2</v>
      </c>
      <c r="D21" s="4">
        <v>20</v>
      </c>
      <c r="E21" s="4" t="s">
        <v>25</v>
      </c>
    </row>
    <row r="22" spans="1:5" ht="18" customHeight="1" x14ac:dyDescent="0.4">
      <c r="A22" s="4" t="s">
        <v>27</v>
      </c>
      <c r="B22" s="3">
        <v>16</v>
      </c>
      <c r="C22" s="4" t="s">
        <v>2</v>
      </c>
      <c r="D22" s="4">
        <v>21</v>
      </c>
      <c r="E22" s="4" t="s">
        <v>26</v>
      </c>
    </row>
    <row r="23" spans="1:5" ht="18" customHeight="1" x14ac:dyDescent="0.4">
      <c r="A23" s="4" t="s">
        <v>27</v>
      </c>
      <c r="B23" s="3">
        <v>16</v>
      </c>
      <c r="C23" s="4" t="s">
        <v>2</v>
      </c>
      <c r="D23" s="4">
        <v>22</v>
      </c>
      <c r="E23" s="4" t="s">
        <v>378</v>
      </c>
    </row>
    <row r="24" spans="1:5" ht="18" customHeight="1" x14ac:dyDescent="0.4">
      <c r="A24" s="4" t="s">
        <v>27</v>
      </c>
      <c r="B24" s="3">
        <v>16</v>
      </c>
      <c r="C24" s="4" t="s">
        <v>2</v>
      </c>
      <c r="D24" s="4">
        <v>23</v>
      </c>
      <c r="E24" s="4" t="s">
        <v>28</v>
      </c>
    </row>
    <row r="25" spans="1:5" ht="18" customHeight="1" x14ac:dyDescent="0.4">
      <c r="A25" s="4" t="s">
        <v>27</v>
      </c>
      <c r="B25" s="3">
        <v>16</v>
      </c>
      <c r="C25" s="4" t="s">
        <v>2</v>
      </c>
      <c r="D25" s="4">
        <v>24</v>
      </c>
      <c r="E25" s="4" t="s">
        <v>29</v>
      </c>
    </row>
    <row r="26" spans="1:5" x14ac:dyDescent="0.4">
      <c r="A26" s="2" t="s">
        <v>307</v>
      </c>
    </row>
    <row r="27" spans="1:5" x14ac:dyDescent="0.15">
      <c r="A27" s="5"/>
    </row>
  </sheetData>
  <autoFilter ref="A1:E25"/>
  <phoneticPr fontId="12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0"/>
  <sheetViews>
    <sheetView zoomScale="85" zoomScaleNormal="85" workbookViewId="0">
      <pane xSplit="4" ySplit="1" topLeftCell="E2" activePane="bottomRight" state="frozen"/>
      <selection activeCell="B2" sqref="B2:B25"/>
      <selection pane="topRight" activeCell="B2" sqref="B2:B25"/>
      <selection pane="bottomLeft" activeCell="B2" sqref="B2:B25"/>
      <selection pane="bottomRight" activeCell="E29" sqref="E29"/>
    </sheetView>
  </sheetViews>
  <sheetFormatPr defaultRowHeight="13.5" x14ac:dyDescent="0.15"/>
  <cols>
    <col min="1" max="1" width="14.5" style="8" bestFit="1" customWidth="1"/>
    <col min="2" max="4" width="13" style="8" customWidth="1"/>
    <col min="5" max="6" width="25.5" style="8" customWidth="1"/>
    <col min="7" max="7" width="15.125" style="8" bestFit="1" customWidth="1"/>
    <col min="8" max="16384" width="9" style="8"/>
  </cols>
  <sheetData>
    <row r="1" spans="1:10" x14ac:dyDescent="0.15">
      <c r="A1" s="6" t="s">
        <v>1</v>
      </c>
      <c r="B1" s="6" t="s">
        <v>47</v>
      </c>
      <c r="C1" s="6" t="s">
        <v>48</v>
      </c>
      <c r="D1" s="6" t="s">
        <v>49</v>
      </c>
      <c r="E1" s="216" t="s">
        <v>50</v>
      </c>
      <c r="F1" s="217"/>
      <c r="G1" s="6" t="s">
        <v>0</v>
      </c>
      <c r="H1" s="6" t="s">
        <v>30</v>
      </c>
      <c r="I1" s="7"/>
      <c r="J1" s="7"/>
    </row>
    <row r="2" spans="1:10" s="182" customFormat="1" x14ac:dyDescent="0.15">
      <c r="A2" s="181" t="s">
        <v>9</v>
      </c>
      <c r="B2" s="181">
        <v>16</v>
      </c>
      <c r="C2" s="181" t="s">
        <v>2</v>
      </c>
      <c r="D2" s="181">
        <v>9</v>
      </c>
      <c r="E2" s="218" t="s">
        <v>13</v>
      </c>
      <c r="F2" s="219"/>
      <c r="G2" s="181" t="s">
        <v>298</v>
      </c>
      <c r="H2" s="181" t="s">
        <v>304</v>
      </c>
    </row>
    <row r="3" spans="1:10" s="7" customFormat="1" ht="14.25" thickBot="1" x14ac:dyDescent="0.2"/>
    <row r="4" spans="1:10" s="7" customFormat="1" x14ac:dyDescent="0.15">
      <c r="A4" s="89" t="s">
        <v>266</v>
      </c>
      <c r="B4" s="89" t="s">
        <v>267</v>
      </c>
      <c r="C4" s="89" t="s">
        <v>268</v>
      </c>
      <c r="D4" s="89" t="s">
        <v>269</v>
      </c>
      <c r="E4" s="90" t="s">
        <v>270</v>
      </c>
      <c r="F4" s="90" t="s">
        <v>271</v>
      </c>
    </row>
    <row r="5" spans="1:10" s="7" customFormat="1" x14ac:dyDescent="0.15">
      <c r="A5" s="91" t="s">
        <v>272</v>
      </c>
      <c r="B5" s="92" t="s">
        <v>65</v>
      </c>
      <c r="C5" s="93">
        <v>16</v>
      </c>
      <c r="D5" s="93">
        <v>2670</v>
      </c>
      <c r="E5" s="94">
        <v>2670</v>
      </c>
      <c r="F5" s="95">
        <v>0</v>
      </c>
    </row>
    <row r="6" spans="1:10" s="7" customFormat="1" x14ac:dyDescent="0.15">
      <c r="A6" s="96" t="s">
        <v>273</v>
      </c>
      <c r="B6" s="97" t="s">
        <v>66</v>
      </c>
      <c r="C6" s="98">
        <v>12</v>
      </c>
      <c r="D6" s="98">
        <v>1730</v>
      </c>
      <c r="E6" s="99">
        <v>1730</v>
      </c>
      <c r="F6" s="100">
        <v>0</v>
      </c>
    </row>
    <row r="7" spans="1:10" s="7" customFormat="1" x14ac:dyDescent="0.15">
      <c r="A7" s="96" t="s">
        <v>274</v>
      </c>
      <c r="B7" s="97" t="s">
        <v>67</v>
      </c>
      <c r="C7" s="98">
        <v>12</v>
      </c>
      <c r="D7" s="98">
        <v>900</v>
      </c>
      <c r="E7" s="99">
        <v>770</v>
      </c>
      <c r="F7" s="100">
        <v>130</v>
      </c>
    </row>
    <row r="8" spans="1:10" s="7" customFormat="1" x14ac:dyDescent="0.15">
      <c r="A8" s="96" t="s">
        <v>275</v>
      </c>
      <c r="B8" s="97" t="s">
        <v>68</v>
      </c>
      <c r="C8" s="98">
        <v>12</v>
      </c>
      <c r="D8" s="98">
        <v>1370</v>
      </c>
      <c r="E8" s="99">
        <v>1370</v>
      </c>
      <c r="F8" s="100">
        <v>0</v>
      </c>
    </row>
    <row r="9" spans="1:10" s="7" customFormat="1" x14ac:dyDescent="0.15">
      <c r="A9" s="96" t="s">
        <v>276</v>
      </c>
      <c r="B9" s="97" t="s">
        <v>69</v>
      </c>
      <c r="C9" s="98">
        <v>16</v>
      </c>
      <c r="D9" s="98">
        <v>870</v>
      </c>
      <c r="E9" s="99">
        <v>825</v>
      </c>
      <c r="F9" s="100">
        <v>45</v>
      </c>
    </row>
    <row r="10" spans="1:10" s="7" customFormat="1" x14ac:dyDescent="0.15">
      <c r="A10" s="101" t="s">
        <v>277</v>
      </c>
      <c r="B10" s="102" t="s">
        <v>70</v>
      </c>
      <c r="C10" s="103">
        <v>12</v>
      </c>
      <c r="D10" s="103">
        <v>2060</v>
      </c>
      <c r="E10" s="104">
        <v>2060</v>
      </c>
      <c r="F10" s="105">
        <v>0</v>
      </c>
    </row>
    <row r="11" spans="1:10" s="7" customFormat="1" ht="14.25" thickBot="1" x14ac:dyDescent="0.2">
      <c r="A11" s="106" t="s">
        <v>242</v>
      </c>
      <c r="B11" s="106"/>
      <c r="C11" s="107"/>
      <c r="D11" s="107">
        <v>9600</v>
      </c>
      <c r="E11" s="108">
        <v>9425</v>
      </c>
      <c r="F11" s="109">
        <v>175</v>
      </c>
    </row>
    <row r="12" spans="1:10" s="7" customFormat="1" x14ac:dyDescent="0.15"/>
    <row r="13" spans="1:10" s="7" customFormat="1" x14ac:dyDescent="0.15">
      <c r="A13" s="82"/>
    </row>
    <row r="14" spans="1:10" s="7" customFormat="1" x14ac:dyDescent="0.15"/>
    <row r="15" spans="1:10" s="7" customFormat="1" x14ac:dyDescent="0.15"/>
    <row r="16" spans="1:10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  <row r="600" s="7" customFormat="1" x14ac:dyDescent="0.15"/>
  </sheetData>
  <mergeCells count="2">
    <mergeCell ref="E1:F1"/>
    <mergeCell ref="E2:F2"/>
  </mergeCells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00"/>
  <sheetViews>
    <sheetView zoomScale="85" zoomScaleNormal="85" workbookViewId="0">
      <pane xSplit="9" ySplit="1" topLeftCell="J2" activePane="bottomRight" state="frozen"/>
      <selection activeCell="B2" sqref="B2:B25"/>
      <selection pane="topRight" activeCell="B2" sqref="B2:B25"/>
      <selection pane="bottomLeft" activeCell="B2" sqref="B2:B25"/>
      <selection pane="bottomRight" activeCell="AH48" sqref="AH48"/>
    </sheetView>
  </sheetViews>
  <sheetFormatPr defaultRowHeight="13.5" x14ac:dyDescent="0.15"/>
  <cols>
    <col min="1" max="1" width="11" style="8" bestFit="1" customWidth="1"/>
    <col min="2" max="2" width="7.125" style="8" bestFit="1" customWidth="1"/>
    <col min="3" max="3" width="10" style="8" bestFit="1" customWidth="1"/>
    <col min="4" max="4" width="6.25" style="8" bestFit="1" customWidth="1"/>
    <col min="5" max="5" width="25.75" style="8" customWidth="1"/>
    <col min="6" max="6" width="6.25" style="8" bestFit="1" customWidth="1"/>
    <col min="7" max="7" width="17.25" style="8" bestFit="1" customWidth="1"/>
    <col min="8" max="8" width="15.125" style="8" bestFit="1" customWidth="1"/>
    <col min="9" max="9" width="7.625" style="8" bestFit="1" customWidth="1"/>
    <col min="10" max="23" width="7.125" style="8" bestFit="1" customWidth="1"/>
    <col min="24" max="24" width="10.25" style="8" bestFit="1" customWidth="1"/>
    <col min="25" max="27" width="5.75" style="8" customWidth="1"/>
    <col min="28" max="16384" width="9" style="8"/>
  </cols>
  <sheetData>
    <row r="1" spans="1:27" x14ac:dyDescent="0.15">
      <c r="A1" s="6" t="s">
        <v>1</v>
      </c>
      <c r="B1" s="6" t="s">
        <v>47</v>
      </c>
      <c r="C1" s="6" t="s">
        <v>48</v>
      </c>
      <c r="D1" s="6" t="s">
        <v>49</v>
      </c>
      <c r="E1" s="6" t="s">
        <v>50</v>
      </c>
      <c r="F1" s="6" t="s">
        <v>51</v>
      </c>
      <c r="G1" s="6" t="s">
        <v>52</v>
      </c>
      <c r="H1" s="6" t="s">
        <v>0</v>
      </c>
      <c r="I1" s="6" t="s">
        <v>30</v>
      </c>
      <c r="J1" s="6" t="s">
        <v>189</v>
      </c>
      <c r="K1" s="6" t="s">
        <v>190</v>
      </c>
      <c r="L1" s="6" t="s">
        <v>191</v>
      </c>
      <c r="M1" s="6" t="s">
        <v>192</v>
      </c>
      <c r="N1" s="6" t="s">
        <v>193</v>
      </c>
      <c r="O1" s="6" t="s">
        <v>194</v>
      </c>
      <c r="P1" s="6" t="s">
        <v>195</v>
      </c>
      <c r="Q1" s="6" t="s">
        <v>196</v>
      </c>
      <c r="R1" s="6" t="s">
        <v>197</v>
      </c>
      <c r="S1" s="6" t="s">
        <v>198</v>
      </c>
      <c r="T1" s="6" t="s">
        <v>199</v>
      </c>
      <c r="U1" s="6" t="s">
        <v>200</v>
      </c>
      <c r="V1" s="6" t="s">
        <v>201</v>
      </c>
      <c r="W1" s="6" t="s">
        <v>202</v>
      </c>
      <c r="X1" s="6" t="s">
        <v>367</v>
      </c>
      <c r="Y1" s="6" t="s">
        <v>203</v>
      </c>
      <c r="Z1" s="6" t="s">
        <v>379</v>
      </c>
      <c r="AA1" s="6" t="s">
        <v>388</v>
      </c>
    </row>
    <row r="2" spans="1:27" s="7" customFormat="1" x14ac:dyDescent="0.15">
      <c r="A2" s="9" t="s">
        <v>9</v>
      </c>
      <c r="B2" s="9">
        <v>16</v>
      </c>
      <c r="C2" s="9" t="s">
        <v>2</v>
      </c>
      <c r="D2" s="9">
        <v>10</v>
      </c>
      <c r="E2" s="9" t="s">
        <v>14</v>
      </c>
      <c r="F2" s="9">
        <v>1</v>
      </c>
      <c r="G2" s="9" t="s">
        <v>308</v>
      </c>
      <c r="H2" s="9" t="s">
        <v>278</v>
      </c>
      <c r="I2" s="9" t="s">
        <v>58</v>
      </c>
      <c r="J2" s="9">
        <v>202</v>
      </c>
      <c r="K2" s="9">
        <v>207</v>
      </c>
      <c r="L2" s="9">
        <v>194</v>
      </c>
      <c r="M2" s="9">
        <v>152</v>
      </c>
      <c r="N2" s="9">
        <v>119</v>
      </c>
      <c r="O2" s="9">
        <v>166</v>
      </c>
      <c r="P2" s="9">
        <v>167</v>
      </c>
      <c r="Q2" s="9">
        <v>163</v>
      </c>
      <c r="R2" s="9">
        <v>205</v>
      </c>
      <c r="S2" s="9">
        <v>181</v>
      </c>
      <c r="T2" s="9">
        <v>185</v>
      </c>
      <c r="U2" s="9">
        <v>219</v>
      </c>
      <c r="V2" s="9">
        <v>224</v>
      </c>
      <c r="W2" s="9">
        <v>225</v>
      </c>
      <c r="X2" s="9">
        <v>220</v>
      </c>
      <c r="Y2" s="9">
        <v>217</v>
      </c>
      <c r="Z2" s="9">
        <v>243</v>
      </c>
      <c r="AA2" s="9">
        <v>244</v>
      </c>
    </row>
    <row r="3" spans="1:27" s="7" customFormat="1" x14ac:dyDescent="0.15">
      <c r="A3" s="9" t="s">
        <v>9</v>
      </c>
      <c r="B3" s="9">
        <v>16</v>
      </c>
      <c r="C3" s="9" t="s">
        <v>2</v>
      </c>
      <c r="D3" s="9">
        <v>10</v>
      </c>
      <c r="E3" s="9" t="s">
        <v>14</v>
      </c>
      <c r="F3" s="9">
        <v>2</v>
      </c>
      <c r="G3" s="9" t="s">
        <v>309</v>
      </c>
      <c r="H3" s="9" t="s">
        <v>278</v>
      </c>
      <c r="I3" s="9" t="s">
        <v>58</v>
      </c>
      <c r="J3" s="9">
        <v>3</v>
      </c>
      <c r="K3" s="9">
        <v>1</v>
      </c>
      <c r="L3" s="9">
        <v>3</v>
      </c>
      <c r="M3" s="9">
        <v>1</v>
      </c>
      <c r="N3" s="9">
        <v>2</v>
      </c>
      <c r="O3" s="9">
        <v>3</v>
      </c>
      <c r="P3" s="9">
        <v>4</v>
      </c>
      <c r="Q3" s="9">
        <v>1</v>
      </c>
      <c r="R3" s="9">
        <v>3</v>
      </c>
      <c r="S3" s="9">
        <v>2</v>
      </c>
      <c r="T3" s="9">
        <v>3</v>
      </c>
      <c r="U3" s="9">
        <v>6</v>
      </c>
      <c r="V3" s="9">
        <v>0</v>
      </c>
      <c r="W3" s="9">
        <v>1</v>
      </c>
      <c r="X3" s="9">
        <v>3</v>
      </c>
      <c r="Y3" s="9">
        <v>1</v>
      </c>
      <c r="Z3" s="9">
        <v>6</v>
      </c>
      <c r="AA3" s="9">
        <v>6</v>
      </c>
    </row>
    <row r="4" spans="1:27" s="7" customFormat="1" x14ac:dyDescent="0.15"/>
    <row r="5" spans="1:27" s="7" customFormat="1" x14ac:dyDescent="0.15"/>
    <row r="6" spans="1:27" s="7" customFormat="1" x14ac:dyDescent="0.15"/>
    <row r="7" spans="1:27" s="7" customFormat="1" x14ac:dyDescent="0.15"/>
    <row r="8" spans="1:27" s="7" customFormat="1" x14ac:dyDescent="0.15"/>
    <row r="9" spans="1:27" s="7" customFormat="1" x14ac:dyDescent="0.15"/>
    <row r="10" spans="1:27" s="7" customFormat="1" x14ac:dyDescent="0.15"/>
    <row r="11" spans="1:27" s="7" customFormat="1" x14ac:dyDescent="0.15"/>
    <row r="12" spans="1:27" s="7" customFormat="1" x14ac:dyDescent="0.15"/>
    <row r="13" spans="1:27" s="7" customFormat="1" x14ac:dyDescent="0.15"/>
    <row r="14" spans="1:27" s="7" customFormat="1" x14ac:dyDescent="0.15"/>
    <row r="15" spans="1:27" s="7" customFormat="1" x14ac:dyDescent="0.15"/>
    <row r="16" spans="1:27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  <row r="600" s="7" customFormat="1" x14ac:dyDescent="0.15"/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1"/>
  <sheetViews>
    <sheetView zoomScale="85" zoomScaleNormal="85" workbookViewId="0">
      <pane xSplit="4" ySplit="1" topLeftCell="E2" activePane="bottomRight" state="frozen"/>
      <selection activeCell="B2" sqref="B2:B25"/>
      <selection pane="topRight" activeCell="B2" sqref="B2:B25"/>
      <selection pane="bottomLeft" activeCell="B2" sqref="B2:B25"/>
      <selection pane="bottomRight" activeCell="F17" sqref="F17"/>
    </sheetView>
  </sheetViews>
  <sheetFormatPr defaultRowHeight="13.5" x14ac:dyDescent="0.15"/>
  <cols>
    <col min="1" max="2" width="14.875" style="8" customWidth="1"/>
    <col min="3" max="3" width="12" style="8" bestFit="1" customWidth="1"/>
    <col min="4" max="4" width="8.625" style="8" bestFit="1" customWidth="1"/>
    <col min="5" max="5" width="19.25" style="8" bestFit="1" customWidth="1"/>
    <col min="6" max="6" width="15.125" style="8" bestFit="1" customWidth="1"/>
    <col min="7" max="16384" width="9" style="8"/>
  </cols>
  <sheetData>
    <row r="1" spans="1:8" x14ac:dyDescent="0.15">
      <c r="A1" s="6" t="s">
        <v>1</v>
      </c>
      <c r="B1" s="6" t="s">
        <v>47</v>
      </c>
      <c r="C1" s="6" t="s">
        <v>48</v>
      </c>
      <c r="D1" s="6" t="s">
        <v>49</v>
      </c>
      <c r="E1" s="6" t="s">
        <v>50</v>
      </c>
      <c r="F1" s="6" t="s">
        <v>0</v>
      </c>
      <c r="G1" s="6" t="s">
        <v>30</v>
      </c>
      <c r="H1" s="7"/>
    </row>
    <row r="2" spans="1:8" s="182" customFormat="1" x14ac:dyDescent="0.15">
      <c r="A2" s="181" t="s">
        <v>9</v>
      </c>
      <c r="B2" s="181">
        <v>16</v>
      </c>
      <c r="C2" s="181" t="s">
        <v>2</v>
      </c>
      <c r="D2" s="181">
        <v>11</v>
      </c>
      <c r="E2" s="181" t="s">
        <v>15</v>
      </c>
      <c r="F2" s="181" t="s">
        <v>278</v>
      </c>
      <c r="G2" s="181" t="s">
        <v>303</v>
      </c>
    </row>
    <row r="3" spans="1:8" s="7" customFormat="1" ht="14.25" thickBot="1" x14ac:dyDescent="0.2"/>
    <row r="4" spans="1:8" s="7" customFormat="1" ht="28.5" x14ac:dyDescent="0.15">
      <c r="A4" s="222" t="s">
        <v>310</v>
      </c>
      <c r="B4" s="223"/>
      <c r="C4" s="155" t="s">
        <v>311</v>
      </c>
      <c r="D4" s="155" t="s">
        <v>312</v>
      </c>
      <c r="E4" s="156" t="s">
        <v>313</v>
      </c>
      <c r="F4" s="157" t="s">
        <v>314</v>
      </c>
    </row>
    <row r="5" spans="1:8" s="7" customFormat="1" ht="14.25" x14ac:dyDescent="0.15">
      <c r="A5" s="224" t="s">
        <v>315</v>
      </c>
      <c r="B5" s="225"/>
      <c r="C5" s="158" t="s">
        <v>71</v>
      </c>
      <c r="D5" s="158" t="s">
        <v>316</v>
      </c>
      <c r="E5" s="159">
        <v>30.2</v>
      </c>
      <c r="F5" s="160">
        <v>21.65</v>
      </c>
    </row>
    <row r="6" spans="1:8" s="7" customFormat="1" ht="14.25" x14ac:dyDescent="0.15">
      <c r="A6" s="226" t="s">
        <v>317</v>
      </c>
      <c r="B6" s="227"/>
      <c r="C6" s="161" t="s">
        <v>72</v>
      </c>
      <c r="D6" s="161" t="s">
        <v>318</v>
      </c>
      <c r="E6" s="162">
        <v>2.8</v>
      </c>
      <c r="F6" s="163">
        <v>2.89</v>
      </c>
    </row>
    <row r="7" spans="1:8" s="7" customFormat="1" ht="14.25" x14ac:dyDescent="0.15">
      <c r="A7" s="226" t="s">
        <v>319</v>
      </c>
      <c r="B7" s="227"/>
      <c r="C7" s="161" t="s">
        <v>73</v>
      </c>
      <c r="D7" s="161" t="s">
        <v>318</v>
      </c>
      <c r="E7" s="162">
        <v>2.2000000000000002</v>
      </c>
      <c r="F7" s="163">
        <v>2.2599999999999998</v>
      </c>
    </row>
    <row r="8" spans="1:8" s="7" customFormat="1" ht="18.75" customHeight="1" x14ac:dyDescent="0.15">
      <c r="A8" s="226" t="s">
        <v>389</v>
      </c>
      <c r="B8" s="227"/>
      <c r="C8" s="161" t="s">
        <v>64</v>
      </c>
      <c r="D8" s="161" t="s">
        <v>321</v>
      </c>
      <c r="E8" s="162" t="s">
        <v>381</v>
      </c>
      <c r="F8" s="163">
        <v>0.38</v>
      </c>
    </row>
    <row r="9" spans="1:8" s="7" customFormat="1" ht="14.25" x14ac:dyDescent="0.15">
      <c r="A9" s="226" t="s">
        <v>320</v>
      </c>
      <c r="B9" s="227"/>
      <c r="C9" s="161" t="s">
        <v>74</v>
      </c>
      <c r="D9" s="161" t="s">
        <v>321</v>
      </c>
      <c r="E9" s="162">
        <v>0.34</v>
      </c>
      <c r="F9" s="163">
        <v>0.34</v>
      </c>
    </row>
    <row r="10" spans="1:8" s="7" customFormat="1" ht="14.25" x14ac:dyDescent="0.15">
      <c r="A10" s="226" t="s">
        <v>322</v>
      </c>
      <c r="B10" s="227"/>
      <c r="C10" s="161" t="s">
        <v>75</v>
      </c>
      <c r="D10" s="161" t="s">
        <v>321</v>
      </c>
      <c r="E10" s="162">
        <v>0.1</v>
      </c>
      <c r="F10" s="163">
        <v>0.1</v>
      </c>
    </row>
    <row r="11" spans="1:8" s="7" customFormat="1" ht="14.25" x14ac:dyDescent="0.15">
      <c r="A11" s="226" t="s">
        <v>323</v>
      </c>
      <c r="B11" s="227"/>
      <c r="C11" s="161" t="s">
        <v>64</v>
      </c>
      <c r="D11" s="161" t="s">
        <v>321</v>
      </c>
      <c r="E11" s="162" t="s">
        <v>381</v>
      </c>
      <c r="F11" s="163">
        <v>0.26</v>
      </c>
    </row>
    <row r="12" spans="1:8" s="7" customFormat="1" ht="14.25" x14ac:dyDescent="0.15">
      <c r="A12" s="226" t="s">
        <v>324</v>
      </c>
      <c r="B12" s="227"/>
      <c r="C12" s="161" t="s">
        <v>76</v>
      </c>
      <c r="D12" s="161" t="s">
        <v>321</v>
      </c>
      <c r="E12" s="162">
        <v>0.15</v>
      </c>
      <c r="F12" s="163">
        <v>0.15</v>
      </c>
    </row>
    <row r="13" spans="1:8" s="7" customFormat="1" ht="14.25" x14ac:dyDescent="0.15">
      <c r="A13" s="226" t="s">
        <v>325</v>
      </c>
      <c r="B13" s="227"/>
      <c r="C13" s="161" t="s">
        <v>77</v>
      </c>
      <c r="D13" s="161" t="s">
        <v>321</v>
      </c>
      <c r="E13" s="162">
        <v>0.69</v>
      </c>
      <c r="F13" s="163">
        <v>0.72</v>
      </c>
    </row>
    <row r="14" spans="1:8" s="7" customFormat="1" ht="14.25" x14ac:dyDescent="0.15">
      <c r="A14" s="226" t="s">
        <v>326</v>
      </c>
      <c r="B14" s="227"/>
      <c r="C14" s="161" t="s">
        <v>64</v>
      </c>
      <c r="D14" s="161" t="s">
        <v>321</v>
      </c>
      <c r="E14" s="162" t="s">
        <v>381</v>
      </c>
      <c r="F14" s="163">
        <v>0.55000000000000004</v>
      </c>
    </row>
    <row r="15" spans="1:8" s="7" customFormat="1" ht="14.25" x14ac:dyDescent="0.15">
      <c r="A15" s="228" t="s">
        <v>327</v>
      </c>
      <c r="B15" s="229"/>
      <c r="C15" s="164" t="s">
        <v>64</v>
      </c>
      <c r="D15" s="164" t="s">
        <v>321</v>
      </c>
      <c r="E15" s="165" t="s">
        <v>381</v>
      </c>
      <c r="F15" s="166">
        <v>7.0000000000000007E-2</v>
      </c>
    </row>
    <row r="16" spans="1:8" s="7" customFormat="1" ht="15" thickBot="1" x14ac:dyDescent="0.2">
      <c r="A16" s="220" t="s">
        <v>328</v>
      </c>
      <c r="B16" s="221"/>
      <c r="C16" s="167"/>
      <c r="D16" s="167"/>
      <c r="E16" s="168">
        <v>36.479999999999997</v>
      </c>
      <c r="F16" s="169">
        <v>29.37</v>
      </c>
    </row>
    <row r="17" spans="1:6" s="7" customFormat="1" x14ac:dyDescent="0.15">
      <c r="A17" s="85"/>
      <c r="B17" s="85"/>
      <c r="C17" s="85"/>
      <c r="D17" s="85"/>
      <c r="E17" s="85"/>
    </row>
    <row r="18" spans="1:6" s="7" customFormat="1" x14ac:dyDescent="0.15">
      <c r="A18" s="86" t="s">
        <v>279</v>
      </c>
      <c r="B18" s="87" t="s">
        <v>390</v>
      </c>
      <c r="D18" s="88"/>
      <c r="E18" s="88"/>
      <c r="F18" s="88"/>
    </row>
    <row r="19" spans="1:6" s="7" customFormat="1" x14ac:dyDescent="0.15"/>
    <row r="20" spans="1:6" s="7" customFormat="1" x14ac:dyDescent="0.15"/>
    <row r="21" spans="1:6" s="7" customFormat="1" x14ac:dyDescent="0.15"/>
    <row r="22" spans="1:6" s="7" customFormat="1" x14ac:dyDescent="0.15"/>
    <row r="23" spans="1:6" s="7" customFormat="1" x14ac:dyDescent="0.15"/>
    <row r="24" spans="1:6" s="7" customFormat="1" x14ac:dyDescent="0.15"/>
    <row r="25" spans="1:6" s="7" customFormat="1" x14ac:dyDescent="0.15"/>
    <row r="26" spans="1:6" s="7" customFormat="1" x14ac:dyDescent="0.15"/>
    <row r="27" spans="1:6" s="7" customFormat="1" x14ac:dyDescent="0.15"/>
    <row r="28" spans="1:6" s="7" customFormat="1" x14ac:dyDescent="0.15"/>
    <row r="29" spans="1:6" s="7" customFormat="1" x14ac:dyDescent="0.15"/>
    <row r="30" spans="1:6" s="7" customFormat="1" x14ac:dyDescent="0.15"/>
    <row r="31" spans="1:6" s="7" customFormat="1" x14ac:dyDescent="0.15"/>
    <row r="32" spans="1:6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  <row r="600" s="7" customFormat="1" x14ac:dyDescent="0.15"/>
    <row r="601" s="7" customFormat="1" x14ac:dyDescent="0.15"/>
  </sheetData>
  <mergeCells count="13">
    <mergeCell ref="A16:B16"/>
    <mergeCell ref="A4:B4"/>
    <mergeCell ref="A5:B5"/>
    <mergeCell ref="A6:B6"/>
    <mergeCell ref="A7:B7"/>
    <mergeCell ref="A9:B9"/>
    <mergeCell ref="A10:B10"/>
    <mergeCell ref="A11:B11"/>
    <mergeCell ref="A12:B12"/>
    <mergeCell ref="A13:B13"/>
    <mergeCell ref="A14:B14"/>
    <mergeCell ref="A15:B15"/>
    <mergeCell ref="A8:B8"/>
  </mergeCells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00"/>
  <sheetViews>
    <sheetView zoomScale="85" zoomScaleNormal="85" workbookViewId="0">
      <pane xSplit="7" ySplit="1" topLeftCell="H2" activePane="bottomRight" state="frozen"/>
      <selection activeCell="B2" sqref="B2:B25"/>
      <selection pane="topRight" activeCell="B2" sqref="B2:B25"/>
      <selection pane="bottomLeft" activeCell="B2" sqref="B2:B25"/>
      <selection pane="bottomRight" activeCell="E17" sqref="E17"/>
    </sheetView>
  </sheetViews>
  <sheetFormatPr defaultRowHeight="13.5" x14ac:dyDescent="0.15"/>
  <cols>
    <col min="1" max="1" width="11" style="8" bestFit="1" customWidth="1"/>
    <col min="2" max="2" width="7.125" style="8" bestFit="1" customWidth="1"/>
    <col min="3" max="3" width="10" style="8" bestFit="1" customWidth="1"/>
    <col min="4" max="4" width="6.25" style="8" bestFit="1" customWidth="1"/>
    <col min="5" max="5" width="21.375" style="8" bestFit="1" customWidth="1"/>
    <col min="6" max="6" width="15.125" style="8" bestFit="1" customWidth="1"/>
    <col min="7" max="7" width="7.625" style="8" bestFit="1" customWidth="1"/>
    <col min="8" max="21" width="7.125" style="8" bestFit="1" customWidth="1"/>
    <col min="22" max="22" width="10.25" style="8" bestFit="1" customWidth="1"/>
    <col min="23" max="24" width="5.5" style="8" bestFit="1" customWidth="1"/>
    <col min="25" max="25" width="8" style="8" customWidth="1"/>
    <col min="26" max="16384" width="9" style="8"/>
  </cols>
  <sheetData>
    <row r="1" spans="1:25" x14ac:dyDescent="0.15">
      <c r="A1" s="6" t="s">
        <v>1</v>
      </c>
      <c r="B1" s="6" t="s">
        <v>47</v>
      </c>
      <c r="C1" s="6" t="s">
        <v>48</v>
      </c>
      <c r="D1" s="6" t="s">
        <v>49</v>
      </c>
      <c r="E1" s="6" t="s">
        <v>50</v>
      </c>
      <c r="F1" s="6" t="s">
        <v>0</v>
      </c>
      <c r="G1" s="6" t="s">
        <v>30</v>
      </c>
      <c r="H1" s="6" t="s">
        <v>189</v>
      </c>
      <c r="I1" s="6" t="s">
        <v>190</v>
      </c>
      <c r="J1" s="6" t="s">
        <v>191</v>
      </c>
      <c r="K1" s="6" t="s">
        <v>192</v>
      </c>
      <c r="L1" s="6" t="s">
        <v>193</v>
      </c>
      <c r="M1" s="6" t="s">
        <v>194</v>
      </c>
      <c r="N1" s="6" t="s">
        <v>195</v>
      </c>
      <c r="O1" s="6" t="s">
        <v>196</v>
      </c>
      <c r="P1" s="6" t="s">
        <v>197</v>
      </c>
      <c r="Q1" s="6" t="s">
        <v>198</v>
      </c>
      <c r="R1" s="6" t="s">
        <v>199</v>
      </c>
      <c r="S1" s="6" t="s">
        <v>200</v>
      </c>
      <c r="T1" s="6" t="s">
        <v>201</v>
      </c>
      <c r="U1" s="6" t="s">
        <v>202</v>
      </c>
      <c r="V1" s="6" t="s">
        <v>367</v>
      </c>
      <c r="W1" s="6" t="s">
        <v>203</v>
      </c>
      <c r="X1" s="6" t="s">
        <v>379</v>
      </c>
      <c r="Y1" s="6" t="s">
        <v>388</v>
      </c>
    </row>
    <row r="2" spans="1:25" s="7" customFormat="1" x14ac:dyDescent="0.15">
      <c r="A2" s="9" t="s">
        <v>9</v>
      </c>
      <c r="B2" s="9">
        <v>16</v>
      </c>
      <c r="C2" s="9" t="s">
        <v>2</v>
      </c>
      <c r="D2" s="9">
        <v>12</v>
      </c>
      <c r="E2" s="9" t="s">
        <v>16</v>
      </c>
      <c r="F2" s="9" t="s">
        <v>278</v>
      </c>
      <c r="G2" s="9" t="s">
        <v>59</v>
      </c>
      <c r="H2" s="84">
        <v>5.5330710037489084</v>
      </c>
      <c r="I2" s="84">
        <v>5.5330710037489084</v>
      </c>
      <c r="J2" s="84">
        <v>5.5330969360430702</v>
      </c>
      <c r="K2" s="84">
        <v>5.9860588550328382</v>
      </c>
      <c r="L2" s="84">
        <v>6.7998198833046759</v>
      </c>
      <c r="M2" s="84">
        <v>6.6837672124788741</v>
      </c>
      <c r="N2" s="84">
        <v>6.6837672124788741</v>
      </c>
      <c r="O2" s="84">
        <v>6.6837672124788741</v>
      </c>
      <c r="P2" s="84">
        <v>7.2840672706619021</v>
      </c>
      <c r="Q2" s="84">
        <v>7.4845028121796462</v>
      </c>
      <c r="R2" s="84">
        <v>7.63</v>
      </c>
      <c r="S2" s="84">
        <v>7.63</v>
      </c>
      <c r="T2" s="84">
        <v>7.63</v>
      </c>
      <c r="U2" s="84">
        <v>8.19</v>
      </c>
      <c r="V2" s="84">
        <v>8.19</v>
      </c>
      <c r="W2" s="9">
        <v>8.19</v>
      </c>
      <c r="X2" s="84">
        <v>8.3000000000000007</v>
      </c>
      <c r="Y2" s="84">
        <v>8.3000000000000007</v>
      </c>
    </row>
    <row r="3" spans="1:25" s="7" customFormat="1" x14ac:dyDescent="0.15"/>
    <row r="4" spans="1:25" s="7" customFormat="1" x14ac:dyDescent="0.15">
      <c r="B4" s="7" t="s">
        <v>365</v>
      </c>
      <c r="C4" s="7" t="s">
        <v>366</v>
      </c>
    </row>
    <row r="5" spans="1:25" s="7" customFormat="1" x14ac:dyDescent="0.15">
      <c r="C5" s="11"/>
    </row>
    <row r="6" spans="1:25" s="7" customFormat="1" x14ac:dyDescent="0.15"/>
    <row r="7" spans="1:25" s="7" customFormat="1" x14ac:dyDescent="0.15"/>
    <row r="8" spans="1:25" s="7" customFormat="1" x14ac:dyDescent="0.15"/>
    <row r="9" spans="1:25" s="7" customFormat="1" x14ac:dyDescent="0.15"/>
    <row r="10" spans="1:25" s="7" customFormat="1" x14ac:dyDescent="0.15"/>
    <row r="11" spans="1:25" s="7" customFormat="1" x14ac:dyDescent="0.15"/>
    <row r="12" spans="1:25" s="7" customFormat="1" x14ac:dyDescent="0.15"/>
    <row r="13" spans="1:25" s="7" customFormat="1" x14ac:dyDescent="0.15"/>
    <row r="14" spans="1:25" s="7" customFormat="1" x14ac:dyDescent="0.15"/>
    <row r="15" spans="1:25" s="7" customFormat="1" x14ac:dyDescent="0.15"/>
    <row r="16" spans="1:25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  <row r="600" s="7" customFormat="1" x14ac:dyDescent="0.15"/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9"/>
  <sheetViews>
    <sheetView zoomScale="85" zoomScaleNormal="85" workbookViewId="0">
      <pane xSplit="3" ySplit="1" topLeftCell="D2" activePane="bottomRight" state="frozen"/>
      <selection activeCell="B2" sqref="B2:B25"/>
      <selection pane="topRight" activeCell="B2" sqref="B2:B25"/>
      <selection pane="bottomLeft" activeCell="B2" sqref="B2:B25"/>
      <selection pane="bottomRight" activeCell="C4" sqref="C4"/>
    </sheetView>
  </sheetViews>
  <sheetFormatPr defaultRowHeight="13.5" x14ac:dyDescent="0.15"/>
  <cols>
    <col min="1" max="1" width="17" style="8" bestFit="1" customWidth="1"/>
    <col min="2" max="2" width="9.875" style="8" bestFit="1" customWidth="1"/>
    <col min="3" max="3" width="12.125" style="8" bestFit="1" customWidth="1"/>
    <col min="4" max="4" width="8.25" style="8" customWidth="1"/>
    <col min="5" max="5" width="18.75" style="8" bestFit="1" customWidth="1"/>
    <col min="6" max="6" width="15.125" style="8" bestFit="1" customWidth="1"/>
    <col min="7" max="7" width="7.625" style="8" bestFit="1" customWidth="1"/>
    <col min="8" max="8" width="7.625" style="8" customWidth="1"/>
    <col min="9" max="16384" width="9" style="8"/>
  </cols>
  <sheetData>
    <row r="1" spans="1:10" x14ac:dyDescent="0.15">
      <c r="A1" s="6" t="s">
        <v>1</v>
      </c>
      <c r="B1" s="6" t="s">
        <v>47</v>
      </c>
      <c r="C1" s="6" t="s">
        <v>48</v>
      </c>
      <c r="D1" s="6" t="s">
        <v>49</v>
      </c>
      <c r="E1" s="6" t="s">
        <v>50</v>
      </c>
      <c r="F1" s="6" t="s">
        <v>0</v>
      </c>
      <c r="G1" s="6" t="s">
        <v>30</v>
      </c>
      <c r="H1" s="11"/>
      <c r="I1" s="7"/>
      <c r="J1" s="7"/>
    </row>
    <row r="2" spans="1:10" s="182" customFormat="1" x14ac:dyDescent="0.15">
      <c r="A2" s="181" t="s">
        <v>9</v>
      </c>
      <c r="B2" s="181">
        <v>16</v>
      </c>
      <c r="C2" s="181" t="s">
        <v>2</v>
      </c>
      <c r="D2" s="181">
        <v>13</v>
      </c>
      <c r="E2" s="181" t="s">
        <v>17</v>
      </c>
      <c r="F2" s="181" t="s">
        <v>278</v>
      </c>
      <c r="G2" s="181" t="s">
        <v>302</v>
      </c>
    </row>
    <row r="3" spans="1:10" s="7" customFormat="1" ht="14.25" thickBot="1" x14ac:dyDescent="0.2"/>
    <row r="4" spans="1:10" s="7" customFormat="1" x14ac:dyDescent="0.15">
      <c r="A4" s="55" t="s">
        <v>78</v>
      </c>
      <c r="B4" s="56" t="s">
        <v>79</v>
      </c>
      <c r="C4" s="170">
        <v>52</v>
      </c>
      <c r="D4" s="171">
        <f>SUM(C4:C23)</f>
        <v>1016</v>
      </c>
      <c r="E4" s="57" t="s">
        <v>80</v>
      </c>
      <c r="F4" s="56" t="s">
        <v>81</v>
      </c>
      <c r="G4" s="170">
        <v>4</v>
      </c>
      <c r="H4" s="172">
        <f>SUM(G4:G8)</f>
        <v>125</v>
      </c>
    </row>
    <row r="5" spans="1:10" s="7" customFormat="1" x14ac:dyDescent="0.15">
      <c r="A5" s="58"/>
      <c r="B5" s="59" t="s">
        <v>82</v>
      </c>
      <c r="C5" s="173">
        <v>197</v>
      </c>
      <c r="D5" s="60"/>
      <c r="E5" s="61"/>
      <c r="F5" s="59" t="s">
        <v>83</v>
      </c>
      <c r="G5" s="173">
        <v>50</v>
      </c>
      <c r="H5" s="62"/>
    </row>
    <row r="6" spans="1:10" s="7" customFormat="1" x14ac:dyDescent="0.15">
      <c r="A6" s="58"/>
      <c r="B6" s="59" t="s">
        <v>84</v>
      </c>
      <c r="C6" s="173">
        <v>132</v>
      </c>
      <c r="D6" s="60"/>
      <c r="E6" s="61"/>
      <c r="F6" s="59" t="s">
        <v>85</v>
      </c>
      <c r="G6" s="173">
        <v>21</v>
      </c>
      <c r="H6" s="62"/>
    </row>
    <row r="7" spans="1:10" s="7" customFormat="1" x14ac:dyDescent="0.15">
      <c r="A7" s="58"/>
      <c r="B7" s="59" t="s">
        <v>86</v>
      </c>
      <c r="C7" s="173">
        <v>119</v>
      </c>
      <c r="D7" s="60"/>
      <c r="E7" s="61"/>
      <c r="F7" s="59" t="s">
        <v>88</v>
      </c>
      <c r="G7" s="173">
        <v>20</v>
      </c>
      <c r="H7" s="62"/>
    </row>
    <row r="8" spans="1:10" s="7" customFormat="1" ht="14.25" thickBot="1" x14ac:dyDescent="0.2">
      <c r="A8" s="58"/>
      <c r="B8" s="59" t="s">
        <v>87</v>
      </c>
      <c r="C8" s="173">
        <v>96</v>
      </c>
      <c r="D8" s="60"/>
      <c r="E8" s="63"/>
      <c r="F8" s="64" t="s">
        <v>90</v>
      </c>
      <c r="G8" s="174">
        <v>30</v>
      </c>
      <c r="H8" s="65"/>
    </row>
    <row r="9" spans="1:10" s="7" customFormat="1" ht="15" thickTop="1" thickBot="1" x14ac:dyDescent="0.2">
      <c r="A9" s="58"/>
      <c r="B9" s="59" t="s">
        <v>89</v>
      </c>
      <c r="C9" s="173">
        <v>22</v>
      </c>
      <c r="D9" s="60"/>
      <c r="E9" s="66" t="s">
        <v>92</v>
      </c>
      <c r="F9" s="67" t="s">
        <v>93</v>
      </c>
      <c r="G9" s="175">
        <v>8</v>
      </c>
      <c r="H9" s="176">
        <f>SUM(G9)</f>
        <v>8</v>
      </c>
    </row>
    <row r="10" spans="1:10" s="7" customFormat="1" ht="14.25" thickTop="1" x14ac:dyDescent="0.15">
      <c r="A10" s="58"/>
      <c r="B10" s="59" t="s">
        <v>91</v>
      </c>
      <c r="C10" s="173">
        <v>50</v>
      </c>
      <c r="D10" s="60"/>
      <c r="E10" s="61" t="s">
        <v>95</v>
      </c>
      <c r="F10" s="68" t="s">
        <v>96</v>
      </c>
      <c r="G10" s="177">
        <v>8</v>
      </c>
      <c r="H10" s="178">
        <f>SUM(G10:G11)</f>
        <v>11</v>
      </c>
    </row>
    <row r="11" spans="1:10" s="7" customFormat="1" ht="14.25" thickBot="1" x14ac:dyDescent="0.2">
      <c r="A11" s="58"/>
      <c r="B11" s="59" t="s">
        <v>94</v>
      </c>
      <c r="C11" s="173">
        <v>32</v>
      </c>
      <c r="D11" s="60"/>
      <c r="E11" s="69"/>
      <c r="F11" s="64" t="s">
        <v>98</v>
      </c>
      <c r="G11" s="174">
        <v>3</v>
      </c>
      <c r="H11" s="65"/>
    </row>
    <row r="12" spans="1:10" s="7" customFormat="1" ht="15" thickTop="1" thickBot="1" x14ac:dyDescent="0.2">
      <c r="A12" s="58"/>
      <c r="B12" s="59" t="s">
        <v>97</v>
      </c>
      <c r="C12" s="173">
        <v>24</v>
      </c>
      <c r="D12" s="60"/>
      <c r="E12" s="66" t="s">
        <v>100</v>
      </c>
      <c r="F12" s="67" t="s">
        <v>101</v>
      </c>
      <c r="G12" s="175">
        <v>10</v>
      </c>
      <c r="H12" s="176">
        <f>SUM(G12)</f>
        <v>10</v>
      </c>
    </row>
    <row r="13" spans="1:10" s="7" customFormat="1" ht="14.25" thickTop="1" x14ac:dyDescent="0.15">
      <c r="A13" s="58"/>
      <c r="B13" s="59" t="s">
        <v>99</v>
      </c>
      <c r="C13" s="173">
        <v>6</v>
      </c>
      <c r="D13" s="60"/>
      <c r="E13" s="70"/>
      <c r="F13" s="71"/>
      <c r="G13" s="72"/>
      <c r="H13" s="73"/>
    </row>
    <row r="14" spans="1:10" s="7" customFormat="1" x14ac:dyDescent="0.15">
      <c r="A14" s="58"/>
      <c r="B14" s="59" t="s">
        <v>102</v>
      </c>
      <c r="C14" s="173">
        <v>10</v>
      </c>
      <c r="D14" s="60"/>
      <c r="E14" s="70"/>
      <c r="F14" s="74"/>
      <c r="G14" s="75"/>
      <c r="H14" s="73"/>
    </row>
    <row r="15" spans="1:10" s="7" customFormat="1" x14ac:dyDescent="0.15">
      <c r="A15" s="58"/>
      <c r="B15" s="59" t="s">
        <v>103</v>
      </c>
      <c r="C15" s="173">
        <v>8</v>
      </c>
      <c r="D15" s="60"/>
      <c r="E15" s="70"/>
      <c r="F15" s="74"/>
      <c r="G15" s="75"/>
      <c r="H15" s="73"/>
    </row>
    <row r="16" spans="1:10" s="7" customFormat="1" x14ac:dyDescent="0.15">
      <c r="A16" s="58"/>
      <c r="B16" s="59" t="s">
        <v>104</v>
      </c>
      <c r="C16" s="173">
        <v>13</v>
      </c>
      <c r="D16" s="60"/>
      <c r="E16" s="70"/>
      <c r="F16" s="74"/>
      <c r="G16" s="75"/>
      <c r="H16" s="73"/>
    </row>
    <row r="17" spans="1:8" s="7" customFormat="1" x14ac:dyDescent="0.15">
      <c r="A17" s="58"/>
      <c r="B17" s="59" t="s">
        <v>105</v>
      </c>
      <c r="C17" s="173">
        <v>10</v>
      </c>
      <c r="D17" s="60"/>
      <c r="E17" s="70"/>
      <c r="F17" s="74"/>
      <c r="G17" s="75"/>
      <c r="H17" s="73"/>
    </row>
    <row r="18" spans="1:8" s="7" customFormat="1" x14ac:dyDescent="0.15">
      <c r="A18" s="58"/>
      <c r="B18" s="59" t="s">
        <v>106</v>
      </c>
      <c r="C18" s="173">
        <v>4</v>
      </c>
      <c r="D18" s="60"/>
      <c r="E18" s="70"/>
      <c r="F18" s="74"/>
      <c r="G18" s="75"/>
      <c r="H18" s="73"/>
    </row>
    <row r="19" spans="1:8" s="7" customFormat="1" x14ac:dyDescent="0.15">
      <c r="A19" s="58"/>
      <c r="B19" s="59" t="s">
        <v>107</v>
      </c>
      <c r="C19" s="173">
        <v>60</v>
      </c>
      <c r="D19" s="60"/>
      <c r="E19" s="70"/>
      <c r="F19" s="74"/>
      <c r="G19" s="75"/>
      <c r="H19" s="73"/>
    </row>
    <row r="20" spans="1:8" s="7" customFormat="1" x14ac:dyDescent="0.15">
      <c r="A20" s="58"/>
      <c r="B20" s="59" t="s">
        <v>108</v>
      </c>
      <c r="C20" s="173">
        <v>86</v>
      </c>
      <c r="D20" s="60"/>
      <c r="E20" s="70"/>
      <c r="F20" s="74"/>
      <c r="G20" s="75"/>
      <c r="H20" s="73"/>
    </row>
    <row r="21" spans="1:8" s="7" customFormat="1" x14ac:dyDescent="0.15">
      <c r="A21" s="58"/>
      <c r="B21" s="59" t="s">
        <v>109</v>
      </c>
      <c r="C21" s="173">
        <v>36</v>
      </c>
      <c r="D21" s="60"/>
      <c r="E21" s="70"/>
      <c r="F21" s="74"/>
      <c r="G21" s="75"/>
      <c r="H21" s="73"/>
    </row>
    <row r="22" spans="1:8" s="7" customFormat="1" ht="14.25" thickBot="1" x14ac:dyDescent="0.2">
      <c r="A22" s="58"/>
      <c r="B22" s="59" t="s">
        <v>110</v>
      </c>
      <c r="C22" s="173">
        <v>8</v>
      </c>
      <c r="D22" s="60"/>
      <c r="E22" s="70"/>
      <c r="F22" s="74"/>
      <c r="G22" s="75"/>
      <c r="H22" s="73"/>
    </row>
    <row r="23" spans="1:8" s="7" customFormat="1" ht="15" thickTop="1" thickBot="1" x14ac:dyDescent="0.2">
      <c r="A23" s="76"/>
      <c r="B23" s="77" t="s">
        <v>111</v>
      </c>
      <c r="C23" s="179">
        <v>51</v>
      </c>
      <c r="D23" s="78"/>
      <c r="E23" s="79"/>
      <c r="F23" s="80" t="s">
        <v>112</v>
      </c>
      <c r="G23" s="81"/>
      <c r="H23" s="180">
        <f>H4+D4+H9+H10+H12</f>
        <v>1170</v>
      </c>
    </row>
    <row r="24" spans="1:8" s="7" customFormat="1" x14ac:dyDescent="0.15">
      <c r="E24" s="82"/>
    </row>
    <row r="25" spans="1:8" s="7" customFormat="1" x14ac:dyDescent="0.15">
      <c r="A25" s="5"/>
      <c r="B25" s="83" t="s">
        <v>279</v>
      </c>
      <c r="C25" s="7" t="s">
        <v>391</v>
      </c>
    </row>
    <row r="26" spans="1:8" s="7" customFormat="1" x14ac:dyDescent="0.15"/>
    <row r="27" spans="1:8" s="7" customFormat="1" x14ac:dyDescent="0.15"/>
    <row r="28" spans="1:8" s="7" customFormat="1" x14ac:dyDescent="0.15"/>
    <row r="29" spans="1:8" s="7" customFormat="1" x14ac:dyDescent="0.15"/>
    <row r="30" spans="1:8" s="7" customFormat="1" x14ac:dyDescent="0.15"/>
    <row r="31" spans="1:8" s="7" customFormat="1" x14ac:dyDescent="0.15"/>
    <row r="32" spans="1:8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00"/>
  <sheetViews>
    <sheetView zoomScale="85" zoomScaleNormal="85" workbookViewId="0">
      <pane xSplit="9" ySplit="1" topLeftCell="J2" activePane="bottomRight" state="frozen"/>
      <selection activeCell="B2" sqref="B2:B25"/>
      <selection pane="topRight" activeCell="B2" sqref="B2:B25"/>
      <selection pane="bottomLeft" activeCell="B2" sqref="B2:B25"/>
      <selection pane="bottomRight" activeCell="J24" sqref="J24"/>
    </sheetView>
  </sheetViews>
  <sheetFormatPr defaultRowHeight="13.5" x14ac:dyDescent="0.15"/>
  <cols>
    <col min="1" max="1" width="11" style="8" bestFit="1" customWidth="1"/>
    <col min="2" max="2" width="7.125" style="8" bestFit="1" customWidth="1"/>
    <col min="3" max="3" width="10" style="8" bestFit="1" customWidth="1"/>
    <col min="4" max="4" width="6.25" style="8" bestFit="1" customWidth="1"/>
    <col min="5" max="5" width="15.125" style="8" bestFit="1" customWidth="1"/>
    <col min="6" max="6" width="6.25" style="8" bestFit="1" customWidth="1"/>
    <col min="7" max="7" width="13.125" style="8" bestFit="1" customWidth="1"/>
    <col min="8" max="8" width="15.125" style="8" bestFit="1" customWidth="1"/>
    <col min="9" max="9" width="7.625" style="8" bestFit="1" customWidth="1"/>
    <col min="10" max="16" width="7.125" style="8" bestFit="1" customWidth="1"/>
    <col min="17" max="17" width="10.25" style="8" bestFit="1" customWidth="1"/>
    <col min="18" max="18" width="6.125" style="8" bestFit="1" customWidth="1"/>
    <col min="19" max="19" width="6.125" style="7" bestFit="1" customWidth="1"/>
    <col min="20" max="20" width="9" style="8" customWidth="1"/>
    <col min="21" max="24" width="10.875" style="8" bestFit="1" customWidth="1"/>
    <col min="25" max="16384" width="9" style="8"/>
  </cols>
  <sheetData>
    <row r="1" spans="1:20" x14ac:dyDescent="0.15">
      <c r="A1" s="6" t="s">
        <v>1</v>
      </c>
      <c r="B1" s="6" t="s">
        <v>47</v>
      </c>
      <c r="C1" s="6" t="s">
        <v>48</v>
      </c>
      <c r="D1" s="6" t="s">
        <v>49</v>
      </c>
      <c r="E1" s="6" t="s">
        <v>50</v>
      </c>
      <c r="F1" s="6" t="s">
        <v>51</v>
      </c>
      <c r="G1" s="6" t="s">
        <v>52</v>
      </c>
      <c r="H1" s="6" t="s">
        <v>0</v>
      </c>
      <c r="I1" s="6" t="s">
        <v>30</v>
      </c>
      <c r="J1" s="6" t="s">
        <v>196</v>
      </c>
      <c r="K1" s="6" t="s">
        <v>197</v>
      </c>
      <c r="L1" s="6" t="s">
        <v>198</v>
      </c>
      <c r="M1" s="6" t="s">
        <v>199</v>
      </c>
      <c r="N1" s="6" t="s">
        <v>200</v>
      </c>
      <c r="O1" s="6" t="s">
        <v>201</v>
      </c>
      <c r="P1" s="6" t="s">
        <v>202</v>
      </c>
      <c r="Q1" s="6" t="s">
        <v>367</v>
      </c>
      <c r="R1" s="6" t="s">
        <v>203</v>
      </c>
      <c r="S1" s="6" t="s">
        <v>379</v>
      </c>
      <c r="T1" s="6" t="s">
        <v>388</v>
      </c>
    </row>
    <row r="2" spans="1:20" s="7" customFormat="1" x14ac:dyDescent="0.15">
      <c r="A2" s="9" t="s">
        <v>9</v>
      </c>
      <c r="B2" s="9">
        <v>16</v>
      </c>
      <c r="C2" s="9" t="s">
        <v>2</v>
      </c>
      <c r="D2" s="9">
        <v>14</v>
      </c>
      <c r="E2" s="9" t="s">
        <v>18</v>
      </c>
      <c r="F2" s="9">
        <v>1</v>
      </c>
      <c r="G2" s="9" t="s">
        <v>329</v>
      </c>
      <c r="H2" s="9" t="s">
        <v>278</v>
      </c>
      <c r="I2" s="9" t="s">
        <v>60</v>
      </c>
      <c r="J2" s="10">
        <v>1169</v>
      </c>
      <c r="K2" s="10">
        <v>1199</v>
      </c>
      <c r="L2" s="10">
        <v>1199</v>
      </c>
      <c r="M2" s="10">
        <v>1168</v>
      </c>
      <c r="N2" s="10">
        <v>1141</v>
      </c>
      <c r="O2" s="10">
        <v>1141</v>
      </c>
      <c r="P2" s="10">
        <v>1141</v>
      </c>
      <c r="Q2" s="10">
        <v>1141</v>
      </c>
      <c r="R2" s="10">
        <v>1141</v>
      </c>
      <c r="S2" s="10">
        <v>1141</v>
      </c>
      <c r="T2" s="186">
        <v>1141</v>
      </c>
    </row>
    <row r="3" spans="1:20" s="7" customFormat="1" x14ac:dyDescent="0.15">
      <c r="A3" s="9" t="s">
        <v>9</v>
      </c>
      <c r="B3" s="9">
        <v>16</v>
      </c>
      <c r="C3" s="9" t="s">
        <v>2</v>
      </c>
      <c r="D3" s="9">
        <v>14</v>
      </c>
      <c r="E3" s="9" t="s">
        <v>18</v>
      </c>
      <c r="F3" s="9">
        <v>2</v>
      </c>
      <c r="G3" s="9" t="s">
        <v>330</v>
      </c>
      <c r="H3" s="9" t="s">
        <v>278</v>
      </c>
      <c r="I3" s="9" t="s">
        <v>60</v>
      </c>
      <c r="J3" s="10">
        <v>8</v>
      </c>
      <c r="K3" s="10">
        <v>8</v>
      </c>
      <c r="L3" s="10">
        <v>8</v>
      </c>
      <c r="M3" s="10">
        <v>8</v>
      </c>
      <c r="N3" s="10">
        <v>8</v>
      </c>
      <c r="O3" s="10">
        <v>8</v>
      </c>
      <c r="P3" s="10">
        <v>8</v>
      </c>
      <c r="Q3" s="10">
        <v>8</v>
      </c>
      <c r="R3" s="10">
        <v>8</v>
      </c>
      <c r="S3" s="10">
        <v>8</v>
      </c>
      <c r="T3" s="186">
        <v>8</v>
      </c>
    </row>
    <row r="4" spans="1:20" s="7" customFormat="1" x14ac:dyDescent="0.15">
      <c r="A4" s="9" t="s">
        <v>9</v>
      </c>
      <c r="B4" s="9">
        <v>16</v>
      </c>
      <c r="C4" s="9" t="s">
        <v>2</v>
      </c>
      <c r="D4" s="9">
        <v>14</v>
      </c>
      <c r="E4" s="9" t="s">
        <v>18</v>
      </c>
      <c r="F4" s="9">
        <v>3</v>
      </c>
      <c r="G4" s="9" t="s">
        <v>331</v>
      </c>
      <c r="H4" s="9" t="s">
        <v>278</v>
      </c>
      <c r="I4" s="9" t="s">
        <v>60</v>
      </c>
      <c r="J4" s="10">
        <v>13</v>
      </c>
      <c r="K4" s="10">
        <v>13</v>
      </c>
      <c r="L4" s="10">
        <v>13</v>
      </c>
      <c r="M4" s="10">
        <v>13</v>
      </c>
      <c r="N4" s="10">
        <v>13</v>
      </c>
      <c r="O4" s="10">
        <v>11</v>
      </c>
      <c r="P4" s="10">
        <v>11</v>
      </c>
      <c r="Q4" s="10">
        <v>11</v>
      </c>
      <c r="R4" s="10">
        <v>11</v>
      </c>
      <c r="S4" s="10">
        <v>11</v>
      </c>
      <c r="T4" s="186">
        <v>11</v>
      </c>
    </row>
    <row r="5" spans="1:20" s="7" customFormat="1" x14ac:dyDescent="0.15">
      <c r="A5" s="9" t="s">
        <v>9</v>
      </c>
      <c r="B5" s="9">
        <v>16</v>
      </c>
      <c r="C5" s="9" t="s">
        <v>2</v>
      </c>
      <c r="D5" s="9">
        <v>14</v>
      </c>
      <c r="E5" s="9" t="s">
        <v>18</v>
      </c>
      <c r="F5" s="9">
        <v>4</v>
      </c>
      <c r="G5" s="9" t="s">
        <v>332</v>
      </c>
      <c r="H5" s="9" t="s">
        <v>278</v>
      </c>
      <c r="I5" s="9" t="s">
        <v>60</v>
      </c>
      <c r="J5" s="10">
        <v>10</v>
      </c>
      <c r="K5" s="10">
        <v>10</v>
      </c>
      <c r="L5" s="10">
        <v>10</v>
      </c>
      <c r="M5" s="10">
        <v>10</v>
      </c>
      <c r="N5" s="10">
        <v>10</v>
      </c>
      <c r="O5" s="10">
        <v>10</v>
      </c>
      <c r="P5" s="10">
        <v>10</v>
      </c>
      <c r="Q5" s="10">
        <v>10</v>
      </c>
      <c r="R5" s="10">
        <v>10</v>
      </c>
      <c r="S5" s="10">
        <v>10</v>
      </c>
      <c r="T5" s="186">
        <v>10</v>
      </c>
    </row>
    <row r="6" spans="1:20" s="7" customFormat="1" x14ac:dyDescent="0.15">
      <c r="A6" s="9" t="s">
        <v>9</v>
      </c>
      <c r="B6" s="9">
        <v>16</v>
      </c>
      <c r="C6" s="9" t="s">
        <v>2</v>
      </c>
      <c r="D6" s="9">
        <v>14</v>
      </c>
      <c r="E6" s="9" t="s">
        <v>18</v>
      </c>
      <c r="F6" s="9">
        <v>5</v>
      </c>
      <c r="G6" s="9" t="s">
        <v>333</v>
      </c>
      <c r="H6" s="9" t="s">
        <v>278</v>
      </c>
      <c r="I6" s="9" t="s">
        <v>60</v>
      </c>
      <c r="J6" s="10">
        <v>1200</v>
      </c>
      <c r="K6" s="10">
        <v>1230</v>
      </c>
      <c r="L6" s="10">
        <v>1230</v>
      </c>
      <c r="M6" s="10">
        <v>1199</v>
      </c>
      <c r="N6" s="10">
        <v>1172</v>
      </c>
      <c r="O6" s="10">
        <v>1170</v>
      </c>
      <c r="P6" s="10">
        <v>1170</v>
      </c>
      <c r="Q6" s="10">
        <v>1170</v>
      </c>
      <c r="R6" s="10">
        <v>1170</v>
      </c>
      <c r="S6" s="10">
        <v>1170</v>
      </c>
      <c r="T6" s="186">
        <v>1170</v>
      </c>
    </row>
    <row r="7" spans="1:20" s="7" customFormat="1" x14ac:dyDescent="0.15"/>
    <row r="8" spans="1:20" s="7" customFormat="1" x14ac:dyDescent="0.15"/>
    <row r="9" spans="1:20" s="7" customFormat="1" x14ac:dyDescent="0.15"/>
    <row r="10" spans="1:20" s="7" customFormat="1" x14ac:dyDescent="0.15"/>
    <row r="11" spans="1:20" s="7" customFormat="1" x14ac:dyDescent="0.15"/>
    <row r="12" spans="1:20" s="7" customFormat="1" x14ac:dyDescent="0.15">
      <c r="B12" s="5"/>
    </row>
    <row r="13" spans="1:20" s="7" customFormat="1" x14ac:dyDescent="0.15">
      <c r="B13" s="5"/>
    </row>
    <row r="14" spans="1:20" s="7" customFormat="1" x14ac:dyDescent="0.15"/>
    <row r="15" spans="1:20" s="7" customFormat="1" x14ac:dyDescent="0.15"/>
    <row r="16" spans="1:20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  <row r="600" s="7" customFormat="1" x14ac:dyDescent="0.15"/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00"/>
  <sheetViews>
    <sheetView zoomScale="85" zoomScaleNormal="85" workbookViewId="0">
      <pane xSplit="11" ySplit="1" topLeftCell="M2" activePane="bottomRight" state="frozen"/>
      <selection activeCell="B2" sqref="B2:B25"/>
      <selection pane="topRight" activeCell="B2" sqref="B2:B25"/>
      <selection pane="bottomLeft" activeCell="B2" sqref="B2:B25"/>
      <selection pane="bottomRight" activeCell="J21" sqref="J21"/>
    </sheetView>
  </sheetViews>
  <sheetFormatPr defaultRowHeight="13.5" x14ac:dyDescent="0.15"/>
  <cols>
    <col min="1" max="1" width="11" style="8" bestFit="1" customWidth="1"/>
    <col min="2" max="2" width="7.125" style="8" bestFit="1" customWidth="1"/>
    <col min="3" max="3" width="10" style="8" bestFit="1" customWidth="1"/>
    <col min="4" max="4" width="6.25" style="8" bestFit="1" customWidth="1"/>
    <col min="5" max="5" width="17.25" style="8" bestFit="1" customWidth="1"/>
    <col min="6" max="6" width="6.25" style="8" bestFit="1" customWidth="1"/>
    <col min="7" max="7" width="13" style="8" bestFit="1" customWidth="1"/>
    <col min="8" max="8" width="6.25" style="8" bestFit="1" customWidth="1"/>
    <col min="9" max="10" width="13" style="8" bestFit="1" customWidth="1"/>
    <col min="11" max="11" width="7.625" style="8" bestFit="1" customWidth="1"/>
    <col min="12" max="21" width="10.375" style="8" bestFit="1" customWidth="1"/>
    <col min="22" max="25" width="9.75" style="8" bestFit="1" customWidth="1"/>
    <col min="26" max="26" width="10.25" style="8" bestFit="1" customWidth="1"/>
    <col min="27" max="27" width="9.75" style="8" bestFit="1" customWidth="1"/>
    <col min="28" max="28" width="9.75" style="7" bestFit="1" customWidth="1"/>
    <col min="29" max="16384" width="9" style="8"/>
  </cols>
  <sheetData>
    <row r="1" spans="1:29" x14ac:dyDescent="0.15">
      <c r="A1" s="6" t="s">
        <v>1</v>
      </c>
      <c r="B1" s="6" t="s">
        <v>47</v>
      </c>
      <c r="C1" s="6" t="s">
        <v>48</v>
      </c>
      <c r="D1" s="6" t="s">
        <v>49</v>
      </c>
      <c r="E1" s="6" t="s">
        <v>50</v>
      </c>
      <c r="F1" s="6" t="s">
        <v>51</v>
      </c>
      <c r="G1" s="6" t="s">
        <v>52</v>
      </c>
      <c r="H1" s="6" t="s">
        <v>53</v>
      </c>
      <c r="I1" s="6" t="s">
        <v>54</v>
      </c>
      <c r="J1" s="6" t="s">
        <v>0</v>
      </c>
      <c r="K1" s="6" t="s">
        <v>30</v>
      </c>
      <c r="L1" s="6" t="s">
        <v>189</v>
      </c>
      <c r="M1" s="6" t="s">
        <v>190</v>
      </c>
      <c r="N1" s="6" t="s">
        <v>191</v>
      </c>
      <c r="O1" s="6" t="s">
        <v>192</v>
      </c>
      <c r="P1" s="6" t="s">
        <v>193</v>
      </c>
      <c r="Q1" s="6" t="s">
        <v>194</v>
      </c>
      <c r="R1" s="6" t="s">
        <v>195</v>
      </c>
      <c r="S1" s="6" t="s">
        <v>196</v>
      </c>
      <c r="T1" s="6" t="s">
        <v>197</v>
      </c>
      <c r="U1" s="6" t="s">
        <v>198</v>
      </c>
      <c r="V1" s="6" t="s">
        <v>199</v>
      </c>
      <c r="W1" s="6" t="s">
        <v>200</v>
      </c>
      <c r="X1" s="6" t="s">
        <v>201</v>
      </c>
      <c r="Y1" s="6" t="s">
        <v>202</v>
      </c>
      <c r="Z1" s="6" t="s">
        <v>367</v>
      </c>
      <c r="AA1" s="6" t="s">
        <v>203</v>
      </c>
      <c r="AB1" s="6" t="s">
        <v>379</v>
      </c>
      <c r="AC1" s="6" t="s">
        <v>388</v>
      </c>
    </row>
    <row r="2" spans="1:29" s="7" customFormat="1" x14ac:dyDescent="0.15">
      <c r="A2" s="9" t="s">
        <v>20</v>
      </c>
      <c r="B2" s="9">
        <v>16</v>
      </c>
      <c r="C2" s="9" t="s">
        <v>2</v>
      </c>
      <c r="D2" s="9">
        <v>15</v>
      </c>
      <c r="E2" s="9" t="s">
        <v>19</v>
      </c>
      <c r="F2" s="9">
        <v>1</v>
      </c>
      <c r="G2" s="9" t="s">
        <v>204</v>
      </c>
      <c r="H2" s="9">
        <v>1</v>
      </c>
      <c r="I2" s="9" t="s">
        <v>205</v>
      </c>
      <c r="J2" s="9" t="s">
        <v>299</v>
      </c>
      <c r="K2" s="9" t="s">
        <v>376</v>
      </c>
      <c r="L2" s="50">
        <v>3667720</v>
      </c>
      <c r="M2" s="50">
        <v>3464850</v>
      </c>
      <c r="N2" s="50">
        <v>3314540</v>
      </c>
      <c r="O2" s="50">
        <v>3094719</v>
      </c>
      <c r="P2" s="50">
        <v>3059589</v>
      </c>
      <c r="Q2" s="50">
        <v>2993461</v>
      </c>
      <c r="R2" s="50">
        <v>3052315</v>
      </c>
      <c r="S2" s="50">
        <v>3078620</v>
      </c>
      <c r="T2" s="50">
        <v>2932720</v>
      </c>
      <c r="U2" s="50">
        <v>3006115</v>
      </c>
      <c r="V2" s="10">
        <v>3058934</v>
      </c>
      <c r="W2" s="10">
        <v>3177899</v>
      </c>
      <c r="X2" s="10">
        <v>3046939</v>
      </c>
      <c r="Y2" s="10">
        <v>2996867</v>
      </c>
      <c r="Z2" s="12">
        <v>3231500</v>
      </c>
      <c r="AA2" s="10">
        <v>2830730</v>
      </c>
      <c r="AB2" s="10">
        <v>2774744</v>
      </c>
      <c r="AC2" s="10">
        <v>3029371</v>
      </c>
    </row>
    <row r="3" spans="1:29" s="7" customFormat="1" x14ac:dyDescent="0.15">
      <c r="A3" s="9" t="s">
        <v>20</v>
      </c>
      <c r="B3" s="9">
        <v>16</v>
      </c>
      <c r="C3" s="9" t="s">
        <v>2</v>
      </c>
      <c r="D3" s="9">
        <v>15</v>
      </c>
      <c r="E3" s="9" t="s">
        <v>19</v>
      </c>
      <c r="F3" s="9">
        <v>1</v>
      </c>
      <c r="G3" s="9" t="s">
        <v>204</v>
      </c>
      <c r="H3" s="9">
        <v>2</v>
      </c>
      <c r="I3" s="9" t="s">
        <v>206</v>
      </c>
      <c r="J3" s="9" t="s">
        <v>299</v>
      </c>
      <c r="K3" s="9" t="s">
        <v>376</v>
      </c>
      <c r="L3" s="230">
        <v>566070</v>
      </c>
      <c r="M3" s="230">
        <v>555799</v>
      </c>
      <c r="N3" s="230">
        <v>591486</v>
      </c>
      <c r="O3" s="230">
        <v>630152</v>
      </c>
      <c r="P3" s="230">
        <v>668160</v>
      </c>
      <c r="Q3" s="230">
        <v>685038</v>
      </c>
      <c r="R3" s="230">
        <v>872057</v>
      </c>
      <c r="S3" s="230">
        <v>1063349</v>
      </c>
      <c r="T3" s="230">
        <v>1075325</v>
      </c>
      <c r="U3" s="230">
        <v>1136336</v>
      </c>
      <c r="V3" s="10">
        <v>881538</v>
      </c>
      <c r="W3" s="10">
        <v>1205262</v>
      </c>
      <c r="X3" s="10">
        <v>1264460</v>
      </c>
      <c r="Y3" s="10">
        <v>982142</v>
      </c>
      <c r="Z3" s="12">
        <v>968453</v>
      </c>
      <c r="AA3" s="12">
        <v>1012139</v>
      </c>
      <c r="AB3" s="12">
        <v>1027030</v>
      </c>
      <c r="AC3" s="10">
        <v>981178</v>
      </c>
    </row>
    <row r="4" spans="1:29" s="7" customFormat="1" x14ac:dyDescent="0.15">
      <c r="A4" s="9" t="s">
        <v>20</v>
      </c>
      <c r="B4" s="9">
        <v>16</v>
      </c>
      <c r="C4" s="9" t="s">
        <v>2</v>
      </c>
      <c r="D4" s="9">
        <v>15</v>
      </c>
      <c r="E4" s="9" t="s">
        <v>19</v>
      </c>
      <c r="F4" s="9">
        <v>1</v>
      </c>
      <c r="G4" s="9" t="s">
        <v>204</v>
      </c>
      <c r="H4" s="9">
        <v>3</v>
      </c>
      <c r="I4" s="9" t="s">
        <v>207</v>
      </c>
      <c r="J4" s="9" t="s">
        <v>299</v>
      </c>
      <c r="K4" s="9" t="s">
        <v>376</v>
      </c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10">
        <v>327503</v>
      </c>
      <c r="W4" s="10">
        <v>333630</v>
      </c>
      <c r="X4" s="10">
        <v>287063</v>
      </c>
      <c r="Y4" s="10">
        <v>280549</v>
      </c>
      <c r="Z4" s="12">
        <v>282047</v>
      </c>
      <c r="AA4" s="12">
        <v>287538</v>
      </c>
      <c r="AB4" s="12">
        <v>278650</v>
      </c>
      <c r="AC4" s="10">
        <v>267134.89999999997</v>
      </c>
    </row>
    <row r="5" spans="1:29" s="7" customFormat="1" x14ac:dyDescent="0.15">
      <c r="A5" s="9" t="s">
        <v>20</v>
      </c>
      <c r="B5" s="9">
        <v>16</v>
      </c>
      <c r="C5" s="9" t="s">
        <v>2</v>
      </c>
      <c r="D5" s="9">
        <v>15</v>
      </c>
      <c r="E5" s="9" t="s">
        <v>19</v>
      </c>
      <c r="F5" s="9">
        <v>1</v>
      </c>
      <c r="G5" s="9" t="s">
        <v>204</v>
      </c>
      <c r="H5" s="9">
        <v>4</v>
      </c>
      <c r="I5" s="9" t="s">
        <v>208</v>
      </c>
      <c r="J5" s="9" t="s">
        <v>299</v>
      </c>
      <c r="K5" s="9" t="s">
        <v>376</v>
      </c>
      <c r="L5" s="50">
        <f t="shared" ref="L5:S5" si="0">SUM(L2:L4)</f>
        <v>4233790</v>
      </c>
      <c r="M5" s="50">
        <f t="shared" si="0"/>
        <v>4020649</v>
      </c>
      <c r="N5" s="50">
        <f t="shared" si="0"/>
        <v>3906026</v>
      </c>
      <c r="O5" s="50">
        <f t="shared" si="0"/>
        <v>3724871</v>
      </c>
      <c r="P5" s="50">
        <f t="shared" si="0"/>
        <v>3727749</v>
      </c>
      <c r="Q5" s="50">
        <f t="shared" si="0"/>
        <v>3678499</v>
      </c>
      <c r="R5" s="50">
        <f t="shared" si="0"/>
        <v>3924372</v>
      </c>
      <c r="S5" s="50">
        <f t="shared" si="0"/>
        <v>4141969</v>
      </c>
      <c r="T5" s="50">
        <f>SUM(T2:T4)</f>
        <v>4008045</v>
      </c>
      <c r="U5" s="50">
        <f>SUM(U2:U4)</f>
        <v>4142451</v>
      </c>
      <c r="V5" s="10">
        <v>4267975</v>
      </c>
      <c r="W5" s="10">
        <v>4716791</v>
      </c>
      <c r="X5" s="10">
        <v>4598462</v>
      </c>
      <c r="Y5" s="10">
        <v>4259558</v>
      </c>
      <c r="Z5" s="12">
        <v>4482000</v>
      </c>
      <c r="AA5" s="12">
        <v>4130407</v>
      </c>
      <c r="AB5" s="12">
        <v>4080424</v>
      </c>
      <c r="AC5" s="10">
        <f>SUM(AC2:AC4)</f>
        <v>4277683.9000000004</v>
      </c>
    </row>
    <row r="6" spans="1:29" s="7" customFormat="1" x14ac:dyDescent="0.15">
      <c r="A6" s="9" t="s">
        <v>20</v>
      </c>
      <c r="B6" s="9">
        <v>16</v>
      </c>
      <c r="C6" s="9" t="s">
        <v>2</v>
      </c>
      <c r="D6" s="9">
        <v>15</v>
      </c>
      <c r="E6" s="9" t="s">
        <v>19</v>
      </c>
      <c r="F6" s="9">
        <v>2</v>
      </c>
      <c r="G6" s="9" t="s">
        <v>209</v>
      </c>
      <c r="H6" s="9"/>
      <c r="I6" s="9"/>
      <c r="J6" s="9" t="s">
        <v>299</v>
      </c>
      <c r="K6" s="9" t="s">
        <v>61</v>
      </c>
      <c r="L6" s="54">
        <v>83.5</v>
      </c>
      <c r="M6" s="54">
        <v>84.5</v>
      </c>
      <c r="N6" s="54">
        <v>85.1</v>
      </c>
      <c r="O6" s="54">
        <v>86.3</v>
      </c>
      <c r="P6" s="54">
        <v>86.4</v>
      </c>
      <c r="Q6" s="54">
        <v>86.6</v>
      </c>
      <c r="R6" s="54">
        <v>87.3</v>
      </c>
      <c r="S6" s="54">
        <v>88.4</v>
      </c>
      <c r="T6" s="54">
        <v>89.4</v>
      </c>
      <c r="U6" s="54">
        <v>90.2</v>
      </c>
      <c r="V6" s="9">
        <v>90.7</v>
      </c>
      <c r="W6" s="9">
        <v>91.5</v>
      </c>
      <c r="X6" s="9">
        <v>91.9</v>
      </c>
      <c r="Y6" s="9">
        <v>92.8</v>
      </c>
      <c r="Z6" s="52">
        <v>93.1</v>
      </c>
      <c r="AA6" s="9">
        <v>93.4</v>
      </c>
      <c r="AB6" s="9">
        <v>93.8</v>
      </c>
      <c r="AC6" s="9">
        <v>94.3</v>
      </c>
    </row>
    <row r="7" spans="1:29" s="7" customFormat="1" x14ac:dyDescent="0.15"/>
    <row r="8" spans="1:29" s="151" customFormat="1" x14ac:dyDescent="0.15"/>
    <row r="9" spans="1:29" s="151" customFormat="1" x14ac:dyDescent="0.15"/>
    <row r="10" spans="1:29" s="7" customFormat="1" x14ac:dyDescent="0.15"/>
    <row r="11" spans="1:29" s="7" customFormat="1" x14ac:dyDescent="0.15"/>
    <row r="12" spans="1:29" s="7" customFormat="1" x14ac:dyDescent="0.15">
      <c r="B12" s="5"/>
    </row>
    <row r="13" spans="1:29" s="7" customFormat="1" x14ac:dyDescent="0.15">
      <c r="B13" s="5"/>
    </row>
    <row r="14" spans="1:29" s="7" customFormat="1" x14ac:dyDescent="0.15"/>
    <row r="15" spans="1:29" s="7" customFormat="1" x14ac:dyDescent="0.15"/>
    <row r="16" spans="1:29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  <row r="600" s="7" customFormat="1" x14ac:dyDescent="0.15"/>
  </sheetData>
  <mergeCells count="10">
    <mergeCell ref="R3:R4"/>
    <mergeCell ref="S3:S4"/>
    <mergeCell ref="T3:T4"/>
    <mergeCell ref="U3:U4"/>
    <mergeCell ref="L3:L4"/>
    <mergeCell ref="M3:M4"/>
    <mergeCell ref="N3:N4"/>
    <mergeCell ref="O3:O4"/>
    <mergeCell ref="P3:P4"/>
    <mergeCell ref="Q3:Q4"/>
  </mergeCells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00"/>
  <sheetViews>
    <sheetView zoomScale="85" zoomScaleNormal="85" workbookViewId="0">
      <pane xSplit="11" ySplit="1" topLeftCell="L2" activePane="bottomRight" state="frozen"/>
      <selection activeCell="B2" sqref="B2:B25"/>
      <selection pane="topRight" activeCell="B2" sqref="B2:B25"/>
      <selection pane="bottomLeft" activeCell="B2" sqref="B2:B25"/>
      <selection pane="bottomRight" activeCell="K24" sqref="K24"/>
    </sheetView>
  </sheetViews>
  <sheetFormatPr defaultRowHeight="13.5" x14ac:dyDescent="0.15"/>
  <cols>
    <col min="1" max="1" width="9.625" style="8" customWidth="1"/>
    <col min="2" max="2" width="7.125" style="8" bestFit="1" customWidth="1"/>
    <col min="3" max="3" width="10" style="8" bestFit="1" customWidth="1"/>
    <col min="4" max="4" width="6.25" style="8" bestFit="1" customWidth="1"/>
    <col min="5" max="5" width="23.5" style="8" bestFit="1" customWidth="1"/>
    <col min="6" max="6" width="6.25" style="8" bestFit="1" customWidth="1"/>
    <col min="7" max="7" width="13" style="8" bestFit="1" customWidth="1"/>
    <col min="8" max="8" width="6.25" style="8" bestFit="1" customWidth="1"/>
    <col min="9" max="10" width="13" style="8" bestFit="1" customWidth="1"/>
    <col min="11" max="11" width="7.625" style="8" bestFit="1" customWidth="1"/>
    <col min="12" max="17" width="10.375" style="8" bestFit="1" customWidth="1"/>
    <col min="18" max="21" width="8.75" style="8" bestFit="1" customWidth="1"/>
    <col min="22" max="25" width="8.125" style="8" bestFit="1" customWidth="1"/>
    <col min="26" max="26" width="10.25" style="8" bestFit="1" customWidth="1"/>
    <col min="27" max="27" width="8.125" style="8" bestFit="1" customWidth="1"/>
    <col min="28" max="28" width="8.125" style="7" bestFit="1" customWidth="1"/>
    <col min="29" max="16384" width="9" style="8"/>
  </cols>
  <sheetData>
    <row r="1" spans="1:29" x14ac:dyDescent="0.15">
      <c r="A1" s="6" t="s">
        <v>1</v>
      </c>
      <c r="B1" s="6" t="s">
        <v>47</v>
      </c>
      <c r="C1" s="6" t="s">
        <v>48</v>
      </c>
      <c r="D1" s="6" t="s">
        <v>49</v>
      </c>
      <c r="E1" s="6" t="s">
        <v>50</v>
      </c>
      <c r="F1" s="6" t="s">
        <v>51</v>
      </c>
      <c r="G1" s="6" t="s">
        <v>52</v>
      </c>
      <c r="H1" s="6" t="s">
        <v>53</v>
      </c>
      <c r="I1" s="6" t="s">
        <v>54</v>
      </c>
      <c r="J1" s="6" t="s">
        <v>0</v>
      </c>
      <c r="K1" s="6" t="s">
        <v>30</v>
      </c>
      <c r="L1" s="6" t="s">
        <v>189</v>
      </c>
      <c r="M1" s="6" t="s">
        <v>190</v>
      </c>
      <c r="N1" s="6" t="s">
        <v>191</v>
      </c>
      <c r="O1" s="6" t="s">
        <v>192</v>
      </c>
      <c r="P1" s="6" t="s">
        <v>193</v>
      </c>
      <c r="Q1" s="6" t="s">
        <v>194</v>
      </c>
      <c r="R1" s="6" t="s">
        <v>195</v>
      </c>
      <c r="S1" s="6" t="s">
        <v>196</v>
      </c>
      <c r="T1" s="6" t="s">
        <v>197</v>
      </c>
      <c r="U1" s="6" t="s">
        <v>198</v>
      </c>
      <c r="V1" s="6" t="s">
        <v>199</v>
      </c>
      <c r="W1" s="6" t="s">
        <v>200</v>
      </c>
      <c r="X1" s="6" t="s">
        <v>201</v>
      </c>
      <c r="Y1" s="6" t="s">
        <v>202</v>
      </c>
      <c r="Z1" s="6" t="s">
        <v>367</v>
      </c>
      <c r="AA1" s="6" t="s">
        <v>203</v>
      </c>
      <c r="AB1" s="6" t="s">
        <v>379</v>
      </c>
      <c r="AC1" s="6" t="s">
        <v>388</v>
      </c>
    </row>
    <row r="2" spans="1:29" s="7" customFormat="1" x14ac:dyDescent="0.15">
      <c r="A2" s="9" t="s">
        <v>20</v>
      </c>
      <c r="B2" s="9">
        <v>16</v>
      </c>
      <c r="C2" s="9" t="s">
        <v>2</v>
      </c>
      <c r="D2" s="9">
        <v>16</v>
      </c>
      <c r="E2" s="9" t="s">
        <v>21</v>
      </c>
      <c r="F2" s="9">
        <v>1</v>
      </c>
      <c r="G2" s="9" t="s">
        <v>204</v>
      </c>
      <c r="H2" s="9">
        <v>1</v>
      </c>
      <c r="I2" s="9" t="s">
        <v>210</v>
      </c>
      <c r="J2" s="9" t="s">
        <v>300</v>
      </c>
      <c r="K2" s="9" t="s">
        <v>376</v>
      </c>
      <c r="L2" s="230">
        <v>1114685</v>
      </c>
      <c r="M2" s="230">
        <v>1139291</v>
      </c>
      <c r="N2" s="230">
        <v>1164318</v>
      </c>
      <c r="O2" s="230">
        <v>1140537</v>
      </c>
      <c r="P2" s="230">
        <v>1133934</v>
      </c>
      <c r="Q2" s="230">
        <v>1136194</v>
      </c>
      <c r="R2" s="230">
        <v>968255</v>
      </c>
      <c r="S2" s="230">
        <v>802904</v>
      </c>
      <c r="T2" s="230">
        <v>779342</v>
      </c>
      <c r="U2" s="230">
        <v>772356</v>
      </c>
      <c r="V2" s="12">
        <v>278472</v>
      </c>
      <c r="W2" s="12">
        <v>283161</v>
      </c>
      <c r="X2" s="12">
        <v>269135</v>
      </c>
      <c r="Y2" s="12">
        <v>262638</v>
      </c>
      <c r="Z2" s="12">
        <v>240466</v>
      </c>
      <c r="AA2" s="12">
        <v>227456</v>
      </c>
      <c r="AB2" s="12">
        <v>243151</v>
      </c>
      <c r="AC2" s="10">
        <v>144014.29999999996</v>
      </c>
    </row>
    <row r="3" spans="1:29" s="7" customFormat="1" x14ac:dyDescent="0.15">
      <c r="A3" s="9" t="s">
        <v>20</v>
      </c>
      <c r="B3" s="9">
        <v>16</v>
      </c>
      <c r="C3" s="9" t="s">
        <v>2</v>
      </c>
      <c r="D3" s="9">
        <v>16</v>
      </c>
      <c r="E3" s="9" t="s">
        <v>21</v>
      </c>
      <c r="F3" s="9">
        <v>1</v>
      </c>
      <c r="G3" s="9" t="s">
        <v>204</v>
      </c>
      <c r="H3" s="9">
        <v>2</v>
      </c>
      <c r="I3" s="9" t="s">
        <v>211</v>
      </c>
      <c r="J3" s="9" t="s">
        <v>300</v>
      </c>
      <c r="K3" s="9" t="s">
        <v>376</v>
      </c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12">
        <v>197710</v>
      </c>
      <c r="W3" s="12">
        <v>184132</v>
      </c>
      <c r="X3" s="12">
        <v>174418</v>
      </c>
      <c r="Y3" s="12">
        <v>180915</v>
      </c>
      <c r="Z3" s="12">
        <v>173115</v>
      </c>
      <c r="AA3" s="12">
        <v>178017</v>
      </c>
      <c r="AB3" s="12">
        <v>174581</v>
      </c>
      <c r="AC3" s="10">
        <v>154383.5</v>
      </c>
    </row>
    <row r="4" spans="1:29" s="7" customFormat="1" x14ac:dyDescent="0.15">
      <c r="A4" s="9" t="s">
        <v>20</v>
      </c>
      <c r="B4" s="9">
        <v>16</v>
      </c>
      <c r="C4" s="9" t="s">
        <v>2</v>
      </c>
      <c r="D4" s="9">
        <v>16</v>
      </c>
      <c r="E4" s="9" t="s">
        <v>21</v>
      </c>
      <c r="F4" s="9">
        <v>1</v>
      </c>
      <c r="G4" s="9" t="s">
        <v>204</v>
      </c>
      <c r="H4" s="9">
        <v>3</v>
      </c>
      <c r="I4" s="9" t="s">
        <v>212</v>
      </c>
      <c r="J4" s="9" t="s">
        <v>300</v>
      </c>
      <c r="K4" s="9" t="s">
        <v>376</v>
      </c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12">
        <v>159198</v>
      </c>
      <c r="W4" s="12">
        <v>165522</v>
      </c>
      <c r="X4" s="12">
        <v>163580</v>
      </c>
      <c r="Y4" s="12">
        <v>163067</v>
      </c>
      <c r="Z4" s="12">
        <v>163739</v>
      </c>
      <c r="AA4" s="12">
        <v>163463</v>
      </c>
      <c r="AB4" s="12">
        <v>160979</v>
      </c>
      <c r="AC4" s="10">
        <v>18987.5</v>
      </c>
    </row>
    <row r="5" spans="1:29" s="7" customFormat="1" x14ac:dyDescent="0.15">
      <c r="A5" s="9" t="s">
        <v>20</v>
      </c>
      <c r="B5" s="9">
        <v>16</v>
      </c>
      <c r="C5" s="9" t="s">
        <v>2</v>
      </c>
      <c r="D5" s="9">
        <v>16</v>
      </c>
      <c r="E5" s="9" t="s">
        <v>21</v>
      </c>
      <c r="F5" s="9">
        <v>1</v>
      </c>
      <c r="G5" s="9" t="s">
        <v>204</v>
      </c>
      <c r="H5" s="9">
        <v>4</v>
      </c>
      <c r="I5" s="9" t="s">
        <v>213</v>
      </c>
      <c r="J5" s="9" t="s">
        <v>300</v>
      </c>
      <c r="K5" s="9" t="s">
        <v>376</v>
      </c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12">
        <v>151292</v>
      </c>
      <c r="W5" s="12">
        <v>165657</v>
      </c>
      <c r="X5" s="12">
        <v>149131</v>
      </c>
      <c r="Y5" s="12">
        <v>149609</v>
      </c>
      <c r="Z5" s="12">
        <v>144533</v>
      </c>
      <c r="AA5" s="12">
        <v>157985</v>
      </c>
      <c r="AB5" s="12">
        <v>157570</v>
      </c>
      <c r="AC5" s="10">
        <v>168635.81</v>
      </c>
    </row>
    <row r="6" spans="1:29" s="7" customFormat="1" x14ac:dyDescent="0.15">
      <c r="A6" s="9" t="s">
        <v>20</v>
      </c>
      <c r="B6" s="9">
        <v>16</v>
      </c>
      <c r="C6" s="9" t="s">
        <v>2</v>
      </c>
      <c r="D6" s="9">
        <v>16</v>
      </c>
      <c r="E6" s="9" t="s">
        <v>21</v>
      </c>
      <c r="F6" s="9">
        <v>1</v>
      </c>
      <c r="G6" s="9" t="s">
        <v>204</v>
      </c>
      <c r="H6" s="9">
        <v>5</v>
      </c>
      <c r="I6" s="9" t="s">
        <v>214</v>
      </c>
      <c r="J6" s="9" t="s">
        <v>300</v>
      </c>
      <c r="K6" s="9" t="s">
        <v>376</v>
      </c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12">
        <v>17913</v>
      </c>
      <c r="W6" s="12">
        <v>18300</v>
      </c>
      <c r="X6" s="12">
        <v>18105</v>
      </c>
      <c r="Y6" s="12">
        <v>18211</v>
      </c>
      <c r="Z6" s="12">
        <v>18009</v>
      </c>
      <c r="AA6" s="12">
        <v>18412</v>
      </c>
      <c r="AB6" s="12">
        <v>19128</v>
      </c>
      <c r="AC6" s="10">
        <v>237635.70000000004</v>
      </c>
    </row>
    <row r="7" spans="1:29" s="7" customFormat="1" x14ac:dyDescent="0.15">
      <c r="A7" s="9" t="s">
        <v>20</v>
      </c>
      <c r="B7" s="9">
        <v>16</v>
      </c>
      <c r="C7" s="9" t="s">
        <v>2</v>
      </c>
      <c r="D7" s="9">
        <v>16</v>
      </c>
      <c r="E7" s="9" t="s">
        <v>21</v>
      </c>
      <c r="F7" s="9">
        <v>1</v>
      </c>
      <c r="G7" s="9" t="s">
        <v>204</v>
      </c>
      <c r="H7" s="9">
        <v>6</v>
      </c>
      <c r="I7" s="9" t="s">
        <v>208</v>
      </c>
      <c r="J7" s="9" t="s">
        <v>300</v>
      </c>
      <c r="K7" s="9" t="s">
        <v>376</v>
      </c>
      <c r="L7" s="50">
        <f>L2</f>
        <v>1114685</v>
      </c>
      <c r="M7" s="50">
        <f>M2</f>
        <v>1139291</v>
      </c>
      <c r="N7" s="50">
        <f t="shared" ref="N7:T7" si="0">N2</f>
        <v>1164318</v>
      </c>
      <c r="O7" s="50">
        <f t="shared" si="0"/>
        <v>1140537</v>
      </c>
      <c r="P7" s="50">
        <f t="shared" si="0"/>
        <v>1133934</v>
      </c>
      <c r="Q7" s="50">
        <f t="shared" si="0"/>
        <v>1136194</v>
      </c>
      <c r="R7" s="50">
        <f t="shared" si="0"/>
        <v>968255</v>
      </c>
      <c r="S7" s="50">
        <f t="shared" si="0"/>
        <v>802904</v>
      </c>
      <c r="T7" s="50">
        <f t="shared" si="0"/>
        <v>779342</v>
      </c>
      <c r="U7" s="50">
        <f>U2</f>
        <v>772356</v>
      </c>
      <c r="V7" s="12">
        <v>804585</v>
      </c>
      <c r="W7" s="12">
        <v>816772</v>
      </c>
      <c r="X7" s="12">
        <v>774369</v>
      </c>
      <c r="Y7" s="12">
        <v>774440</v>
      </c>
      <c r="Z7" s="12">
        <v>739862</v>
      </c>
      <c r="AA7" s="12">
        <v>745333</v>
      </c>
      <c r="AB7" s="12">
        <v>755409</v>
      </c>
      <c r="AC7" s="187">
        <f>SUM(AC2:AC6)</f>
        <v>723656.80999999994</v>
      </c>
    </row>
    <row r="8" spans="1:29" s="7" customFormat="1" x14ac:dyDescent="0.15">
      <c r="A8" s="9" t="s">
        <v>20</v>
      </c>
      <c r="B8" s="9">
        <v>16</v>
      </c>
      <c r="C8" s="9" t="s">
        <v>2</v>
      </c>
      <c r="D8" s="9">
        <v>16</v>
      </c>
      <c r="E8" s="9" t="s">
        <v>21</v>
      </c>
      <c r="F8" s="9">
        <v>2</v>
      </c>
      <c r="G8" s="9" t="s">
        <v>215</v>
      </c>
      <c r="H8" s="9"/>
      <c r="I8" s="9"/>
      <c r="J8" s="9" t="s">
        <v>300</v>
      </c>
      <c r="K8" s="9" t="s">
        <v>61</v>
      </c>
      <c r="L8" s="51">
        <v>81.7</v>
      </c>
      <c r="M8" s="51">
        <v>81.599999999999994</v>
      </c>
      <c r="N8" s="51">
        <v>82.7</v>
      </c>
      <c r="O8" s="51">
        <v>80.900000000000006</v>
      </c>
      <c r="P8" s="51">
        <v>84.5</v>
      </c>
      <c r="Q8" s="51">
        <v>85.7</v>
      </c>
      <c r="R8" s="51">
        <v>84.8</v>
      </c>
      <c r="S8" s="51">
        <v>87</v>
      </c>
      <c r="T8" s="51">
        <v>88</v>
      </c>
      <c r="U8" s="51">
        <v>89</v>
      </c>
      <c r="V8" s="52">
        <v>89.3</v>
      </c>
      <c r="W8" s="52">
        <v>90.1</v>
      </c>
      <c r="X8" s="52">
        <v>90.6</v>
      </c>
      <c r="Y8" s="52">
        <v>91.7</v>
      </c>
      <c r="Z8" s="52">
        <v>91.3</v>
      </c>
      <c r="AA8" s="52">
        <v>91.6</v>
      </c>
      <c r="AB8" s="52">
        <v>92.1</v>
      </c>
      <c r="AC8" s="188">
        <v>92.04</v>
      </c>
    </row>
    <row r="9" spans="1:29" s="7" customFormat="1" x14ac:dyDescent="0.15">
      <c r="V9" s="53"/>
      <c r="W9" s="53"/>
      <c r="X9" s="53"/>
      <c r="Y9" s="53"/>
      <c r="Z9" s="53"/>
      <c r="AA9" s="53"/>
      <c r="AB9" s="53"/>
    </row>
    <row r="10" spans="1:29" s="151" customFormat="1" x14ac:dyDescent="0.15"/>
    <row r="11" spans="1:29" s="151" customFormat="1" x14ac:dyDescent="0.15"/>
    <row r="12" spans="1:29" s="151" customFormat="1" x14ac:dyDescent="0.15"/>
    <row r="13" spans="1:29" s="151" customFormat="1" x14ac:dyDescent="0.15"/>
    <row r="14" spans="1:29" s="151" customFormat="1" x14ac:dyDescent="0.15"/>
    <row r="15" spans="1:29" s="151" customFormat="1" x14ac:dyDescent="0.15"/>
    <row r="16" spans="1:29" s="7" customFormat="1" x14ac:dyDescent="0.15"/>
    <row r="17" spans="2:2" s="7" customFormat="1" x14ac:dyDescent="0.15"/>
    <row r="18" spans="2:2" s="7" customFormat="1" x14ac:dyDescent="0.15"/>
    <row r="19" spans="2:2" s="7" customFormat="1" x14ac:dyDescent="0.15">
      <c r="B19" s="5"/>
    </row>
    <row r="20" spans="2:2" s="7" customFormat="1" x14ac:dyDescent="0.15">
      <c r="B20" s="5"/>
    </row>
    <row r="21" spans="2:2" s="7" customFormat="1" x14ac:dyDescent="0.15"/>
    <row r="22" spans="2:2" s="7" customFormat="1" x14ac:dyDescent="0.15"/>
    <row r="23" spans="2:2" s="7" customFormat="1" x14ac:dyDescent="0.15"/>
    <row r="24" spans="2:2" s="7" customFormat="1" x14ac:dyDescent="0.15"/>
    <row r="25" spans="2:2" s="7" customFormat="1" x14ac:dyDescent="0.15"/>
    <row r="26" spans="2:2" s="7" customFormat="1" x14ac:dyDescent="0.15"/>
    <row r="27" spans="2:2" s="7" customFormat="1" x14ac:dyDescent="0.15"/>
    <row r="28" spans="2:2" s="7" customFormat="1" x14ac:dyDescent="0.15"/>
    <row r="29" spans="2:2" s="7" customFormat="1" x14ac:dyDescent="0.15"/>
    <row r="30" spans="2:2" s="7" customFormat="1" x14ac:dyDescent="0.15"/>
    <row r="31" spans="2:2" s="7" customFormat="1" x14ac:dyDescent="0.15"/>
    <row r="32" spans="2: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  <row r="600" s="7" customFormat="1" x14ac:dyDescent="0.15"/>
  </sheetData>
  <mergeCells count="10">
    <mergeCell ref="R2:R6"/>
    <mergeCell ref="S2:S6"/>
    <mergeCell ref="T2:T6"/>
    <mergeCell ref="U2:U6"/>
    <mergeCell ref="L2:L6"/>
    <mergeCell ref="M2:M6"/>
    <mergeCell ref="N2:N6"/>
    <mergeCell ref="O2:O6"/>
    <mergeCell ref="P2:P6"/>
    <mergeCell ref="Q2:Q6"/>
  </mergeCells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0"/>
  <sheetViews>
    <sheetView zoomScale="85" zoomScaleNormal="85" workbookViewId="0">
      <pane xSplit="5" ySplit="1" topLeftCell="F2" activePane="bottomRight" state="frozen"/>
      <selection activeCell="B2" sqref="B2:B25"/>
      <selection pane="topRight" activeCell="B2" sqref="B2:B25"/>
      <selection pane="bottomLeft" activeCell="B2" sqref="B2:B25"/>
      <selection pane="bottomRight" activeCell="F25" sqref="F25"/>
    </sheetView>
  </sheetViews>
  <sheetFormatPr defaultRowHeight="13.5" x14ac:dyDescent="0.15"/>
  <cols>
    <col min="1" max="1" width="24.75" style="8" bestFit="1" customWidth="1"/>
    <col min="2" max="2" width="19.25" style="8" bestFit="1" customWidth="1"/>
    <col min="3" max="4" width="24.125" style="8" bestFit="1" customWidth="1"/>
    <col min="5" max="5" width="17.25" style="8" bestFit="1" customWidth="1"/>
    <col min="6" max="6" width="13" style="8" bestFit="1" customWidth="1"/>
    <col min="7" max="16384" width="9" style="8"/>
  </cols>
  <sheetData>
    <row r="1" spans="1:6" x14ac:dyDescent="0.15">
      <c r="A1" s="6" t="s">
        <v>1</v>
      </c>
      <c r="B1" s="6" t="s">
        <v>47</v>
      </c>
      <c r="C1" s="6" t="s">
        <v>48</v>
      </c>
      <c r="D1" s="6" t="s">
        <v>49</v>
      </c>
      <c r="E1" s="6" t="s">
        <v>50</v>
      </c>
      <c r="F1" s="6" t="s">
        <v>0</v>
      </c>
    </row>
    <row r="2" spans="1:6" s="182" customFormat="1" x14ac:dyDescent="0.15">
      <c r="A2" s="181" t="s">
        <v>20</v>
      </c>
      <c r="B2" s="181">
        <v>16</v>
      </c>
      <c r="C2" s="181" t="s">
        <v>2</v>
      </c>
      <c r="D2" s="181">
        <v>17</v>
      </c>
      <c r="E2" s="181" t="s">
        <v>22</v>
      </c>
      <c r="F2" s="181" t="s">
        <v>299</v>
      </c>
    </row>
    <row r="3" spans="1:6" s="7" customFormat="1" ht="14.25" thickBot="1" x14ac:dyDescent="0.2"/>
    <row r="4" spans="1:6" s="7" customFormat="1" x14ac:dyDescent="0.15">
      <c r="A4" s="33" t="s">
        <v>113</v>
      </c>
      <c r="B4" s="13" t="s">
        <v>114</v>
      </c>
      <c r="C4" s="14" t="s">
        <v>115</v>
      </c>
      <c r="D4" s="13" t="s">
        <v>116</v>
      </c>
      <c r="E4" s="11"/>
    </row>
    <row r="5" spans="1:6" s="7" customFormat="1" x14ac:dyDescent="0.15">
      <c r="A5" s="34" t="s">
        <v>117</v>
      </c>
      <c r="B5" s="35" t="s">
        <v>118</v>
      </c>
      <c r="C5" s="35" t="s">
        <v>119</v>
      </c>
      <c r="D5" s="36" t="s">
        <v>120</v>
      </c>
      <c r="E5" s="11"/>
    </row>
    <row r="6" spans="1:6" s="7" customFormat="1" x14ac:dyDescent="0.15">
      <c r="A6" s="37" t="s">
        <v>121</v>
      </c>
      <c r="B6" s="38" t="s">
        <v>122</v>
      </c>
      <c r="C6" s="39" t="s">
        <v>123</v>
      </c>
      <c r="D6" s="40" t="s">
        <v>124</v>
      </c>
      <c r="E6" s="11"/>
    </row>
    <row r="7" spans="1:6" s="7" customFormat="1" x14ac:dyDescent="0.15">
      <c r="A7" s="37" t="s">
        <v>125</v>
      </c>
      <c r="B7" s="41" t="s">
        <v>126</v>
      </c>
      <c r="C7" s="41" t="s">
        <v>126</v>
      </c>
      <c r="D7" s="42" t="s">
        <v>126</v>
      </c>
      <c r="E7" s="11"/>
    </row>
    <row r="8" spans="1:6" s="7" customFormat="1" x14ac:dyDescent="0.15">
      <c r="A8" s="37" t="s">
        <v>127</v>
      </c>
      <c r="B8" s="41" t="s">
        <v>128</v>
      </c>
      <c r="C8" s="41" t="s">
        <v>129</v>
      </c>
      <c r="D8" s="42" t="s">
        <v>130</v>
      </c>
      <c r="E8" s="11"/>
    </row>
    <row r="9" spans="1:6" s="7" customFormat="1" x14ac:dyDescent="0.15">
      <c r="A9" s="37" t="s">
        <v>131</v>
      </c>
      <c r="B9" s="38" t="s">
        <v>132</v>
      </c>
      <c r="C9" s="41" t="s">
        <v>133</v>
      </c>
      <c r="D9" s="42" t="s">
        <v>134</v>
      </c>
      <c r="E9" s="11"/>
    </row>
    <row r="10" spans="1:6" s="7" customFormat="1" x14ac:dyDescent="0.15">
      <c r="A10" s="37" t="s">
        <v>135</v>
      </c>
      <c r="B10" s="38" t="s">
        <v>136</v>
      </c>
      <c r="C10" s="41" t="s">
        <v>137</v>
      </c>
      <c r="D10" s="42" t="s">
        <v>134</v>
      </c>
      <c r="E10" s="11"/>
    </row>
    <row r="11" spans="1:6" s="7" customFormat="1" x14ac:dyDescent="0.15">
      <c r="A11" s="37" t="s">
        <v>138</v>
      </c>
      <c r="B11" s="41" t="s">
        <v>139</v>
      </c>
      <c r="C11" s="20" t="s">
        <v>140</v>
      </c>
      <c r="D11" s="21" t="s">
        <v>141</v>
      </c>
      <c r="E11" s="11"/>
    </row>
    <row r="12" spans="1:6" s="7" customFormat="1" x14ac:dyDescent="0.15">
      <c r="A12" s="37" t="s">
        <v>142</v>
      </c>
      <c r="B12" s="43">
        <v>30590</v>
      </c>
      <c r="C12" s="43">
        <v>36251</v>
      </c>
      <c r="D12" s="44">
        <v>37895</v>
      </c>
      <c r="E12" s="11"/>
    </row>
    <row r="13" spans="1:6" s="7" customFormat="1" x14ac:dyDescent="0.15">
      <c r="A13" s="37" t="s">
        <v>143</v>
      </c>
      <c r="B13" s="38" t="s">
        <v>144</v>
      </c>
      <c r="C13" s="38" t="s">
        <v>145</v>
      </c>
      <c r="D13" s="45" t="s">
        <v>146</v>
      </c>
      <c r="E13" s="11"/>
    </row>
    <row r="14" spans="1:6" s="7" customFormat="1" ht="14.25" thickBot="1" x14ac:dyDescent="0.2">
      <c r="A14" s="46" t="s">
        <v>147</v>
      </c>
      <c r="B14" s="47" t="s">
        <v>148</v>
      </c>
      <c r="C14" s="47" t="s">
        <v>149</v>
      </c>
      <c r="D14" s="48" t="s">
        <v>150</v>
      </c>
      <c r="E14" s="11"/>
    </row>
    <row r="15" spans="1:6" s="7" customFormat="1" x14ac:dyDescent="0.15">
      <c r="A15" s="49"/>
      <c r="B15" s="49"/>
      <c r="C15" s="49"/>
      <c r="D15" s="49"/>
      <c r="E15" s="49"/>
      <c r="F15" s="32"/>
    </row>
    <row r="16" spans="1:6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  <row r="600" s="7" customFormat="1" x14ac:dyDescent="0.15"/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0"/>
  <sheetViews>
    <sheetView zoomScale="85" zoomScaleNormal="85" workbookViewId="0">
      <pane xSplit="5" ySplit="1" topLeftCell="F2" activePane="bottomRight" state="frozen"/>
      <selection activeCell="B2" sqref="B2:B25"/>
      <selection pane="topRight" activeCell="B2" sqref="B2:B25"/>
      <selection pane="bottomLeft" activeCell="B2" sqref="B2:B25"/>
      <selection pane="bottomRight" activeCell="F27" sqref="F27"/>
    </sheetView>
  </sheetViews>
  <sheetFormatPr defaultRowHeight="13.5" x14ac:dyDescent="0.15"/>
  <cols>
    <col min="1" max="1" width="21.375" style="8" bestFit="1" customWidth="1"/>
    <col min="2" max="4" width="15.625" style="8" customWidth="1"/>
    <col min="5" max="5" width="23.5" style="8" bestFit="1" customWidth="1"/>
    <col min="6" max="6" width="15.625" style="8" customWidth="1"/>
    <col min="7" max="16384" width="9" style="8"/>
  </cols>
  <sheetData>
    <row r="1" spans="1:6" x14ac:dyDescent="0.15">
      <c r="A1" s="6" t="s">
        <v>1</v>
      </c>
      <c r="B1" s="6" t="s">
        <v>47</v>
      </c>
      <c r="C1" s="6" t="s">
        <v>48</v>
      </c>
      <c r="D1" s="6" t="s">
        <v>49</v>
      </c>
      <c r="E1" s="6" t="s">
        <v>50</v>
      </c>
      <c r="F1" s="6" t="s">
        <v>0</v>
      </c>
    </row>
    <row r="2" spans="1:6" s="182" customFormat="1" x14ac:dyDescent="0.15">
      <c r="A2" s="181" t="s">
        <v>20</v>
      </c>
      <c r="B2" s="181">
        <v>16</v>
      </c>
      <c r="C2" s="181" t="s">
        <v>2</v>
      </c>
      <c r="D2" s="181">
        <v>18</v>
      </c>
      <c r="E2" s="181" t="s">
        <v>23</v>
      </c>
      <c r="F2" s="181" t="s">
        <v>299</v>
      </c>
    </row>
    <row r="3" spans="1:6" s="7" customFormat="1" ht="14.25" thickBot="1" x14ac:dyDescent="0.2"/>
    <row r="4" spans="1:6" s="7" customFormat="1" x14ac:dyDescent="0.15">
      <c r="A4" s="13" t="s">
        <v>113</v>
      </c>
      <c r="B4" s="14" t="s">
        <v>151</v>
      </c>
      <c r="C4" s="14" t="s">
        <v>152</v>
      </c>
      <c r="D4" s="14" t="s">
        <v>153</v>
      </c>
      <c r="E4" s="14" t="s">
        <v>154</v>
      </c>
      <c r="F4" s="15" t="s">
        <v>155</v>
      </c>
    </row>
    <row r="5" spans="1:6" s="7" customFormat="1" x14ac:dyDescent="0.15">
      <c r="A5" s="16" t="s">
        <v>117</v>
      </c>
      <c r="B5" s="17" t="s">
        <v>156</v>
      </c>
      <c r="C5" s="17" t="s">
        <v>157</v>
      </c>
      <c r="D5" s="17" t="s">
        <v>158</v>
      </c>
      <c r="E5" s="17" t="s">
        <v>159</v>
      </c>
      <c r="F5" s="18" t="s">
        <v>160</v>
      </c>
    </row>
    <row r="6" spans="1:6" s="7" customFormat="1" x14ac:dyDescent="0.15">
      <c r="A6" s="19" t="s">
        <v>121</v>
      </c>
      <c r="B6" s="20" t="s">
        <v>161</v>
      </c>
      <c r="C6" s="20" t="s">
        <v>162</v>
      </c>
      <c r="D6" s="20" t="s">
        <v>163</v>
      </c>
      <c r="E6" s="20" t="s">
        <v>164</v>
      </c>
      <c r="F6" s="21" t="s">
        <v>165</v>
      </c>
    </row>
    <row r="7" spans="1:6" s="7" customFormat="1" x14ac:dyDescent="0.15">
      <c r="A7" s="19" t="s">
        <v>127</v>
      </c>
      <c r="B7" s="20" t="s">
        <v>166</v>
      </c>
      <c r="C7" s="20" t="s">
        <v>167</v>
      </c>
      <c r="D7" s="20" t="s">
        <v>168</v>
      </c>
      <c r="E7" s="20" t="s">
        <v>169</v>
      </c>
      <c r="F7" s="21" t="s">
        <v>170</v>
      </c>
    </row>
    <row r="8" spans="1:6" s="7" customFormat="1" x14ac:dyDescent="0.15">
      <c r="A8" s="19" t="s">
        <v>171</v>
      </c>
      <c r="B8" s="20" t="s">
        <v>172</v>
      </c>
      <c r="C8" s="20" t="s">
        <v>173</v>
      </c>
      <c r="D8" s="20" t="s">
        <v>174</v>
      </c>
      <c r="E8" s="20" t="s">
        <v>175</v>
      </c>
      <c r="F8" s="21" t="s">
        <v>176</v>
      </c>
    </row>
    <row r="9" spans="1:6" s="7" customFormat="1" ht="24" x14ac:dyDescent="0.15">
      <c r="A9" s="19" t="s">
        <v>138</v>
      </c>
      <c r="B9" s="22" t="s">
        <v>177</v>
      </c>
      <c r="C9" s="22" t="s">
        <v>177</v>
      </c>
      <c r="D9" s="22" t="s">
        <v>177</v>
      </c>
      <c r="E9" s="22" t="s">
        <v>178</v>
      </c>
      <c r="F9" s="23" t="s">
        <v>179</v>
      </c>
    </row>
    <row r="10" spans="1:6" s="7" customFormat="1" x14ac:dyDescent="0.15">
      <c r="A10" s="19" t="s">
        <v>142</v>
      </c>
      <c r="B10" s="24">
        <v>36982</v>
      </c>
      <c r="C10" s="24">
        <v>37682</v>
      </c>
      <c r="D10" s="24">
        <v>35886</v>
      </c>
      <c r="E10" s="24">
        <v>37347</v>
      </c>
      <c r="F10" s="25">
        <v>39539</v>
      </c>
    </row>
    <row r="11" spans="1:6" s="7" customFormat="1" x14ac:dyDescent="0.15">
      <c r="A11" s="19" t="s">
        <v>143</v>
      </c>
      <c r="B11" s="26" t="s">
        <v>180</v>
      </c>
      <c r="C11" s="26" t="s">
        <v>181</v>
      </c>
      <c r="D11" s="26" t="s">
        <v>182</v>
      </c>
      <c r="E11" s="26" t="s">
        <v>183</v>
      </c>
      <c r="F11" s="27" t="s">
        <v>184</v>
      </c>
    </row>
    <row r="12" spans="1:6" s="7" customFormat="1" ht="14.25" thickBot="1" x14ac:dyDescent="0.2">
      <c r="A12" s="28" t="s">
        <v>147</v>
      </c>
      <c r="B12" s="29" t="s">
        <v>185</v>
      </c>
      <c r="C12" s="29" t="s">
        <v>186</v>
      </c>
      <c r="D12" s="29" t="s">
        <v>187</v>
      </c>
      <c r="E12" s="29" t="s">
        <v>186</v>
      </c>
      <c r="F12" s="30" t="s">
        <v>188</v>
      </c>
    </row>
    <row r="13" spans="1:6" s="7" customFormat="1" x14ac:dyDescent="0.15">
      <c r="A13" s="31"/>
      <c r="B13" s="31"/>
      <c r="C13" s="31"/>
      <c r="D13" s="31"/>
      <c r="E13" s="32"/>
    </row>
    <row r="14" spans="1:6" s="7" customFormat="1" x14ac:dyDescent="0.15"/>
    <row r="15" spans="1:6" s="7" customFormat="1" x14ac:dyDescent="0.15"/>
    <row r="16" spans="1:6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  <row r="600" s="7" customFormat="1" x14ac:dyDescent="0.15"/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9"/>
  <sheetViews>
    <sheetView zoomScale="85" zoomScaleNormal="85" workbookViewId="0">
      <pane xSplit="9" ySplit="1" topLeftCell="J2" activePane="bottomRight" state="frozen"/>
      <selection activeCell="B2" sqref="B2:B25"/>
      <selection pane="topRight" activeCell="B2" sqref="B2:B25"/>
      <selection pane="bottomLeft" activeCell="B2" sqref="B2:B25"/>
      <selection pane="bottomRight" activeCell="L17" sqref="L17"/>
    </sheetView>
  </sheetViews>
  <sheetFormatPr defaultRowHeight="13.5" x14ac:dyDescent="0.15"/>
  <cols>
    <col min="1" max="1" width="11" style="8" bestFit="1" customWidth="1"/>
    <col min="2" max="2" width="7.125" style="8" bestFit="1" customWidth="1"/>
    <col min="3" max="3" width="10" style="8" bestFit="1" customWidth="1"/>
    <col min="4" max="4" width="6.25" style="8" bestFit="1" customWidth="1"/>
    <col min="5" max="5" width="13" style="8" bestFit="1" customWidth="1"/>
    <col min="6" max="6" width="6.25" style="8" bestFit="1" customWidth="1"/>
    <col min="7" max="7" width="10" style="8" bestFit="1" customWidth="1"/>
    <col min="8" max="8" width="13" style="8" bestFit="1" customWidth="1"/>
    <col min="9" max="9" width="5.25" style="8" bestFit="1" customWidth="1"/>
    <col min="10" max="19" width="6.125" style="8" bestFit="1" customWidth="1"/>
    <col min="20" max="20" width="8.25" style="8" bestFit="1" customWidth="1"/>
    <col min="21" max="21" width="6.875" style="8" customWidth="1"/>
    <col min="22" max="22" width="6.875" style="7" customWidth="1"/>
    <col min="23" max="16384" width="9" style="8"/>
  </cols>
  <sheetData>
    <row r="1" spans="1:23" x14ac:dyDescent="0.15">
      <c r="A1" s="6" t="s">
        <v>1</v>
      </c>
      <c r="B1" s="6" t="s">
        <v>47</v>
      </c>
      <c r="C1" s="6" t="s">
        <v>48</v>
      </c>
      <c r="D1" s="6" t="s">
        <v>49</v>
      </c>
      <c r="E1" s="6" t="s">
        <v>50</v>
      </c>
      <c r="F1" s="6" t="s">
        <v>51</v>
      </c>
      <c r="G1" s="6" t="s">
        <v>52</v>
      </c>
      <c r="H1" s="6" t="s">
        <v>0</v>
      </c>
      <c r="I1" s="6" t="s">
        <v>30</v>
      </c>
      <c r="J1" s="6" t="s">
        <v>193</v>
      </c>
      <c r="K1" s="6" t="s">
        <v>194</v>
      </c>
      <c r="L1" s="6" t="s">
        <v>195</v>
      </c>
      <c r="M1" s="6" t="s">
        <v>196</v>
      </c>
      <c r="N1" s="6" t="s">
        <v>197</v>
      </c>
      <c r="O1" s="6" t="s">
        <v>198</v>
      </c>
      <c r="P1" s="6" t="s">
        <v>199</v>
      </c>
      <c r="Q1" s="6" t="s">
        <v>200</v>
      </c>
      <c r="R1" s="6" t="s">
        <v>201</v>
      </c>
      <c r="S1" s="6" t="s">
        <v>202</v>
      </c>
      <c r="T1" s="6" t="s">
        <v>367</v>
      </c>
      <c r="U1" s="6" t="s">
        <v>203</v>
      </c>
      <c r="V1" s="6" t="s">
        <v>379</v>
      </c>
      <c r="W1" s="6" t="s">
        <v>388</v>
      </c>
    </row>
    <row r="2" spans="1:23" s="7" customFormat="1" x14ac:dyDescent="0.15">
      <c r="A2" s="9" t="s">
        <v>55</v>
      </c>
      <c r="B2" s="9">
        <v>16</v>
      </c>
      <c r="C2" s="9" t="s">
        <v>2</v>
      </c>
      <c r="D2" s="9">
        <v>1</v>
      </c>
      <c r="E2" s="9" t="s">
        <v>3</v>
      </c>
      <c r="F2" s="9">
        <v>1</v>
      </c>
      <c r="G2" s="9" t="s">
        <v>33</v>
      </c>
      <c r="H2" s="52" t="s">
        <v>334</v>
      </c>
      <c r="I2" s="9" t="s">
        <v>56</v>
      </c>
      <c r="J2" s="10">
        <v>1026</v>
      </c>
      <c r="K2" s="10">
        <v>1070</v>
      </c>
      <c r="L2" s="10">
        <v>1072</v>
      </c>
      <c r="M2" s="10">
        <v>1587</v>
      </c>
      <c r="N2" s="10">
        <v>1587</v>
      </c>
      <c r="O2" s="10">
        <v>1597</v>
      </c>
      <c r="P2" s="10">
        <v>1601</v>
      </c>
      <c r="Q2" s="10">
        <v>1601</v>
      </c>
      <c r="R2" s="10">
        <v>1595</v>
      </c>
      <c r="S2" s="10">
        <v>1595</v>
      </c>
      <c r="T2" s="10">
        <v>1675</v>
      </c>
      <c r="U2" s="10">
        <v>1675</v>
      </c>
      <c r="V2" s="10">
        <v>1675</v>
      </c>
      <c r="W2" s="10">
        <v>1682</v>
      </c>
    </row>
    <row r="3" spans="1:23" s="7" customFormat="1" x14ac:dyDescent="0.15"/>
    <row r="4" spans="1:23" s="7" customFormat="1" x14ac:dyDescent="0.15"/>
    <row r="5" spans="1:23" s="7" customFormat="1" x14ac:dyDescent="0.15"/>
    <row r="6" spans="1:23" s="7" customFormat="1" x14ac:dyDescent="0.15">
      <c r="B6" s="5"/>
    </row>
    <row r="7" spans="1:23" s="7" customFormat="1" x14ac:dyDescent="0.15">
      <c r="B7" s="5"/>
    </row>
    <row r="8" spans="1:23" s="7" customFormat="1" x14ac:dyDescent="0.15"/>
    <row r="9" spans="1:23" s="7" customFormat="1" x14ac:dyDescent="0.15"/>
    <row r="10" spans="1:23" s="7" customFormat="1" x14ac:dyDescent="0.15"/>
    <row r="11" spans="1:23" s="7" customFormat="1" x14ac:dyDescent="0.15"/>
    <row r="12" spans="1:23" s="7" customFormat="1" x14ac:dyDescent="0.15"/>
    <row r="13" spans="1:23" s="7" customFormat="1" x14ac:dyDescent="0.15"/>
    <row r="14" spans="1:23" s="7" customFormat="1" x14ac:dyDescent="0.15"/>
    <row r="15" spans="1:23" s="7" customFormat="1" x14ac:dyDescent="0.15"/>
    <row r="16" spans="1:23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00"/>
  <sheetViews>
    <sheetView zoomScale="85" zoomScaleNormal="85" workbookViewId="0">
      <pane xSplit="9" ySplit="1" topLeftCell="J2" activePane="bottomRight" state="frozen"/>
      <selection activeCell="B2" sqref="B2:B25"/>
      <selection pane="topRight" activeCell="B2" sqref="B2:B25"/>
      <selection pane="bottomLeft" activeCell="B2" sqref="B2:B25"/>
      <selection pane="bottomRight" activeCell="Q35" sqref="Q35"/>
    </sheetView>
  </sheetViews>
  <sheetFormatPr defaultRowHeight="13.5" x14ac:dyDescent="0.15"/>
  <cols>
    <col min="1" max="1" width="11" style="8" bestFit="1" customWidth="1"/>
    <col min="2" max="2" width="7.125" style="8" bestFit="1" customWidth="1"/>
    <col min="3" max="3" width="10" style="8" bestFit="1" customWidth="1"/>
    <col min="4" max="4" width="6.25" style="8" bestFit="1" customWidth="1"/>
    <col min="5" max="5" width="21.375" style="8" bestFit="1" customWidth="1"/>
    <col min="6" max="6" width="6.25" style="8" bestFit="1" customWidth="1"/>
    <col min="7" max="7" width="23.5" style="8" bestFit="1" customWidth="1"/>
    <col min="8" max="8" width="13" style="8" bestFit="1" customWidth="1"/>
    <col min="9" max="9" width="7.625" style="8" bestFit="1" customWidth="1"/>
    <col min="10" max="23" width="9.75" style="8" bestFit="1" customWidth="1"/>
    <col min="24" max="24" width="10.25" style="8" bestFit="1" customWidth="1"/>
    <col min="25" max="25" width="9.75" style="8" bestFit="1" customWidth="1"/>
    <col min="26" max="26" width="9.75" style="7" bestFit="1" customWidth="1"/>
    <col min="27" max="16384" width="9" style="8"/>
  </cols>
  <sheetData>
    <row r="1" spans="1:27" x14ac:dyDescent="0.15">
      <c r="A1" s="6" t="s">
        <v>1</v>
      </c>
      <c r="B1" s="6" t="s">
        <v>47</v>
      </c>
      <c r="C1" s="6" t="s">
        <v>48</v>
      </c>
      <c r="D1" s="6" t="s">
        <v>49</v>
      </c>
      <c r="E1" s="6" t="s">
        <v>50</v>
      </c>
      <c r="F1" s="6" t="s">
        <v>51</v>
      </c>
      <c r="G1" s="6" t="s">
        <v>52</v>
      </c>
      <c r="H1" s="6" t="s">
        <v>0</v>
      </c>
      <c r="I1" s="6" t="s">
        <v>30</v>
      </c>
      <c r="J1" s="6" t="s">
        <v>189</v>
      </c>
      <c r="K1" s="6" t="s">
        <v>190</v>
      </c>
      <c r="L1" s="6" t="s">
        <v>191</v>
      </c>
      <c r="M1" s="6" t="s">
        <v>192</v>
      </c>
      <c r="N1" s="6" t="s">
        <v>193</v>
      </c>
      <c r="O1" s="6" t="s">
        <v>194</v>
      </c>
      <c r="P1" s="6" t="s">
        <v>195</v>
      </c>
      <c r="Q1" s="6" t="s">
        <v>196</v>
      </c>
      <c r="R1" s="6" t="s">
        <v>197</v>
      </c>
      <c r="S1" s="6" t="s">
        <v>198</v>
      </c>
      <c r="T1" s="6" t="s">
        <v>199</v>
      </c>
      <c r="U1" s="6" t="s">
        <v>200</v>
      </c>
      <c r="V1" s="6" t="s">
        <v>201</v>
      </c>
      <c r="W1" s="6" t="s">
        <v>202</v>
      </c>
      <c r="X1" s="6" t="s">
        <v>367</v>
      </c>
      <c r="Y1" s="6" t="s">
        <v>203</v>
      </c>
      <c r="Z1" s="6" t="s">
        <v>379</v>
      </c>
      <c r="AA1" s="6" t="s">
        <v>388</v>
      </c>
    </row>
    <row r="2" spans="1:27" s="7" customFormat="1" x14ac:dyDescent="0.15">
      <c r="A2" s="9" t="s">
        <v>20</v>
      </c>
      <c r="B2" s="9">
        <v>16</v>
      </c>
      <c r="C2" s="9" t="s">
        <v>2</v>
      </c>
      <c r="D2" s="9">
        <v>19</v>
      </c>
      <c r="E2" s="9" t="s">
        <v>24</v>
      </c>
      <c r="F2" s="9">
        <v>1</v>
      </c>
      <c r="G2" s="9" t="s">
        <v>216</v>
      </c>
      <c r="H2" s="9" t="s">
        <v>299</v>
      </c>
      <c r="I2" s="9" t="s">
        <v>376</v>
      </c>
      <c r="J2" s="10">
        <v>2073292</v>
      </c>
      <c r="K2" s="10">
        <v>2014959</v>
      </c>
      <c r="L2" s="10">
        <v>2021028</v>
      </c>
      <c r="M2" s="10">
        <v>2065227</v>
      </c>
      <c r="N2" s="10">
        <v>2035860</v>
      </c>
      <c r="O2" s="10">
        <v>2013592</v>
      </c>
      <c r="P2" s="10">
        <v>2010573</v>
      </c>
      <c r="Q2" s="10">
        <v>2014180</v>
      </c>
      <c r="R2" s="10">
        <v>1989948</v>
      </c>
      <c r="S2" s="10">
        <v>1944458</v>
      </c>
      <c r="T2" s="10">
        <v>1998189</v>
      </c>
      <c r="U2" s="10">
        <v>2017766</v>
      </c>
      <c r="V2" s="10">
        <v>2057600</v>
      </c>
      <c r="W2" s="10">
        <v>2065158</v>
      </c>
      <c r="X2" s="10">
        <v>2047861</v>
      </c>
      <c r="Y2" s="10">
        <v>1967918</v>
      </c>
      <c r="Z2" s="10">
        <v>1947899</v>
      </c>
      <c r="AA2" s="10">
        <v>1957743</v>
      </c>
    </row>
    <row r="3" spans="1:27" s="7" customFormat="1" x14ac:dyDescent="0.15">
      <c r="A3" s="9" t="s">
        <v>20</v>
      </c>
      <c r="B3" s="9">
        <v>16</v>
      </c>
      <c r="C3" s="9" t="s">
        <v>2</v>
      </c>
      <c r="D3" s="9">
        <v>19</v>
      </c>
      <c r="E3" s="9" t="s">
        <v>24</v>
      </c>
      <c r="F3" s="9">
        <v>2</v>
      </c>
      <c r="G3" s="9" t="s">
        <v>217</v>
      </c>
      <c r="H3" s="9" t="s">
        <v>299</v>
      </c>
      <c r="I3" s="9" t="s">
        <v>376</v>
      </c>
      <c r="J3" s="10">
        <v>566070</v>
      </c>
      <c r="K3" s="10">
        <v>555799</v>
      </c>
      <c r="L3" s="10">
        <v>591486</v>
      </c>
      <c r="M3" s="10">
        <v>630152</v>
      </c>
      <c r="N3" s="10">
        <v>668160</v>
      </c>
      <c r="O3" s="10">
        <v>685038</v>
      </c>
      <c r="P3" s="10">
        <v>872057</v>
      </c>
      <c r="Q3" s="10">
        <v>1063349</v>
      </c>
      <c r="R3" s="10">
        <v>1075325</v>
      </c>
      <c r="S3" s="10">
        <v>1136336</v>
      </c>
      <c r="T3" s="10">
        <v>1209041</v>
      </c>
      <c r="U3" s="10">
        <v>1538892</v>
      </c>
      <c r="V3" s="10">
        <v>1551523</v>
      </c>
      <c r="W3" s="12">
        <v>1054923</v>
      </c>
      <c r="X3" s="10">
        <v>1059350</v>
      </c>
      <c r="Y3" s="10">
        <v>1067406</v>
      </c>
      <c r="Z3" s="10">
        <v>1065143</v>
      </c>
      <c r="AA3" s="10">
        <v>1090912</v>
      </c>
    </row>
    <row r="4" spans="1:27" s="7" customFormat="1" x14ac:dyDescent="0.15">
      <c r="A4" s="9" t="s">
        <v>20</v>
      </c>
      <c r="B4" s="9">
        <v>16</v>
      </c>
      <c r="C4" s="9" t="s">
        <v>2</v>
      </c>
      <c r="D4" s="9">
        <v>19</v>
      </c>
      <c r="E4" s="9" t="s">
        <v>24</v>
      </c>
      <c r="F4" s="9">
        <v>3</v>
      </c>
      <c r="G4" s="9" t="s">
        <v>218</v>
      </c>
      <c r="H4" s="9" t="s">
        <v>299</v>
      </c>
      <c r="I4" s="9" t="s">
        <v>376</v>
      </c>
      <c r="J4" s="10">
        <v>15184</v>
      </c>
      <c r="K4" s="10">
        <v>14527</v>
      </c>
      <c r="L4" s="10">
        <v>14527</v>
      </c>
      <c r="M4" s="10">
        <v>14162</v>
      </c>
      <c r="N4" s="10">
        <v>13870</v>
      </c>
      <c r="O4" s="10">
        <v>13943</v>
      </c>
      <c r="P4" s="10">
        <v>13943</v>
      </c>
      <c r="Q4" s="10">
        <v>13651</v>
      </c>
      <c r="R4" s="10">
        <v>13067</v>
      </c>
      <c r="S4" s="10">
        <v>12337</v>
      </c>
      <c r="T4" s="10">
        <v>11899</v>
      </c>
      <c r="U4" s="10">
        <v>11096</v>
      </c>
      <c r="V4" s="10">
        <v>10147</v>
      </c>
      <c r="W4" s="10">
        <v>9965</v>
      </c>
      <c r="X4" s="10">
        <v>9417</v>
      </c>
      <c r="Y4" s="10">
        <v>8687</v>
      </c>
      <c r="Z4" s="10">
        <v>8322</v>
      </c>
      <c r="AA4" s="10">
        <v>7848</v>
      </c>
    </row>
    <row r="5" spans="1:27" s="7" customFormat="1" x14ac:dyDescent="0.15">
      <c r="A5" s="9" t="s">
        <v>20</v>
      </c>
      <c r="B5" s="9">
        <v>16</v>
      </c>
      <c r="C5" s="9" t="s">
        <v>2</v>
      </c>
      <c r="D5" s="9">
        <v>19</v>
      </c>
      <c r="E5" s="9" t="s">
        <v>24</v>
      </c>
      <c r="F5" s="9">
        <v>4</v>
      </c>
      <c r="G5" s="9" t="s">
        <v>219</v>
      </c>
      <c r="H5" s="9" t="s">
        <v>299</v>
      </c>
      <c r="I5" s="9" t="s">
        <v>376</v>
      </c>
      <c r="J5" s="10">
        <v>1241</v>
      </c>
      <c r="K5" s="10">
        <v>1168</v>
      </c>
      <c r="L5" s="10">
        <v>1168</v>
      </c>
      <c r="M5" s="10">
        <v>1095</v>
      </c>
      <c r="N5" s="10">
        <v>1095</v>
      </c>
      <c r="O5" s="10">
        <v>1095</v>
      </c>
      <c r="P5" s="10">
        <v>1022</v>
      </c>
      <c r="Q5" s="10">
        <v>1022</v>
      </c>
      <c r="R5" s="10">
        <v>1022</v>
      </c>
      <c r="S5" s="10">
        <v>1022</v>
      </c>
      <c r="T5" s="10">
        <v>1022</v>
      </c>
      <c r="U5" s="10">
        <v>1022</v>
      </c>
      <c r="V5" s="10">
        <v>1022</v>
      </c>
      <c r="W5" s="10">
        <v>1022</v>
      </c>
      <c r="X5" s="10">
        <v>949</v>
      </c>
      <c r="Y5" s="10">
        <v>840</v>
      </c>
      <c r="Z5" s="10">
        <v>803</v>
      </c>
      <c r="AA5" s="10">
        <v>621</v>
      </c>
    </row>
    <row r="6" spans="1:27" s="7" customFormat="1" x14ac:dyDescent="0.15">
      <c r="A6" s="9" t="s">
        <v>20</v>
      </c>
      <c r="B6" s="9">
        <v>16</v>
      </c>
      <c r="C6" s="9" t="s">
        <v>2</v>
      </c>
      <c r="D6" s="9">
        <v>19</v>
      </c>
      <c r="E6" s="9" t="s">
        <v>24</v>
      </c>
      <c r="F6" s="9">
        <v>5</v>
      </c>
      <c r="G6" s="9" t="s">
        <v>220</v>
      </c>
      <c r="H6" s="9" t="s">
        <v>299</v>
      </c>
      <c r="I6" s="9" t="s">
        <v>376</v>
      </c>
      <c r="J6" s="10">
        <v>53655</v>
      </c>
      <c r="K6" s="10">
        <v>72854</v>
      </c>
      <c r="L6" s="10">
        <v>88914</v>
      </c>
      <c r="M6" s="10">
        <v>101908</v>
      </c>
      <c r="N6" s="10">
        <v>115705</v>
      </c>
      <c r="O6" s="10">
        <v>131035</v>
      </c>
      <c r="P6" s="10">
        <v>150891</v>
      </c>
      <c r="Q6" s="10">
        <v>161695</v>
      </c>
      <c r="R6" s="10">
        <v>173667</v>
      </c>
      <c r="S6" s="10">
        <v>183814</v>
      </c>
      <c r="T6" s="10">
        <v>195859</v>
      </c>
      <c r="U6" s="10">
        <v>227213</v>
      </c>
      <c r="V6" s="10">
        <v>257690</v>
      </c>
      <c r="W6" s="10">
        <v>291818</v>
      </c>
      <c r="X6" s="10">
        <v>314119</v>
      </c>
      <c r="Y6" s="10">
        <v>341823</v>
      </c>
      <c r="Z6" s="10">
        <v>363102</v>
      </c>
      <c r="AA6" s="10">
        <v>373870</v>
      </c>
    </row>
    <row r="7" spans="1:27" s="7" customFormat="1" x14ac:dyDescent="0.15">
      <c r="A7" s="9" t="s">
        <v>20</v>
      </c>
      <c r="B7" s="9">
        <v>16</v>
      </c>
      <c r="C7" s="9" t="s">
        <v>2</v>
      </c>
      <c r="D7" s="9">
        <v>19</v>
      </c>
      <c r="E7" s="9" t="s">
        <v>24</v>
      </c>
      <c r="F7" s="9">
        <v>6</v>
      </c>
      <c r="G7" s="9" t="s">
        <v>221</v>
      </c>
      <c r="H7" s="9" t="s">
        <v>299</v>
      </c>
      <c r="I7" s="9" t="s">
        <v>376</v>
      </c>
      <c r="J7" s="10">
        <v>1114685</v>
      </c>
      <c r="K7" s="10">
        <v>1139291</v>
      </c>
      <c r="L7" s="10">
        <v>1164318</v>
      </c>
      <c r="M7" s="10">
        <v>1140537</v>
      </c>
      <c r="N7" s="10">
        <v>1133934</v>
      </c>
      <c r="O7" s="10">
        <v>1136194</v>
      </c>
      <c r="P7" s="10">
        <v>968255</v>
      </c>
      <c r="Q7" s="10">
        <v>802904</v>
      </c>
      <c r="R7" s="10">
        <v>779342</v>
      </c>
      <c r="S7" s="10">
        <v>772356</v>
      </c>
      <c r="T7" s="10">
        <v>804585</v>
      </c>
      <c r="U7" s="10">
        <v>816775</v>
      </c>
      <c r="V7" s="10">
        <v>774369</v>
      </c>
      <c r="W7" s="10">
        <v>576846</v>
      </c>
      <c r="X7" s="10">
        <v>538020</v>
      </c>
      <c r="Y7" s="12">
        <v>539178</v>
      </c>
      <c r="Z7" s="12">
        <v>531732</v>
      </c>
      <c r="AA7" s="10">
        <v>525162</v>
      </c>
    </row>
    <row r="8" spans="1:27" s="7" customFormat="1" x14ac:dyDescent="0.15"/>
    <row r="9" spans="1:27" s="151" customFormat="1" x14ac:dyDescent="0.15"/>
    <row r="10" spans="1:27" s="151" customFormat="1" x14ac:dyDescent="0.15"/>
    <row r="11" spans="1:27" s="151" customFormat="1" x14ac:dyDescent="0.15"/>
    <row r="12" spans="1:27" s="7" customFormat="1" x14ac:dyDescent="0.15"/>
    <row r="13" spans="1:27" s="7" customFormat="1" x14ac:dyDescent="0.15"/>
    <row r="14" spans="1:27" s="7" customFormat="1" x14ac:dyDescent="0.15"/>
    <row r="15" spans="1:27" s="7" customFormat="1" x14ac:dyDescent="0.15">
      <c r="C15" s="5"/>
    </row>
    <row r="16" spans="1:27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  <row r="600" s="7" customFormat="1" x14ac:dyDescent="0.15"/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00"/>
  <sheetViews>
    <sheetView zoomScale="85" zoomScaleNormal="85" workbookViewId="0">
      <pane xSplit="9" ySplit="1" topLeftCell="J2" activePane="bottomRight" state="frozen"/>
      <selection activeCell="B2" sqref="B2:B25"/>
      <selection pane="topRight" activeCell="B2" sqref="B2:B25"/>
      <selection pane="bottomLeft" activeCell="B2" sqref="B2:B25"/>
      <selection pane="bottomRight" activeCell="AA14" sqref="AA14"/>
    </sheetView>
  </sheetViews>
  <sheetFormatPr defaultRowHeight="13.5" x14ac:dyDescent="0.15"/>
  <cols>
    <col min="1" max="1" width="11" style="8" bestFit="1" customWidth="1"/>
    <col min="2" max="2" width="7.125" style="8" bestFit="1" customWidth="1"/>
    <col min="3" max="3" width="10" style="8" bestFit="1" customWidth="1"/>
    <col min="4" max="4" width="6.25" style="8" bestFit="1" customWidth="1"/>
    <col min="5" max="5" width="19.25" style="8" bestFit="1" customWidth="1"/>
    <col min="6" max="6" width="6.25" style="8" bestFit="1" customWidth="1"/>
    <col min="7" max="7" width="19.375" style="8" bestFit="1" customWidth="1"/>
    <col min="8" max="8" width="13" style="8" bestFit="1" customWidth="1"/>
    <col min="9" max="9" width="7.625" style="8" bestFit="1" customWidth="1"/>
    <col min="10" max="23" width="7.125" style="8" bestFit="1" customWidth="1"/>
    <col min="24" max="24" width="10.25" style="8" bestFit="1" customWidth="1"/>
    <col min="25" max="25" width="7.125" style="8" bestFit="1" customWidth="1"/>
    <col min="26" max="26" width="7.125" style="7" bestFit="1" customWidth="1"/>
    <col min="27" max="16384" width="9" style="8"/>
  </cols>
  <sheetData>
    <row r="1" spans="1:27" x14ac:dyDescent="0.15">
      <c r="A1" s="6" t="s">
        <v>1</v>
      </c>
      <c r="B1" s="6" t="s">
        <v>47</v>
      </c>
      <c r="C1" s="6" t="s">
        <v>48</v>
      </c>
      <c r="D1" s="6" t="s">
        <v>49</v>
      </c>
      <c r="E1" s="6" t="s">
        <v>50</v>
      </c>
      <c r="F1" s="6" t="s">
        <v>51</v>
      </c>
      <c r="G1" s="6" t="s">
        <v>52</v>
      </c>
      <c r="H1" s="6" t="s">
        <v>0</v>
      </c>
      <c r="I1" s="6" t="s">
        <v>30</v>
      </c>
      <c r="J1" s="6" t="s">
        <v>189</v>
      </c>
      <c r="K1" s="6" t="s">
        <v>190</v>
      </c>
      <c r="L1" s="6" t="s">
        <v>191</v>
      </c>
      <c r="M1" s="6" t="s">
        <v>192</v>
      </c>
      <c r="N1" s="6" t="s">
        <v>193</v>
      </c>
      <c r="O1" s="6" t="s">
        <v>194</v>
      </c>
      <c r="P1" s="6" t="s">
        <v>195</v>
      </c>
      <c r="Q1" s="6" t="s">
        <v>196</v>
      </c>
      <c r="R1" s="6" t="s">
        <v>197</v>
      </c>
      <c r="S1" s="6" t="s">
        <v>198</v>
      </c>
      <c r="T1" s="6" t="s">
        <v>199</v>
      </c>
      <c r="U1" s="6" t="s">
        <v>200</v>
      </c>
      <c r="V1" s="6" t="s">
        <v>201</v>
      </c>
      <c r="W1" s="6" t="s">
        <v>202</v>
      </c>
      <c r="X1" s="6" t="s">
        <v>367</v>
      </c>
      <c r="Y1" s="6" t="s">
        <v>203</v>
      </c>
      <c r="Z1" s="6" t="s">
        <v>379</v>
      </c>
      <c r="AA1" s="6" t="s">
        <v>388</v>
      </c>
    </row>
    <row r="2" spans="1:27" s="7" customFormat="1" x14ac:dyDescent="0.15">
      <c r="A2" s="9" t="s">
        <v>20</v>
      </c>
      <c r="B2" s="9">
        <v>16</v>
      </c>
      <c r="C2" s="9" t="s">
        <v>2</v>
      </c>
      <c r="D2" s="9">
        <v>20</v>
      </c>
      <c r="E2" s="9" t="s">
        <v>25</v>
      </c>
      <c r="F2" s="9">
        <v>1</v>
      </c>
      <c r="G2" s="9" t="s">
        <v>222</v>
      </c>
      <c r="H2" s="9" t="s">
        <v>299</v>
      </c>
      <c r="I2" s="9" t="s">
        <v>31</v>
      </c>
      <c r="J2" s="10">
        <v>12714</v>
      </c>
      <c r="K2" s="10">
        <v>12792</v>
      </c>
      <c r="L2" s="10">
        <v>13103</v>
      </c>
      <c r="M2" s="10">
        <v>13447</v>
      </c>
      <c r="N2" s="10">
        <v>13578</v>
      </c>
      <c r="O2" s="10">
        <v>13797</v>
      </c>
      <c r="P2" s="10">
        <v>13958</v>
      </c>
      <c r="Q2" s="10">
        <v>14176</v>
      </c>
      <c r="R2" s="10">
        <v>14268</v>
      </c>
      <c r="S2" s="10">
        <v>14283</v>
      </c>
      <c r="T2" s="10">
        <v>14358</v>
      </c>
      <c r="U2" s="10">
        <v>14566</v>
      </c>
      <c r="V2" s="10">
        <v>14622</v>
      </c>
      <c r="W2" s="10">
        <v>14639</v>
      </c>
      <c r="X2" s="10">
        <v>14611</v>
      </c>
      <c r="Y2" s="10">
        <v>14522</v>
      </c>
      <c r="Z2" s="10">
        <v>14385</v>
      </c>
      <c r="AA2" s="10">
        <v>14506</v>
      </c>
    </row>
    <row r="3" spans="1:27" s="7" customFormat="1" x14ac:dyDescent="0.15">
      <c r="A3" s="9" t="s">
        <v>20</v>
      </c>
      <c r="B3" s="9">
        <v>16</v>
      </c>
      <c r="C3" s="9" t="s">
        <v>2</v>
      </c>
      <c r="D3" s="9">
        <v>20</v>
      </c>
      <c r="E3" s="9" t="s">
        <v>25</v>
      </c>
      <c r="F3" s="9">
        <v>2</v>
      </c>
      <c r="G3" s="9" t="s">
        <v>223</v>
      </c>
      <c r="H3" s="9" t="s">
        <v>299</v>
      </c>
      <c r="I3" s="9" t="s">
        <v>31</v>
      </c>
      <c r="J3" s="10">
        <v>5085</v>
      </c>
      <c r="K3" s="10">
        <v>5410</v>
      </c>
      <c r="L3" s="10">
        <v>5582</v>
      </c>
      <c r="M3" s="10">
        <v>6142</v>
      </c>
      <c r="N3" s="10">
        <v>6182</v>
      </c>
      <c r="O3" s="10">
        <v>6384</v>
      </c>
      <c r="P3" s="10">
        <v>10318</v>
      </c>
      <c r="Q3" s="10">
        <v>10777</v>
      </c>
      <c r="R3" s="10">
        <v>11347</v>
      </c>
      <c r="S3" s="10">
        <v>11628</v>
      </c>
      <c r="T3" s="10">
        <v>11758</v>
      </c>
      <c r="U3" s="10">
        <v>11866</v>
      </c>
      <c r="V3" s="10">
        <v>12084</v>
      </c>
      <c r="W3" s="10">
        <v>12268</v>
      </c>
      <c r="X3" s="10">
        <v>12320</v>
      </c>
      <c r="Y3" s="10">
        <v>12360</v>
      </c>
      <c r="Z3" s="10">
        <v>12312</v>
      </c>
      <c r="AA3" s="10">
        <v>12408</v>
      </c>
    </row>
    <row r="4" spans="1:27" s="7" customFormat="1" x14ac:dyDescent="0.15">
      <c r="A4" s="9" t="s">
        <v>20</v>
      </c>
      <c r="B4" s="9">
        <v>16</v>
      </c>
      <c r="C4" s="9" t="s">
        <v>2</v>
      </c>
      <c r="D4" s="9">
        <v>20</v>
      </c>
      <c r="E4" s="9" t="s">
        <v>25</v>
      </c>
      <c r="F4" s="9">
        <v>3</v>
      </c>
      <c r="G4" s="9" t="s">
        <v>224</v>
      </c>
      <c r="H4" s="9" t="s">
        <v>299</v>
      </c>
      <c r="I4" s="9" t="s">
        <v>31</v>
      </c>
      <c r="J4" s="10">
        <v>208</v>
      </c>
      <c r="K4" s="10">
        <v>199</v>
      </c>
      <c r="L4" s="10">
        <v>199</v>
      </c>
      <c r="M4" s="10">
        <v>194</v>
      </c>
      <c r="N4" s="10">
        <v>190</v>
      </c>
      <c r="O4" s="10">
        <v>191</v>
      </c>
      <c r="P4" s="10">
        <v>191</v>
      </c>
      <c r="Q4" s="10">
        <v>187</v>
      </c>
      <c r="R4" s="10">
        <v>179</v>
      </c>
      <c r="S4" s="10">
        <v>169</v>
      </c>
      <c r="T4" s="10">
        <v>163</v>
      </c>
      <c r="U4" s="10">
        <v>152</v>
      </c>
      <c r="V4" s="10">
        <v>139</v>
      </c>
      <c r="W4" s="10">
        <v>134</v>
      </c>
      <c r="X4" s="10">
        <v>124</v>
      </c>
      <c r="Y4" s="10">
        <v>114</v>
      </c>
      <c r="Z4" s="10">
        <v>108</v>
      </c>
      <c r="AA4" s="10">
        <v>95</v>
      </c>
    </row>
    <row r="5" spans="1:27" s="7" customFormat="1" x14ac:dyDescent="0.15">
      <c r="A5" s="9" t="s">
        <v>20</v>
      </c>
      <c r="B5" s="9">
        <v>16</v>
      </c>
      <c r="C5" s="9" t="s">
        <v>2</v>
      </c>
      <c r="D5" s="9">
        <v>20</v>
      </c>
      <c r="E5" s="9" t="s">
        <v>25</v>
      </c>
      <c r="F5" s="9">
        <v>4</v>
      </c>
      <c r="G5" s="9" t="s">
        <v>225</v>
      </c>
      <c r="H5" s="9" t="s">
        <v>299</v>
      </c>
      <c r="I5" s="9" t="s">
        <v>31</v>
      </c>
      <c r="J5" s="10">
        <v>17</v>
      </c>
      <c r="K5" s="10">
        <v>16</v>
      </c>
      <c r="L5" s="10">
        <v>16</v>
      </c>
      <c r="M5" s="10">
        <v>15</v>
      </c>
      <c r="N5" s="10">
        <v>15</v>
      </c>
      <c r="O5" s="10">
        <v>15</v>
      </c>
      <c r="P5" s="10">
        <v>14</v>
      </c>
      <c r="Q5" s="10">
        <v>14</v>
      </c>
      <c r="R5" s="10">
        <v>14</v>
      </c>
      <c r="S5" s="10">
        <v>14</v>
      </c>
      <c r="T5" s="10">
        <v>14</v>
      </c>
      <c r="U5" s="10">
        <v>14</v>
      </c>
      <c r="V5" s="10">
        <v>14</v>
      </c>
      <c r="W5" s="10">
        <v>14</v>
      </c>
      <c r="X5" s="10">
        <v>12</v>
      </c>
      <c r="Y5" s="10">
        <v>11</v>
      </c>
      <c r="Z5" s="10">
        <v>11</v>
      </c>
      <c r="AA5" s="10">
        <v>6</v>
      </c>
    </row>
    <row r="6" spans="1:27" s="7" customFormat="1" x14ac:dyDescent="0.15">
      <c r="A6" s="9" t="s">
        <v>20</v>
      </c>
      <c r="B6" s="9">
        <v>16</v>
      </c>
      <c r="C6" s="9" t="s">
        <v>2</v>
      </c>
      <c r="D6" s="9">
        <v>20</v>
      </c>
      <c r="E6" s="9" t="s">
        <v>25</v>
      </c>
      <c r="F6" s="9">
        <v>5</v>
      </c>
      <c r="G6" s="9" t="s">
        <v>226</v>
      </c>
      <c r="H6" s="9" t="s">
        <v>299</v>
      </c>
      <c r="I6" s="9" t="s">
        <v>31</v>
      </c>
      <c r="J6" s="10">
        <v>735</v>
      </c>
      <c r="K6" s="10">
        <v>998</v>
      </c>
      <c r="L6" s="10">
        <v>1218</v>
      </c>
      <c r="M6" s="10">
        <v>1396</v>
      </c>
      <c r="N6" s="10">
        <v>1585</v>
      </c>
      <c r="O6" s="10">
        <v>1795</v>
      </c>
      <c r="P6" s="10">
        <v>2067</v>
      </c>
      <c r="Q6" s="10">
        <v>2215</v>
      </c>
      <c r="R6" s="10">
        <v>2379</v>
      </c>
      <c r="S6" s="10">
        <v>2518</v>
      </c>
      <c r="T6" s="10">
        <v>2683</v>
      </c>
      <c r="U6" s="10">
        <v>3269</v>
      </c>
      <c r="V6" s="10">
        <v>3879</v>
      </c>
      <c r="W6" s="10">
        <v>4116</v>
      </c>
      <c r="X6" s="10">
        <v>4490</v>
      </c>
      <c r="Y6" s="10">
        <v>4875</v>
      </c>
      <c r="Z6" s="10">
        <v>5073</v>
      </c>
      <c r="AA6" s="10">
        <v>5170</v>
      </c>
    </row>
    <row r="7" spans="1:27" s="7" customFormat="1" x14ac:dyDescent="0.15">
      <c r="A7" s="9" t="s">
        <v>20</v>
      </c>
      <c r="B7" s="9">
        <v>16</v>
      </c>
      <c r="C7" s="9" t="s">
        <v>2</v>
      </c>
      <c r="D7" s="9">
        <v>20</v>
      </c>
      <c r="E7" s="9" t="s">
        <v>25</v>
      </c>
      <c r="F7" s="9">
        <v>6</v>
      </c>
      <c r="G7" s="9" t="s">
        <v>227</v>
      </c>
      <c r="H7" s="9" t="s">
        <v>299</v>
      </c>
      <c r="I7" s="9" t="s">
        <v>31</v>
      </c>
      <c r="J7" s="10">
        <v>8409</v>
      </c>
      <c r="K7" s="10">
        <v>8597</v>
      </c>
      <c r="L7" s="10">
        <v>8745</v>
      </c>
      <c r="M7" s="10">
        <v>8911</v>
      </c>
      <c r="N7" s="10">
        <v>9213</v>
      </c>
      <c r="O7" s="10">
        <v>9264</v>
      </c>
      <c r="P7" s="10">
        <v>5706</v>
      </c>
      <c r="Q7" s="10">
        <v>5759</v>
      </c>
      <c r="R7" s="10">
        <v>5738</v>
      </c>
      <c r="S7" s="10">
        <v>5748</v>
      </c>
      <c r="T7" s="10">
        <v>5718</v>
      </c>
      <c r="U7" s="10">
        <v>5708</v>
      </c>
      <c r="V7" s="10">
        <v>5629</v>
      </c>
      <c r="W7" s="10">
        <v>5632</v>
      </c>
      <c r="X7" s="10">
        <v>5479</v>
      </c>
      <c r="Y7" s="10">
        <v>5426</v>
      </c>
      <c r="Z7" s="10">
        <v>5395</v>
      </c>
      <c r="AA7" s="10">
        <v>5264</v>
      </c>
    </row>
    <row r="8" spans="1:27" s="7" customFormat="1" x14ac:dyDescent="0.15"/>
    <row r="9" spans="1:27" s="7" customFormat="1" x14ac:dyDescent="0.15"/>
    <row r="10" spans="1:27" s="7" customFormat="1" x14ac:dyDescent="0.15"/>
    <row r="11" spans="1:27" s="7" customFormat="1" x14ac:dyDescent="0.15"/>
    <row r="12" spans="1:27" s="7" customFormat="1" x14ac:dyDescent="0.15"/>
    <row r="13" spans="1:27" s="7" customFormat="1" x14ac:dyDescent="0.15"/>
    <row r="14" spans="1:27" s="7" customFormat="1" x14ac:dyDescent="0.15">
      <c r="C14" s="5"/>
    </row>
    <row r="15" spans="1:27" s="7" customFormat="1" x14ac:dyDescent="0.15"/>
    <row r="16" spans="1:27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  <row r="600" s="7" customFormat="1" x14ac:dyDescent="0.15"/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00"/>
  <sheetViews>
    <sheetView zoomScale="85" zoomScaleNormal="85" workbookViewId="0">
      <pane xSplit="9" ySplit="1" topLeftCell="J2" activePane="bottomRight" state="frozen"/>
      <selection activeCell="B2" sqref="B2:B25"/>
      <selection pane="topRight" activeCell="B2" sqref="B2:B25"/>
      <selection pane="bottomLeft" activeCell="B2" sqref="B2:B25"/>
      <selection pane="bottomRight" activeCell="U12" sqref="U12"/>
    </sheetView>
  </sheetViews>
  <sheetFormatPr defaultRowHeight="13.5" x14ac:dyDescent="0.15"/>
  <cols>
    <col min="1" max="1" width="11" style="8" bestFit="1" customWidth="1"/>
    <col min="2" max="2" width="7.125" style="8" bestFit="1" customWidth="1"/>
    <col min="3" max="3" width="10" style="8" bestFit="1" customWidth="1"/>
    <col min="4" max="4" width="6.25" style="8" bestFit="1" customWidth="1"/>
    <col min="5" max="5" width="29.375" style="8" bestFit="1" customWidth="1"/>
    <col min="6" max="6" width="6.25" style="8" bestFit="1" customWidth="1"/>
    <col min="7" max="7" width="12.375" style="8" bestFit="1" customWidth="1"/>
    <col min="8" max="8" width="17.5" style="8" customWidth="1"/>
    <col min="9" max="9" width="7.625" style="8" bestFit="1" customWidth="1"/>
    <col min="10" max="23" width="7.125" style="8" bestFit="1" customWidth="1"/>
    <col min="24" max="24" width="10.25" style="8" bestFit="1" customWidth="1"/>
    <col min="25" max="25" width="7.125" style="8" bestFit="1" customWidth="1"/>
    <col min="26" max="26" width="7.125" style="7" bestFit="1" customWidth="1"/>
    <col min="27" max="16384" width="9" style="8"/>
  </cols>
  <sheetData>
    <row r="1" spans="1:27" x14ac:dyDescent="0.15">
      <c r="A1" s="6" t="s">
        <v>339</v>
      </c>
      <c r="B1" s="6" t="s">
        <v>340</v>
      </c>
      <c r="C1" s="6" t="s">
        <v>341</v>
      </c>
      <c r="D1" s="6" t="s">
        <v>342</v>
      </c>
      <c r="E1" s="6" t="s">
        <v>343</v>
      </c>
      <c r="F1" s="6" t="s">
        <v>344</v>
      </c>
      <c r="G1" s="6" t="s">
        <v>345</v>
      </c>
      <c r="H1" s="6" t="s">
        <v>346</v>
      </c>
      <c r="I1" s="6" t="s">
        <v>347</v>
      </c>
      <c r="J1" s="6" t="s">
        <v>348</v>
      </c>
      <c r="K1" s="6" t="s">
        <v>190</v>
      </c>
      <c r="L1" s="6" t="s">
        <v>191</v>
      </c>
      <c r="M1" s="6" t="s">
        <v>192</v>
      </c>
      <c r="N1" s="6" t="s">
        <v>193</v>
      </c>
      <c r="O1" s="6" t="s">
        <v>194</v>
      </c>
      <c r="P1" s="6" t="s">
        <v>195</v>
      </c>
      <c r="Q1" s="6" t="s">
        <v>196</v>
      </c>
      <c r="R1" s="6" t="s">
        <v>197</v>
      </c>
      <c r="S1" s="6" t="s">
        <v>198</v>
      </c>
      <c r="T1" s="6" t="s">
        <v>199</v>
      </c>
      <c r="U1" s="6" t="s">
        <v>200</v>
      </c>
      <c r="V1" s="6" t="s">
        <v>201</v>
      </c>
      <c r="W1" s="6" t="s">
        <v>202</v>
      </c>
      <c r="X1" s="6" t="s">
        <v>367</v>
      </c>
      <c r="Y1" s="6" t="s">
        <v>349</v>
      </c>
      <c r="Z1" s="6" t="s">
        <v>380</v>
      </c>
      <c r="AA1" s="6" t="s">
        <v>388</v>
      </c>
    </row>
    <row r="2" spans="1:27" s="7" customFormat="1" x14ac:dyDescent="0.15">
      <c r="A2" s="9" t="s">
        <v>350</v>
      </c>
      <c r="B2" s="9">
        <v>16</v>
      </c>
      <c r="C2" s="9" t="s">
        <v>351</v>
      </c>
      <c r="D2" s="9">
        <v>21</v>
      </c>
      <c r="E2" s="9" t="s">
        <v>352</v>
      </c>
      <c r="F2" s="9">
        <v>1</v>
      </c>
      <c r="G2" s="9" t="s">
        <v>353</v>
      </c>
      <c r="H2" s="9" t="s">
        <v>354</v>
      </c>
      <c r="I2" s="9" t="s">
        <v>355</v>
      </c>
      <c r="J2" s="10">
        <v>30820</v>
      </c>
      <c r="K2" s="10">
        <v>30964</v>
      </c>
      <c r="L2" s="10">
        <v>31093</v>
      </c>
      <c r="M2" s="10">
        <v>31306</v>
      </c>
      <c r="N2" s="10">
        <v>31370</v>
      </c>
      <c r="O2" s="10">
        <v>31381</v>
      </c>
      <c r="P2" s="10">
        <v>31721</v>
      </c>
      <c r="Q2" s="10">
        <v>31850</v>
      </c>
      <c r="R2" s="10">
        <v>32462</v>
      </c>
      <c r="S2" s="10">
        <v>32853</v>
      </c>
      <c r="T2" s="10">
        <v>31235</v>
      </c>
      <c r="U2" s="10">
        <v>35505</v>
      </c>
      <c r="V2" s="10">
        <v>35341</v>
      </c>
      <c r="W2" s="10">
        <v>35026</v>
      </c>
      <c r="X2" s="10">
        <v>34727</v>
      </c>
      <c r="Y2" s="10">
        <v>34392</v>
      </c>
      <c r="Z2" s="10">
        <v>34372</v>
      </c>
      <c r="AA2" s="189">
        <v>34310</v>
      </c>
    </row>
    <row r="3" spans="1:27" s="7" customFormat="1" x14ac:dyDescent="0.15">
      <c r="A3" s="9" t="s">
        <v>350</v>
      </c>
      <c r="B3" s="9">
        <v>16</v>
      </c>
      <c r="C3" s="9" t="s">
        <v>351</v>
      </c>
      <c r="D3" s="9">
        <v>21</v>
      </c>
      <c r="E3" s="9" t="s">
        <v>352</v>
      </c>
      <c r="F3" s="9">
        <v>2</v>
      </c>
      <c r="G3" s="9" t="s">
        <v>356</v>
      </c>
      <c r="H3" s="9" t="s">
        <v>354</v>
      </c>
      <c r="I3" s="9" t="s">
        <v>357</v>
      </c>
      <c r="J3" s="10">
        <v>11089</v>
      </c>
      <c r="K3" s="10">
        <v>11263</v>
      </c>
      <c r="L3" s="10">
        <v>11466</v>
      </c>
      <c r="M3" s="10">
        <v>11619</v>
      </c>
      <c r="N3" s="10">
        <v>11675</v>
      </c>
      <c r="O3" s="10">
        <v>11670</v>
      </c>
      <c r="P3" s="10">
        <v>11796</v>
      </c>
      <c r="Q3" s="10">
        <v>11882</v>
      </c>
      <c r="R3" s="10">
        <v>12110</v>
      </c>
      <c r="S3" s="10">
        <v>12262</v>
      </c>
      <c r="T3" s="10">
        <v>12065</v>
      </c>
      <c r="U3" s="10">
        <v>13696</v>
      </c>
      <c r="V3" s="10">
        <v>13841</v>
      </c>
      <c r="W3" s="10">
        <v>13900</v>
      </c>
      <c r="X3" s="10">
        <v>14105</v>
      </c>
      <c r="Y3" s="10">
        <v>14238</v>
      </c>
      <c r="Z3" s="10">
        <v>14111</v>
      </c>
      <c r="AA3" s="189">
        <v>14433</v>
      </c>
    </row>
    <row r="4" spans="1:27" s="7" customFormat="1" x14ac:dyDescent="0.15"/>
    <row r="5" spans="1:27" s="7" customFormat="1" x14ac:dyDescent="0.15"/>
    <row r="6" spans="1:27" s="7" customFormat="1" x14ac:dyDescent="0.15"/>
    <row r="7" spans="1:27" s="7" customFormat="1" x14ac:dyDescent="0.15"/>
    <row r="8" spans="1:27" s="7" customFormat="1" x14ac:dyDescent="0.15"/>
    <row r="9" spans="1:27" s="7" customFormat="1" x14ac:dyDescent="0.15"/>
    <row r="10" spans="1:27" s="7" customFormat="1" x14ac:dyDescent="0.15"/>
    <row r="11" spans="1:27" s="7" customFormat="1" x14ac:dyDescent="0.15"/>
    <row r="12" spans="1:27" s="7" customFormat="1" x14ac:dyDescent="0.15"/>
    <row r="13" spans="1:27" s="7" customFormat="1" x14ac:dyDescent="0.15"/>
    <row r="14" spans="1:27" s="7" customFormat="1" x14ac:dyDescent="0.15"/>
    <row r="15" spans="1:27" s="7" customFormat="1" x14ac:dyDescent="0.15"/>
    <row r="16" spans="1:27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  <row r="600" s="7" customFormat="1" x14ac:dyDescent="0.15"/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00"/>
  <sheetViews>
    <sheetView zoomScale="85" zoomScaleNormal="85" workbookViewId="0">
      <selection activeCell="X18" sqref="X18"/>
    </sheetView>
  </sheetViews>
  <sheetFormatPr defaultRowHeight="13.5" x14ac:dyDescent="0.15"/>
  <cols>
    <col min="1" max="1" width="11" style="8" bestFit="1" customWidth="1"/>
    <col min="2" max="2" width="7.125" style="8" bestFit="1" customWidth="1"/>
    <col min="3" max="3" width="10.375" style="8" customWidth="1"/>
    <col min="4" max="4" width="6.25" style="8" bestFit="1" customWidth="1"/>
    <col min="5" max="5" width="35.875" style="8" bestFit="1" customWidth="1"/>
    <col min="6" max="6" width="6.25" style="8" bestFit="1" customWidth="1"/>
    <col min="7" max="7" width="12.375" style="8" bestFit="1" customWidth="1"/>
    <col min="8" max="8" width="17.25" style="8" customWidth="1"/>
    <col min="9" max="9" width="7.5" style="8" bestFit="1" customWidth="1"/>
    <col min="10" max="25" width="9.875" style="8" bestFit="1" customWidth="1"/>
    <col min="26" max="26" width="9.875" style="7" bestFit="1" customWidth="1"/>
    <col min="27" max="16384" width="9" style="8"/>
  </cols>
  <sheetData>
    <row r="1" spans="1:27" x14ac:dyDescent="0.15">
      <c r="A1" s="6" t="s">
        <v>339</v>
      </c>
      <c r="B1" s="6" t="s">
        <v>340</v>
      </c>
      <c r="C1" s="6" t="s">
        <v>341</v>
      </c>
      <c r="D1" s="6" t="s">
        <v>342</v>
      </c>
      <c r="E1" s="6" t="s">
        <v>343</v>
      </c>
      <c r="F1" s="6" t="s">
        <v>344</v>
      </c>
      <c r="G1" s="6" t="s">
        <v>345</v>
      </c>
      <c r="H1" s="6" t="s">
        <v>346</v>
      </c>
      <c r="I1" s="6" t="s">
        <v>347</v>
      </c>
      <c r="J1" s="6" t="s">
        <v>348</v>
      </c>
      <c r="K1" s="6" t="s">
        <v>190</v>
      </c>
      <c r="L1" s="6" t="s">
        <v>191</v>
      </c>
      <c r="M1" s="6" t="s">
        <v>192</v>
      </c>
      <c r="N1" s="6" t="s">
        <v>193</v>
      </c>
      <c r="O1" s="6" t="s">
        <v>194</v>
      </c>
      <c r="P1" s="6" t="s">
        <v>195</v>
      </c>
      <c r="Q1" s="6" t="s">
        <v>196</v>
      </c>
      <c r="R1" s="6" t="s">
        <v>197</v>
      </c>
      <c r="S1" s="6" t="s">
        <v>198</v>
      </c>
      <c r="T1" s="6" t="s">
        <v>199</v>
      </c>
      <c r="U1" s="6" t="s">
        <v>200</v>
      </c>
      <c r="V1" s="6" t="s">
        <v>201</v>
      </c>
      <c r="W1" s="6" t="s">
        <v>202</v>
      </c>
      <c r="X1" s="6" t="s">
        <v>367</v>
      </c>
      <c r="Y1" s="6" t="s">
        <v>349</v>
      </c>
      <c r="Z1" s="6" t="s">
        <v>380</v>
      </c>
      <c r="AA1" s="6" t="s">
        <v>388</v>
      </c>
    </row>
    <row r="2" spans="1:27" s="7" customFormat="1" x14ac:dyDescent="0.15">
      <c r="A2" s="9" t="s">
        <v>350</v>
      </c>
      <c r="B2" s="9">
        <v>16</v>
      </c>
      <c r="C2" s="9" t="s">
        <v>351</v>
      </c>
      <c r="D2" s="9">
        <v>22</v>
      </c>
      <c r="E2" s="9" t="s">
        <v>377</v>
      </c>
      <c r="F2" s="9">
        <v>1</v>
      </c>
      <c r="G2" s="9" t="s">
        <v>358</v>
      </c>
      <c r="H2" s="9" t="s">
        <v>354</v>
      </c>
      <c r="I2" s="9" t="s">
        <v>45</v>
      </c>
      <c r="J2" s="10">
        <v>3720783</v>
      </c>
      <c r="K2" s="10">
        <v>3725690</v>
      </c>
      <c r="L2" s="10">
        <v>3785652</v>
      </c>
      <c r="M2" s="10">
        <v>3747404</v>
      </c>
      <c r="N2" s="10">
        <v>3772561</v>
      </c>
      <c r="O2" s="10">
        <v>3729206</v>
      </c>
      <c r="P2" s="10">
        <v>3640941</v>
      </c>
      <c r="Q2" s="10">
        <v>3599340</v>
      </c>
      <c r="R2" s="10">
        <v>3479575</v>
      </c>
      <c r="S2" s="10">
        <v>3368900</v>
      </c>
      <c r="T2" s="10">
        <v>3345979</v>
      </c>
      <c r="U2" s="10">
        <v>4472211</v>
      </c>
      <c r="V2" s="10">
        <v>4526645</v>
      </c>
      <c r="W2" s="10">
        <v>4414918</v>
      </c>
      <c r="X2" s="10">
        <v>4307096</v>
      </c>
      <c r="Y2" s="10">
        <v>4339401</v>
      </c>
      <c r="Z2" s="10">
        <v>4244569</v>
      </c>
      <c r="AA2" s="189">
        <v>4369558</v>
      </c>
    </row>
    <row r="3" spans="1:27" s="7" customFormat="1" x14ac:dyDescent="0.15">
      <c r="A3" s="9" t="s">
        <v>350</v>
      </c>
      <c r="B3" s="9">
        <v>16</v>
      </c>
      <c r="C3" s="9" t="s">
        <v>351</v>
      </c>
      <c r="D3" s="9">
        <v>22</v>
      </c>
      <c r="E3" s="9" t="s">
        <v>377</v>
      </c>
      <c r="F3" s="9">
        <v>2</v>
      </c>
      <c r="G3" s="9" t="s">
        <v>359</v>
      </c>
      <c r="H3" s="9" t="s">
        <v>354</v>
      </c>
      <c r="I3" s="9" t="s">
        <v>45</v>
      </c>
      <c r="J3" s="10">
        <v>3033775</v>
      </c>
      <c r="K3" s="10">
        <v>2997144</v>
      </c>
      <c r="L3" s="10">
        <v>3028522</v>
      </c>
      <c r="M3" s="10">
        <v>3001730</v>
      </c>
      <c r="N3" s="10">
        <v>2981555</v>
      </c>
      <c r="O3" s="10">
        <v>2985772</v>
      </c>
      <c r="P3" s="10">
        <v>2953082</v>
      </c>
      <c r="Q3" s="10">
        <v>2917944</v>
      </c>
      <c r="R3" s="10">
        <v>2954786</v>
      </c>
      <c r="S3" s="10">
        <v>2900541</v>
      </c>
      <c r="T3" s="10">
        <v>2906938</v>
      </c>
      <c r="U3" s="10">
        <v>3671354</v>
      </c>
      <c r="V3" s="10">
        <v>3772418</v>
      </c>
      <c r="W3" s="10">
        <v>3657884</v>
      </c>
      <c r="X3" s="10">
        <v>3614492</v>
      </c>
      <c r="Y3" s="10">
        <v>3668290</v>
      </c>
      <c r="Z3" s="10">
        <v>3594582</v>
      </c>
      <c r="AA3" s="189">
        <v>3622130</v>
      </c>
    </row>
    <row r="4" spans="1:27" s="7" customFormat="1" x14ac:dyDescent="0.15">
      <c r="A4" s="9" t="s">
        <v>350</v>
      </c>
      <c r="B4" s="9">
        <v>16</v>
      </c>
      <c r="C4" s="9" t="s">
        <v>351</v>
      </c>
      <c r="D4" s="9">
        <v>22</v>
      </c>
      <c r="E4" s="9" t="s">
        <v>377</v>
      </c>
      <c r="F4" s="9">
        <v>3</v>
      </c>
      <c r="G4" s="9" t="s">
        <v>360</v>
      </c>
      <c r="H4" s="9" t="s">
        <v>354</v>
      </c>
      <c r="I4" s="9" t="s">
        <v>46</v>
      </c>
      <c r="J4" s="9">
        <v>81.5</v>
      </c>
      <c r="K4" s="9">
        <v>80.5</v>
      </c>
      <c r="L4" s="9">
        <v>80</v>
      </c>
      <c r="M4" s="9">
        <v>80.099999999999994</v>
      </c>
      <c r="N4" s="9">
        <v>79</v>
      </c>
      <c r="O4" s="9">
        <v>80.099999999999994</v>
      </c>
      <c r="P4" s="9">
        <v>81.099999999999994</v>
      </c>
      <c r="Q4" s="9">
        <v>81.099999999999994</v>
      </c>
      <c r="R4" s="9">
        <v>84.9</v>
      </c>
      <c r="S4" s="9">
        <v>86.1</v>
      </c>
      <c r="T4" s="9">
        <v>86.9</v>
      </c>
      <c r="U4" s="9">
        <v>82.1</v>
      </c>
      <c r="V4" s="9">
        <v>83.3</v>
      </c>
      <c r="W4" s="9">
        <v>82.9</v>
      </c>
      <c r="X4" s="9">
        <v>83.9</v>
      </c>
      <c r="Y4" s="9">
        <v>84.5</v>
      </c>
      <c r="Z4" s="9">
        <v>84.7</v>
      </c>
      <c r="AA4" s="9">
        <v>82.9</v>
      </c>
    </row>
    <row r="5" spans="1:27" s="7" customFormat="1" x14ac:dyDescent="0.15"/>
    <row r="6" spans="1:27" s="151" customFormat="1" x14ac:dyDescent="0.15"/>
    <row r="7" spans="1:27" s="151" customFormat="1" x14ac:dyDescent="0.15"/>
    <row r="8" spans="1:27" s="7" customFormat="1" x14ac:dyDescent="0.15"/>
    <row r="9" spans="1:27" s="7" customFormat="1" x14ac:dyDescent="0.15"/>
    <row r="10" spans="1:27" s="7" customFormat="1" x14ac:dyDescent="0.15"/>
    <row r="11" spans="1:27" s="7" customFormat="1" x14ac:dyDescent="0.15"/>
    <row r="12" spans="1:27" s="7" customFormat="1" x14ac:dyDescent="0.15"/>
    <row r="13" spans="1:27" s="7" customFormat="1" x14ac:dyDescent="0.15"/>
    <row r="14" spans="1:27" s="7" customFormat="1" x14ac:dyDescent="0.15"/>
    <row r="15" spans="1:27" s="7" customFormat="1" x14ac:dyDescent="0.15"/>
    <row r="16" spans="1:27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  <row r="600" s="7" customFormat="1" x14ac:dyDescent="0.15"/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00"/>
  <sheetViews>
    <sheetView zoomScale="85" zoomScaleNormal="85" workbookViewId="0">
      <pane xSplit="9" ySplit="1" topLeftCell="J2" activePane="bottomRight" state="frozen"/>
      <selection activeCell="B2" sqref="B2:B25"/>
      <selection pane="topRight" activeCell="B2" sqref="B2:B25"/>
      <selection pane="bottomLeft" activeCell="B2" sqref="B2:B25"/>
      <selection pane="bottomRight" activeCell="G18" sqref="G18"/>
    </sheetView>
  </sheetViews>
  <sheetFormatPr defaultRowHeight="13.5" x14ac:dyDescent="0.15"/>
  <cols>
    <col min="1" max="1" width="11" style="8" bestFit="1" customWidth="1"/>
    <col min="2" max="2" width="7.125" style="8" bestFit="1" customWidth="1"/>
    <col min="3" max="3" width="10" style="8" bestFit="1" customWidth="1"/>
    <col min="4" max="4" width="6.25" style="8" bestFit="1" customWidth="1"/>
    <col min="5" max="5" width="27.625" style="8" bestFit="1" customWidth="1"/>
    <col min="6" max="6" width="6.25" style="8" bestFit="1" customWidth="1"/>
    <col min="7" max="7" width="12.375" style="8" bestFit="1" customWidth="1"/>
    <col min="8" max="8" width="17.375" style="8" customWidth="1"/>
    <col min="9" max="9" width="7.625" style="8" bestFit="1" customWidth="1"/>
    <col min="10" max="23" width="7.5" style="8" bestFit="1" customWidth="1"/>
    <col min="24" max="24" width="10.25" style="8" bestFit="1" customWidth="1"/>
    <col min="25" max="25" width="7.5" style="8" bestFit="1" customWidth="1"/>
    <col min="26" max="26" width="7.5" style="7" bestFit="1" customWidth="1"/>
    <col min="27" max="16384" width="9" style="8"/>
  </cols>
  <sheetData>
    <row r="1" spans="1:27" x14ac:dyDescent="0.15">
      <c r="A1" s="6" t="s">
        <v>339</v>
      </c>
      <c r="B1" s="6" t="s">
        <v>340</v>
      </c>
      <c r="C1" s="6" t="s">
        <v>341</v>
      </c>
      <c r="D1" s="6" t="s">
        <v>342</v>
      </c>
      <c r="E1" s="6" t="s">
        <v>343</v>
      </c>
      <c r="F1" s="6" t="s">
        <v>344</v>
      </c>
      <c r="G1" s="6" t="s">
        <v>345</v>
      </c>
      <c r="H1" s="6" t="s">
        <v>346</v>
      </c>
      <c r="I1" s="6" t="s">
        <v>347</v>
      </c>
      <c r="J1" s="6" t="s">
        <v>348</v>
      </c>
      <c r="K1" s="6" t="s">
        <v>190</v>
      </c>
      <c r="L1" s="6" t="s">
        <v>191</v>
      </c>
      <c r="M1" s="6" t="s">
        <v>192</v>
      </c>
      <c r="N1" s="6" t="s">
        <v>193</v>
      </c>
      <c r="O1" s="6" t="s">
        <v>194</v>
      </c>
      <c r="P1" s="6" t="s">
        <v>195</v>
      </c>
      <c r="Q1" s="6" t="s">
        <v>196</v>
      </c>
      <c r="R1" s="6" t="s">
        <v>197</v>
      </c>
      <c r="S1" s="6" t="s">
        <v>198</v>
      </c>
      <c r="T1" s="6" t="s">
        <v>199</v>
      </c>
      <c r="U1" s="6" t="s">
        <v>200</v>
      </c>
      <c r="V1" s="6" t="s">
        <v>201</v>
      </c>
      <c r="W1" s="6" t="s">
        <v>202</v>
      </c>
      <c r="X1" s="6" t="s">
        <v>367</v>
      </c>
      <c r="Y1" s="6" t="s">
        <v>349</v>
      </c>
      <c r="Z1" s="6" t="s">
        <v>380</v>
      </c>
      <c r="AA1" s="6" t="s">
        <v>388</v>
      </c>
    </row>
    <row r="2" spans="1:27" s="7" customFormat="1" x14ac:dyDescent="0.15">
      <c r="A2" s="9" t="s">
        <v>350</v>
      </c>
      <c r="B2" s="9">
        <v>16</v>
      </c>
      <c r="C2" s="9" t="s">
        <v>351</v>
      </c>
      <c r="D2" s="9">
        <v>23</v>
      </c>
      <c r="E2" s="9" t="s">
        <v>361</v>
      </c>
      <c r="F2" s="9">
        <v>1</v>
      </c>
      <c r="G2" s="9" t="s">
        <v>362</v>
      </c>
      <c r="H2" s="9" t="s">
        <v>354</v>
      </c>
      <c r="I2" s="9" t="s">
        <v>363</v>
      </c>
      <c r="J2" s="9">
        <v>133.65</v>
      </c>
      <c r="K2" s="9">
        <v>137.77000000000001</v>
      </c>
      <c r="L2" s="9">
        <v>137.72999999999999</v>
      </c>
      <c r="M2" s="9">
        <v>137.99</v>
      </c>
      <c r="N2" s="9">
        <v>137.88</v>
      </c>
      <c r="O2" s="9">
        <v>137.79</v>
      </c>
      <c r="P2" s="9">
        <v>137.69</v>
      </c>
      <c r="Q2" s="9">
        <v>137.69</v>
      </c>
      <c r="R2" s="9">
        <v>137.75</v>
      </c>
      <c r="S2" s="9">
        <v>138.03</v>
      </c>
      <c r="T2" s="9">
        <v>137.57</v>
      </c>
      <c r="U2" s="9">
        <v>130.44999999999999</v>
      </c>
      <c r="V2" s="9">
        <v>135.91</v>
      </c>
      <c r="W2" s="9">
        <v>138.47</v>
      </c>
      <c r="X2" s="9">
        <v>138.69</v>
      </c>
      <c r="Y2" s="9">
        <v>138.6</v>
      </c>
      <c r="Z2" s="9">
        <v>140.35</v>
      </c>
      <c r="AA2" s="9">
        <v>139.28</v>
      </c>
    </row>
    <row r="3" spans="1:27" s="7" customFormat="1" x14ac:dyDescent="0.15">
      <c r="A3" s="9" t="s">
        <v>350</v>
      </c>
      <c r="B3" s="9">
        <v>16</v>
      </c>
      <c r="C3" s="9" t="s">
        <v>351</v>
      </c>
      <c r="D3" s="9">
        <v>23</v>
      </c>
      <c r="E3" s="9" t="s">
        <v>361</v>
      </c>
      <c r="F3" s="9">
        <v>2</v>
      </c>
      <c r="G3" s="9" t="s">
        <v>364</v>
      </c>
      <c r="H3" s="9" t="s">
        <v>354</v>
      </c>
      <c r="I3" s="9" t="s">
        <v>363</v>
      </c>
      <c r="J3" s="9">
        <v>123.37</v>
      </c>
      <c r="K3" s="9">
        <v>134.12</v>
      </c>
      <c r="L3" s="9">
        <v>123.6</v>
      </c>
      <c r="M3" s="9">
        <v>125.94</v>
      </c>
      <c r="N3" s="9">
        <v>123.86</v>
      </c>
      <c r="O3" s="9">
        <v>123.53</v>
      </c>
      <c r="P3" s="9">
        <v>128.06</v>
      </c>
      <c r="Q3" s="9">
        <v>132</v>
      </c>
      <c r="R3" s="9">
        <v>133.49</v>
      </c>
      <c r="S3" s="9">
        <v>135.69999999999999</v>
      </c>
      <c r="T3" s="9">
        <v>131.68</v>
      </c>
      <c r="U3" s="9">
        <v>131.31</v>
      </c>
      <c r="V3" s="9">
        <v>133.79</v>
      </c>
      <c r="W3" s="9">
        <v>138.32</v>
      </c>
      <c r="X3" s="9">
        <v>131.19</v>
      </c>
      <c r="Y3" s="9">
        <v>131.01</v>
      </c>
      <c r="Z3" s="9">
        <v>138.30000000000001</v>
      </c>
      <c r="AA3" s="9">
        <v>133.69</v>
      </c>
    </row>
    <row r="4" spans="1:27" s="7" customFormat="1" x14ac:dyDescent="0.15"/>
    <row r="5" spans="1:27" s="7" customFormat="1" x14ac:dyDescent="0.15"/>
    <row r="6" spans="1:27" s="7" customFormat="1" x14ac:dyDescent="0.15"/>
    <row r="7" spans="1:27" s="7" customFormat="1" x14ac:dyDescent="0.15"/>
    <row r="8" spans="1:27" s="7" customFormat="1" x14ac:dyDescent="0.15"/>
    <row r="9" spans="1:27" s="7" customFormat="1" x14ac:dyDescent="0.15"/>
    <row r="10" spans="1:27" s="7" customFormat="1" x14ac:dyDescent="0.15"/>
    <row r="11" spans="1:27" s="7" customFormat="1" x14ac:dyDescent="0.15"/>
    <row r="12" spans="1:27" s="7" customFormat="1" x14ac:dyDescent="0.15"/>
    <row r="13" spans="1:27" s="7" customFormat="1" x14ac:dyDescent="0.15"/>
    <row r="14" spans="1:27" s="7" customFormat="1" x14ac:dyDescent="0.15"/>
    <row r="15" spans="1:27" s="7" customFormat="1" x14ac:dyDescent="0.15"/>
    <row r="16" spans="1:27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  <row r="600" s="7" customFormat="1" x14ac:dyDescent="0.15"/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zoomScale="85" zoomScaleNormal="85" workbookViewId="0">
      <pane xSplit="11" ySplit="1" topLeftCell="L2" activePane="bottomRight" state="frozen"/>
      <selection activeCell="B2" sqref="B2:B25"/>
      <selection pane="topRight" activeCell="B2" sqref="B2:B25"/>
      <selection pane="bottomLeft" activeCell="B2" sqref="B2:B25"/>
      <selection pane="bottomRight" activeCell="O19" sqref="O19"/>
    </sheetView>
  </sheetViews>
  <sheetFormatPr defaultRowHeight="13.5" x14ac:dyDescent="0.15"/>
  <cols>
    <col min="1" max="1" width="11" style="53" bestFit="1" customWidth="1"/>
    <col min="2" max="2" width="7.125" style="53" bestFit="1" customWidth="1"/>
    <col min="3" max="3" width="10" style="53" bestFit="1" customWidth="1"/>
    <col min="4" max="4" width="6.25" style="53" bestFit="1" customWidth="1"/>
    <col min="5" max="5" width="13.875" style="53" bestFit="1" customWidth="1"/>
    <col min="6" max="6" width="6.25" style="53" bestFit="1" customWidth="1"/>
    <col min="7" max="7" width="17.25" style="53" bestFit="1" customWidth="1"/>
    <col min="8" max="8" width="6.25" style="53" bestFit="1" customWidth="1"/>
    <col min="9" max="9" width="13" style="53" bestFit="1" customWidth="1"/>
    <col min="10" max="10" width="15.125" style="53" bestFit="1" customWidth="1"/>
    <col min="11" max="11" width="7.625" style="53" bestFit="1" customWidth="1"/>
    <col min="12" max="15" width="9.75" style="53" bestFit="1" customWidth="1"/>
    <col min="16" max="16" width="10.25" style="53" bestFit="1" customWidth="1"/>
    <col min="17" max="18" width="9.75" style="53" bestFit="1" customWidth="1"/>
    <col min="19" max="16384" width="9" style="53"/>
  </cols>
  <sheetData>
    <row r="1" spans="1:19" x14ac:dyDescent="0.15">
      <c r="A1" s="185" t="s">
        <v>1</v>
      </c>
      <c r="B1" s="185" t="s">
        <v>47</v>
      </c>
      <c r="C1" s="185" t="s">
        <v>48</v>
      </c>
      <c r="D1" s="185" t="s">
        <v>49</v>
      </c>
      <c r="E1" s="185" t="s">
        <v>50</v>
      </c>
      <c r="F1" s="185" t="s">
        <v>51</v>
      </c>
      <c r="G1" s="185" t="s">
        <v>52</v>
      </c>
      <c r="H1" s="185" t="s">
        <v>53</v>
      </c>
      <c r="I1" s="185" t="s">
        <v>54</v>
      </c>
      <c r="J1" s="185" t="s">
        <v>0</v>
      </c>
      <c r="K1" s="185" t="s">
        <v>30</v>
      </c>
      <c r="L1" s="185" t="s">
        <v>199</v>
      </c>
      <c r="M1" s="185" t="s">
        <v>200</v>
      </c>
      <c r="N1" s="185" t="s">
        <v>201</v>
      </c>
      <c r="O1" s="185" t="s">
        <v>202</v>
      </c>
      <c r="P1" s="185" t="s">
        <v>367</v>
      </c>
      <c r="Q1" s="185" t="s">
        <v>203</v>
      </c>
      <c r="R1" s="185" t="s">
        <v>379</v>
      </c>
      <c r="S1" s="185" t="s">
        <v>388</v>
      </c>
    </row>
    <row r="2" spans="1:19" x14ac:dyDescent="0.15">
      <c r="A2" s="52" t="s">
        <v>27</v>
      </c>
      <c r="B2" s="52">
        <v>16</v>
      </c>
      <c r="C2" s="52" t="s">
        <v>2</v>
      </c>
      <c r="D2" s="52">
        <v>24</v>
      </c>
      <c r="E2" s="52" t="s">
        <v>29</v>
      </c>
      <c r="F2" s="52">
        <v>1</v>
      </c>
      <c r="G2" s="52" t="s">
        <v>370</v>
      </c>
      <c r="H2" s="52"/>
      <c r="I2" s="52"/>
      <c r="J2" s="52" t="s">
        <v>372</v>
      </c>
      <c r="K2" s="52" t="s">
        <v>31</v>
      </c>
      <c r="L2" s="12">
        <v>47942</v>
      </c>
      <c r="M2" s="12">
        <v>47567</v>
      </c>
      <c r="N2" s="12">
        <v>47277</v>
      </c>
      <c r="O2" s="12">
        <v>46873</v>
      </c>
      <c r="P2" s="12">
        <v>46389</v>
      </c>
      <c r="Q2" s="12">
        <v>45841</v>
      </c>
      <c r="R2" s="12">
        <v>45527</v>
      </c>
      <c r="S2" s="190">
        <v>45235</v>
      </c>
    </row>
    <row r="3" spans="1:19" x14ac:dyDescent="0.15">
      <c r="A3" s="52" t="s">
        <v>27</v>
      </c>
      <c r="B3" s="52">
        <v>16</v>
      </c>
      <c r="C3" s="52" t="s">
        <v>2</v>
      </c>
      <c r="D3" s="52">
        <v>24</v>
      </c>
      <c r="E3" s="52" t="s">
        <v>29</v>
      </c>
      <c r="F3" s="52">
        <v>2</v>
      </c>
      <c r="G3" s="148" t="s">
        <v>291</v>
      </c>
      <c r="H3" s="148"/>
      <c r="I3" s="52"/>
      <c r="J3" s="52" t="s">
        <v>372</v>
      </c>
      <c r="K3" s="52" t="s">
        <v>31</v>
      </c>
      <c r="L3" s="12">
        <v>31235</v>
      </c>
      <c r="M3" s="12">
        <v>35505</v>
      </c>
      <c r="N3" s="12">
        <v>35341</v>
      </c>
      <c r="O3" s="12">
        <v>35026</v>
      </c>
      <c r="P3" s="12">
        <v>34727</v>
      </c>
      <c r="Q3" s="12">
        <v>34392</v>
      </c>
      <c r="R3" s="12">
        <v>34372</v>
      </c>
      <c r="S3" s="190">
        <v>34310</v>
      </c>
    </row>
    <row r="4" spans="1:19" x14ac:dyDescent="0.15">
      <c r="A4" s="52" t="s">
        <v>27</v>
      </c>
      <c r="B4" s="52">
        <v>16</v>
      </c>
      <c r="C4" s="52" t="s">
        <v>2</v>
      </c>
      <c r="D4" s="52">
        <v>24</v>
      </c>
      <c r="E4" s="52" t="s">
        <v>29</v>
      </c>
      <c r="F4" s="52">
        <v>3</v>
      </c>
      <c r="G4" s="52" t="s">
        <v>292</v>
      </c>
      <c r="H4" s="52"/>
      <c r="I4" s="52"/>
      <c r="J4" s="52" t="s">
        <v>372</v>
      </c>
      <c r="K4" s="52" t="s">
        <v>62</v>
      </c>
      <c r="L4" s="12">
        <v>12680</v>
      </c>
      <c r="M4" s="12">
        <v>15315</v>
      </c>
      <c r="N4" s="12">
        <v>15459</v>
      </c>
      <c r="O4" s="12">
        <v>15855</v>
      </c>
      <c r="P4" s="12">
        <v>16093</v>
      </c>
      <c r="Q4" s="12">
        <v>16207</v>
      </c>
      <c r="R4" s="12">
        <v>16228</v>
      </c>
      <c r="S4" s="190">
        <v>16788</v>
      </c>
    </row>
    <row r="5" spans="1:19" x14ac:dyDescent="0.15">
      <c r="A5" s="52" t="s">
        <v>27</v>
      </c>
      <c r="B5" s="52">
        <v>16</v>
      </c>
      <c r="C5" s="52" t="s">
        <v>2</v>
      </c>
      <c r="D5" s="52">
        <v>24</v>
      </c>
      <c r="E5" s="52" t="s">
        <v>29</v>
      </c>
      <c r="F5" s="52">
        <v>4</v>
      </c>
      <c r="G5" s="52" t="s">
        <v>293</v>
      </c>
      <c r="H5" s="52"/>
      <c r="I5" s="52"/>
      <c r="J5" s="52" t="s">
        <v>372</v>
      </c>
      <c r="K5" s="52" t="s">
        <v>62</v>
      </c>
      <c r="L5" s="12">
        <v>12065</v>
      </c>
      <c r="M5" s="12">
        <v>13696</v>
      </c>
      <c r="N5" s="12">
        <v>13841</v>
      </c>
      <c r="O5" s="12">
        <v>13900</v>
      </c>
      <c r="P5" s="12">
        <v>14105</v>
      </c>
      <c r="Q5" s="12">
        <v>14238</v>
      </c>
      <c r="R5" s="12">
        <v>14111</v>
      </c>
      <c r="S5" s="190">
        <v>14433</v>
      </c>
    </row>
    <row r="6" spans="1:19" x14ac:dyDescent="0.15">
      <c r="A6" s="52" t="s">
        <v>27</v>
      </c>
      <c r="B6" s="52">
        <v>16</v>
      </c>
      <c r="C6" s="52" t="s">
        <v>2</v>
      </c>
      <c r="D6" s="52">
        <v>24</v>
      </c>
      <c r="E6" s="52" t="s">
        <v>29</v>
      </c>
      <c r="F6" s="52">
        <v>5</v>
      </c>
      <c r="G6" s="52" t="s">
        <v>371</v>
      </c>
      <c r="H6" s="52"/>
      <c r="I6" s="52"/>
      <c r="J6" s="52" t="s">
        <v>372</v>
      </c>
      <c r="K6" s="52" t="s">
        <v>61</v>
      </c>
      <c r="L6" s="149">
        <v>96</v>
      </c>
      <c r="M6" s="52">
        <v>89.1</v>
      </c>
      <c r="N6" s="52">
        <v>89.5</v>
      </c>
      <c r="O6" s="52">
        <v>88.7</v>
      </c>
      <c r="P6" s="52">
        <v>88.7</v>
      </c>
      <c r="Q6" s="52">
        <v>88.7</v>
      </c>
      <c r="R6" s="52">
        <v>88.7</v>
      </c>
      <c r="S6" s="52">
        <v>88.7</v>
      </c>
    </row>
    <row r="7" spans="1:19" x14ac:dyDescent="0.15">
      <c r="A7" s="52" t="s">
        <v>27</v>
      </c>
      <c r="B7" s="52">
        <v>16</v>
      </c>
      <c r="C7" s="52" t="s">
        <v>2</v>
      </c>
      <c r="D7" s="52">
        <v>24</v>
      </c>
      <c r="E7" s="52" t="s">
        <v>29</v>
      </c>
      <c r="F7" s="52">
        <v>6</v>
      </c>
      <c r="G7" s="52" t="s">
        <v>294</v>
      </c>
      <c r="H7" s="52">
        <v>1</v>
      </c>
      <c r="I7" s="52" t="s">
        <v>295</v>
      </c>
      <c r="J7" s="52" t="s">
        <v>372</v>
      </c>
      <c r="K7" s="52" t="s">
        <v>373</v>
      </c>
      <c r="L7" s="12">
        <v>2907</v>
      </c>
      <c r="M7" s="12">
        <v>3671</v>
      </c>
      <c r="N7" s="12">
        <v>3772</v>
      </c>
      <c r="O7" s="12">
        <v>3658</v>
      </c>
      <c r="P7" s="12">
        <v>3614</v>
      </c>
      <c r="Q7" s="12">
        <v>3668</v>
      </c>
      <c r="R7" s="12">
        <v>3595</v>
      </c>
      <c r="S7" s="190">
        <v>3622</v>
      </c>
    </row>
    <row r="8" spans="1:19" x14ac:dyDescent="0.15">
      <c r="A8" s="52" t="s">
        <v>27</v>
      </c>
      <c r="B8" s="52">
        <v>16</v>
      </c>
      <c r="C8" s="52" t="s">
        <v>2</v>
      </c>
      <c r="D8" s="52">
        <v>24</v>
      </c>
      <c r="E8" s="52" t="s">
        <v>29</v>
      </c>
      <c r="F8" s="52">
        <v>6</v>
      </c>
      <c r="G8" s="52" t="s">
        <v>294</v>
      </c>
      <c r="H8" s="52">
        <v>2</v>
      </c>
      <c r="I8" s="52" t="s">
        <v>374</v>
      </c>
      <c r="J8" s="52" t="s">
        <v>372</v>
      </c>
      <c r="K8" s="52" t="s">
        <v>45</v>
      </c>
      <c r="L8" s="12">
        <v>7943</v>
      </c>
      <c r="M8" s="12">
        <v>10058</v>
      </c>
      <c r="N8" s="12">
        <v>10334</v>
      </c>
      <c r="O8" s="12">
        <v>10022</v>
      </c>
      <c r="P8" s="12">
        <v>9874</v>
      </c>
      <c r="Q8" s="12">
        <v>10049</v>
      </c>
      <c r="R8" s="12">
        <v>9849</v>
      </c>
      <c r="S8" s="190">
        <v>9923</v>
      </c>
    </row>
    <row r="9" spans="1:19" x14ac:dyDescent="0.15">
      <c r="A9" s="52" t="s">
        <v>27</v>
      </c>
      <c r="B9" s="52">
        <v>16</v>
      </c>
      <c r="C9" s="52" t="s">
        <v>2</v>
      </c>
      <c r="D9" s="52">
        <v>24</v>
      </c>
      <c r="E9" s="52" t="s">
        <v>29</v>
      </c>
      <c r="F9" s="52">
        <v>6</v>
      </c>
      <c r="G9" s="52" t="s">
        <v>294</v>
      </c>
      <c r="H9" s="52">
        <v>3</v>
      </c>
      <c r="I9" s="150" t="s">
        <v>375</v>
      </c>
      <c r="J9" s="52" t="s">
        <v>372</v>
      </c>
      <c r="K9" s="52" t="s">
        <v>45</v>
      </c>
      <c r="L9" s="52">
        <v>0.254</v>
      </c>
      <c r="M9" s="52">
        <v>0.28299999999999997</v>
      </c>
      <c r="N9" s="52">
        <v>0.29199999999999998</v>
      </c>
      <c r="O9" s="52">
        <v>0.28599999999999998</v>
      </c>
      <c r="P9" s="52">
        <v>0.28399999999999997</v>
      </c>
      <c r="Q9" s="52">
        <v>0.29199999999999998</v>
      </c>
      <c r="R9" s="52">
        <v>0.28699999999999998</v>
      </c>
      <c r="S9" s="52">
        <v>0.28899999999999998</v>
      </c>
    </row>
    <row r="10" spans="1:19" x14ac:dyDescent="0.15">
      <c r="A10" s="52" t="s">
        <v>27</v>
      </c>
      <c r="B10" s="52">
        <v>16</v>
      </c>
      <c r="C10" s="52" t="s">
        <v>2</v>
      </c>
      <c r="D10" s="52">
        <v>24</v>
      </c>
      <c r="E10" s="52" t="s">
        <v>29</v>
      </c>
      <c r="F10" s="52">
        <v>7</v>
      </c>
      <c r="G10" s="52" t="s">
        <v>296</v>
      </c>
      <c r="H10" s="52"/>
      <c r="I10" s="52"/>
      <c r="J10" s="52" t="s">
        <v>372</v>
      </c>
      <c r="K10" s="52" t="s">
        <v>61</v>
      </c>
      <c r="L10" s="52">
        <v>86.9</v>
      </c>
      <c r="M10" s="52">
        <v>82.1</v>
      </c>
      <c r="N10" s="52">
        <v>83.3</v>
      </c>
      <c r="O10" s="52">
        <v>82.9</v>
      </c>
      <c r="P10" s="52">
        <v>83.9</v>
      </c>
      <c r="Q10" s="52">
        <v>84.5</v>
      </c>
      <c r="R10" s="52">
        <v>84.7</v>
      </c>
      <c r="S10" s="52">
        <v>82.9</v>
      </c>
    </row>
    <row r="12" spans="1:19" s="151" customFormat="1" x14ac:dyDescent="0.15"/>
    <row r="13" spans="1:19" s="151" customFormat="1" x14ac:dyDescent="0.15"/>
    <row r="14" spans="1:19" s="151" customFormat="1" x14ac:dyDescent="0.15"/>
    <row r="15" spans="1:19" s="151" customFormat="1" x14ac:dyDescent="0.15"/>
    <row r="16" spans="1:19" s="151" customFormat="1" x14ac:dyDescent="0.15"/>
    <row r="17" spans="2:2" s="151" customFormat="1" x14ac:dyDescent="0.15">
      <c r="B17" s="152"/>
    </row>
    <row r="18" spans="2:2" s="151" customFormat="1" x14ac:dyDescent="0.15">
      <c r="B18" s="152"/>
    </row>
    <row r="19" spans="2:2" s="151" customFormat="1" x14ac:dyDescent="0.15">
      <c r="B19" s="152"/>
    </row>
    <row r="20" spans="2:2" s="151" customFormat="1" x14ac:dyDescent="0.15">
      <c r="B20" s="152"/>
    </row>
    <row r="21" spans="2:2" s="151" customFormat="1" x14ac:dyDescent="0.15">
      <c r="B21" s="152"/>
    </row>
    <row r="22" spans="2:2" s="151" customFormat="1" x14ac:dyDescent="0.15">
      <c r="B22" s="152"/>
    </row>
    <row r="23" spans="2:2" s="151" customFormat="1" x14ac:dyDescent="0.15">
      <c r="B23" s="152"/>
    </row>
    <row r="24" spans="2:2" x14ac:dyDescent="0.15">
      <c r="B24" s="147"/>
    </row>
    <row r="25" spans="2:2" x14ac:dyDescent="0.15">
      <c r="B25" s="147"/>
    </row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9"/>
  <sheetViews>
    <sheetView zoomScale="85" zoomScaleNormal="85" workbookViewId="0">
      <pane xSplit="9" ySplit="1" topLeftCell="J2" activePane="bottomRight" state="frozen"/>
      <selection activeCell="B2" sqref="B2:B25"/>
      <selection pane="topRight" activeCell="B2" sqref="B2:B25"/>
      <selection pane="bottomLeft" activeCell="B2" sqref="B2:B25"/>
      <selection pane="bottomRight" activeCell="G27" sqref="G27"/>
    </sheetView>
  </sheetViews>
  <sheetFormatPr defaultRowHeight="13.5" x14ac:dyDescent="0.15"/>
  <cols>
    <col min="1" max="1" width="9.375" style="8" bestFit="1" customWidth="1"/>
    <col min="2" max="2" width="7.125" style="8" customWidth="1"/>
    <col min="3" max="3" width="10" style="8" bestFit="1" customWidth="1"/>
    <col min="4" max="4" width="6.25" style="8" bestFit="1" customWidth="1"/>
    <col min="5" max="5" width="21.375" style="8" bestFit="1" customWidth="1"/>
    <col min="6" max="6" width="6.25" style="8" customWidth="1"/>
    <col min="7" max="7" width="12.125" style="8" bestFit="1" customWidth="1"/>
    <col min="8" max="8" width="13" style="8" bestFit="1" customWidth="1"/>
    <col min="9" max="9" width="7.625" style="8" bestFit="1" customWidth="1"/>
    <col min="10" max="19" width="9.75" style="8" bestFit="1" customWidth="1"/>
    <col min="20" max="20" width="10.25" style="8" bestFit="1" customWidth="1"/>
    <col min="21" max="21" width="9.75" style="8" bestFit="1" customWidth="1"/>
    <col min="22" max="22" width="9.75" style="7" bestFit="1" customWidth="1"/>
    <col min="23" max="16384" width="9" style="8"/>
  </cols>
  <sheetData>
    <row r="1" spans="1:23" x14ac:dyDescent="0.15">
      <c r="A1" s="6" t="s">
        <v>1</v>
      </c>
      <c r="B1" s="6" t="s">
        <v>47</v>
      </c>
      <c r="C1" s="6" t="s">
        <v>48</v>
      </c>
      <c r="D1" s="6" t="s">
        <v>49</v>
      </c>
      <c r="E1" s="6" t="s">
        <v>50</v>
      </c>
      <c r="F1" s="6" t="s">
        <v>51</v>
      </c>
      <c r="G1" s="6" t="s">
        <v>52</v>
      </c>
      <c r="H1" s="6" t="s">
        <v>0</v>
      </c>
      <c r="I1" s="6" t="s">
        <v>30</v>
      </c>
      <c r="J1" s="6" t="s">
        <v>193</v>
      </c>
      <c r="K1" s="6" t="s">
        <v>194</v>
      </c>
      <c r="L1" s="6" t="s">
        <v>195</v>
      </c>
      <c r="M1" s="6" t="s">
        <v>196</v>
      </c>
      <c r="N1" s="6" t="s">
        <v>197</v>
      </c>
      <c r="O1" s="6" t="s">
        <v>198</v>
      </c>
      <c r="P1" s="6" t="s">
        <v>199</v>
      </c>
      <c r="Q1" s="6" t="s">
        <v>200</v>
      </c>
      <c r="R1" s="6" t="s">
        <v>201</v>
      </c>
      <c r="S1" s="6" t="s">
        <v>202</v>
      </c>
      <c r="T1" s="6" t="s">
        <v>367</v>
      </c>
      <c r="U1" s="6" t="s">
        <v>203</v>
      </c>
      <c r="V1" s="6" t="s">
        <v>379</v>
      </c>
      <c r="W1" s="6" t="s">
        <v>388</v>
      </c>
    </row>
    <row r="2" spans="1:23" s="7" customFormat="1" x14ac:dyDescent="0.15">
      <c r="A2" s="9" t="s">
        <v>55</v>
      </c>
      <c r="B2" s="9">
        <v>16</v>
      </c>
      <c r="C2" s="9" t="s">
        <v>2</v>
      </c>
      <c r="D2" s="9">
        <v>2</v>
      </c>
      <c r="E2" s="9" t="s">
        <v>6</v>
      </c>
      <c r="F2" s="9">
        <v>1</v>
      </c>
      <c r="G2" s="9" t="s">
        <v>32</v>
      </c>
      <c r="H2" s="52" t="s">
        <v>334</v>
      </c>
      <c r="I2" s="9" t="s">
        <v>338</v>
      </c>
      <c r="J2" s="10">
        <v>1026</v>
      </c>
      <c r="K2" s="10">
        <v>1070</v>
      </c>
      <c r="L2" s="10">
        <v>1072</v>
      </c>
      <c r="M2" s="10">
        <v>1587</v>
      </c>
      <c r="N2" s="10">
        <v>1587</v>
      </c>
      <c r="O2" s="10">
        <v>1597</v>
      </c>
      <c r="P2" s="10">
        <v>1601</v>
      </c>
      <c r="Q2" s="10">
        <v>1601</v>
      </c>
      <c r="R2" s="10">
        <v>1595</v>
      </c>
      <c r="S2" s="10">
        <v>1595</v>
      </c>
      <c r="T2" s="10">
        <v>1675</v>
      </c>
      <c r="U2" s="10">
        <v>1675</v>
      </c>
      <c r="V2" s="10">
        <v>1675</v>
      </c>
      <c r="W2" s="10">
        <v>1682</v>
      </c>
    </row>
    <row r="3" spans="1:23" s="7" customFormat="1" x14ac:dyDescent="0.15">
      <c r="A3" s="9" t="s">
        <v>55</v>
      </c>
      <c r="B3" s="9">
        <v>16</v>
      </c>
      <c r="C3" s="9" t="s">
        <v>2</v>
      </c>
      <c r="D3" s="9">
        <v>2</v>
      </c>
      <c r="E3" s="9" t="s">
        <v>6</v>
      </c>
      <c r="F3" s="9">
        <v>2</v>
      </c>
      <c r="G3" s="9" t="s">
        <v>38</v>
      </c>
      <c r="H3" s="52" t="s">
        <v>334</v>
      </c>
      <c r="I3" s="9" t="s">
        <v>42</v>
      </c>
      <c r="J3" s="10">
        <v>1013693.75</v>
      </c>
      <c r="K3" s="10">
        <v>1037978.68</v>
      </c>
      <c r="L3" s="10">
        <v>1039307.19</v>
      </c>
      <c r="M3" s="10">
        <v>985920.79</v>
      </c>
      <c r="N3" s="10">
        <v>986558.17</v>
      </c>
      <c r="O3" s="10">
        <v>989504.5</v>
      </c>
      <c r="P3" s="10">
        <v>990903.23</v>
      </c>
      <c r="Q3" s="10">
        <v>991007</v>
      </c>
      <c r="R3" s="10">
        <v>989429</v>
      </c>
      <c r="S3" s="10">
        <v>989605.63</v>
      </c>
      <c r="T3" s="10">
        <v>1000314.16</v>
      </c>
      <c r="U3" s="10">
        <v>1000312.09</v>
      </c>
      <c r="V3" s="10">
        <v>999775.02</v>
      </c>
      <c r="W3" s="10">
        <v>1000300</v>
      </c>
    </row>
    <row r="4" spans="1:23" s="7" customFormat="1" x14ac:dyDescent="0.15">
      <c r="A4" s="9" t="s">
        <v>55</v>
      </c>
      <c r="B4" s="9">
        <v>16</v>
      </c>
      <c r="C4" s="9" t="s">
        <v>2</v>
      </c>
      <c r="D4" s="9">
        <v>2</v>
      </c>
      <c r="E4" s="9" t="s">
        <v>6</v>
      </c>
      <c r="F4" s="9">
        <v>3</v>
      </c>
      <c r="G4" s="9" t="s">
        <v>39</v>
      </c>
      <c r="H4" s="52" t="s">
        <v>334</v>
      </c>
      <c r="I4" s="9" t="s">
        <v>43</v>
      </c>
      <c r="J4" s="10">
        <v>5008555.2</v>
      </c>
      <c r="K4" s="10">
        <v>5214625.8499999996</v>
      </c>
      <c r="L4" s="10">
        <v>5245486.46</v>
      </c>
      <c r="M4" s="10">
        <v>5235864.84</v>
      </c>
      <c r="N4" s="10">
        <v>5270197.76</v>
      </c>
      <c r="O4" s="10">
        <v>5302927.2699999996</v>
      </c>
      <c r="P4" s="10">
        <v>5314013</v>
      </c>
      <c r="Q4" s="10">
        <v>5328396</v>
      </c>
      <c r="R4" s="10">
        <v>5330357</v>
      </c>
      <c r="S4" s="10">
        <v>5335985</v>
      </c>
      <c r="T4" s="10">
        <v>5388119</v>
      </c>
      <c r="U4" s="10">
        <v>5391606</v>
      </c>
      <c r="V4" s="10">
        <v>5397260</v>
      </c>
      <c r="W4" s="10">
        <v>5549517</v>
      </c>
    </row>
    <row r="5" spans="1:23" s="7" customFormat="1" x14ac:dyDescent="0.15"/>
    <row r="6" spans="1:23" s="153" customFormat="1" x14ac:dyDescent="0.15"/>
    <row r="7" spans="1:23" s="153" customFormat="1" x14ac:dyDescent="0.15">
      <c r="B7" s="154"/>
    </row>
    <row r="8" spans="1:23" s="153" customFormat="1" x14ac:dyDescent="0.15"/>
    <row r="9" spans="1:23" s="7" customFormat="1" x14ac:dyDescent="0.15"/>
    <row r="10" spans="1:23" s="7" customFormat="1" x14ac:dyDescent="0.15"/>
    <row r="11" spans="1:23" s="7" customFormat="1" x14ac:dyDescent="0.15"/>
    <row r="12" spans="1:23" s="7" customFormat="1" x14ac:dyDescent="0.15"/>
    <row r="13" spans="1:23" s="7" customFormat="1" x14ac:dyDescent="0.15"/>
    <row r="14" spans="1:23" s="7" customFormat="1" x14ac:dyDescent="0.15"/>
    <row r="15" spans="1:23" s="7" customFormat="1" x14ac:dyDescent="0.15"/>
    <row r="16" spans="1:23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00"/>
  <sheetViews>
    <sheetView zoomScale="85" zoomScaleNormal="85" workbookViewId="0">
      <pane xSplit="9" ySplit="1" topLeftCell="J2" activePane="bottomRight" state="frozen"/>
      <selection activeCell="B2" sqref="B2:B25"/>
      <selection pane="topRight" activeCell="B2" sqref="B2:B25"/>
      <selection pane="bottomLeft" activeCell="B2" sqref="B2:B25"/>
      <selection pane="bottomRight" activeCell="L25" sqref="L25"/>
    </sheetView>
  </sheetViews>
  <sheetFormatPr defaultRowHeight="13.5" x14ac:dyDescent="0.15"/>
  <cols>
    <col min="1" max="1" width="11" style="8" bestFit="1" customWidth="1"/>
    <col min="2" max="2" width="7.125" style="8" bestFit="1" customWidth="1"/>
    <col min="3" max="3" width="10" style="8" bestFit="1" customWidth="1"/>
    <col min="4" max="4" width="6.25" style="8" bestFit="1" customWidth="1"/>
    <col min="5" max="5" width="21.375" style="8" bestFit="1" customWidth="1"/>
    <col min="6" max="6" width="6.25" style="8" bestFit="1" customWidth="1"/>
    <col min="7" max="7" width="12.125" style="8" bestFit="1" customWidth="1"/>
    <col min="8" max="8" width="13" style="8" bestFit="1" customWidth="1"/>
    <col min="9" max="9" width="7.625" style="8" bestFit="1" customWidth="1"/>
    <col min="10" max="19" width="7.125" style="8" bestFit="1" customWidth="1"/>
    <col min="20" max="20" width="10.25" style="8" bestFit="1" customWidth="1"/>
    <col min="21" max="21" width="5.5" style="8" bestFit="1" customWidth="1"/>
    <col min="22" max="22" width="5.5" style="7" bestFit="1" customWidth="1"/>
    <col min="23" max="23" width="7" style="8" customWidth="1"/>
    <col min="24" max="16384" width="9" style="8"/>
  </cols>
  <sheetData>
    <row r="1" spans="1:23" x14ac:dyDescent="0.15">
      <c r="A1" s="6" t="s">
        <v>1</v>
      </c>
      <c r="B1" s="6" t="s">
        <v>47</v>
      </c>
      <c r="C1" s="6" t="s">
        <v>48</v>
      </c>
      <c r="D1" s="6" t="s">
        <v>49</v>
      </c>
      <c r="E1" s="6" t="s">
        <v>50</v>
      </c>
      <c r="F1" s="6" t="s">
        <v>51</v>
      </c>
      <c r="G1" s="6" t="s">
        <v>52</v>
      </c>
      <c r="H1" s="6" t="s">
        <v>0</v>
      </c>
      <c r="I1" s="6" t="s">
        <v>30</v>
      </c>
      <c r="J1" s="6" t="s">
        <v>193</v>
      </c>
      <c r="K1" s="6" t="s">
        <v>194</v>
      </c>
      <c r="L1" s="6" t="s">
        <v>195</v>
      </c>
      <c r="M1" s="6" t="s">
        <v>196</v>
      </c>
      <c r="N1" s="6" t="s">
        <v>197</v>
      </c>
      <c r="O1" s="6" t="s">
        <v>198</v>
      </c>
      <c r="P1" s="6" t="s">
        <v>199</v>
      </c>
      <c r="Q1" s="6" t="s">
        <v>200</v>
      </c>
      <c r="R1" s="6" t="s">
        <v>201</v>
      </c>
      <c r="S1" s="6" t="s">
        <v>202</v>
      </c>
      <c r="T1" s="6" t="s">
        <v>367</v>
      </c>
      <c r="U1" s="6" t="s">
        <v>203</v>
      </c>
      <c r="V1" s="6" t="s">
        <v>379</v>
      </c>
      <c r="W1" s="6" t="s">
        <v>388</v>
      </c>
    </row>
    <row r="2" spans="1:23" s="7" customFormat="1" x14ac:dyDescent="0.15">
      <c r="A2" s="9" t="s">
        <v>55</v>
      </c>
      <c r="B2" s="9">
        <v>16</v>
      </c>
      <c r="C2" s="9" t="s">
        <v>2</v>
      </c>
      <c r="D2" s="9">
        <v>3</v>
      </c>
      <c r="E2" s="9" t="s">
        <v>7</v>
      </c>
      <c r="F2" s="9">
        <v>1</v>
      </c>
      <c r="G2" s="9" t="s">
        <v>40</v>
      </c>
      <c r="H2" s="52" t="s">
        <v>334</v>
      </c>
      <c r="I2" s="9" t="s">
        <v>44</v>
      </c>
      <c r="J2" s="9">
        <v>54.2</v>
      </c>
      <c r="K2" s="9">
        <v>54.2</v>
      </c>
      <c r="L2" s="9">
        <v>56.1</v>
      </c>
      <c r="M2" s="9">
        <v>63.6</v>
      </c>
      <c r="N2" s="9">
        <v>64.3</v>
      </c>
      <c r="O2" s="9">
        <v>64.5</v>
      </c>
      <c r="P2" s="9">
        <v>64.599999999999994</v>
      </c>
      <c r="Q2" s="9">
        <v>65</v>
      </c>
      <c r="R2" s="9">
        <v>65.099999999999994</v>
      </c>
      <c r="S2" s="9">
        <v>65.2</v>
      </c>
      <c r="T2" s="9">
        <v>65.7</v>
      </c>
      <c r="U2" s="9">
        <v>65.8</v>
      </c>
      <c r="V2" s="9">
        <v>66</v>
      </c>
      <c r="W2" s="9">
        <v>66.099999999999994</v>
      </c>
    </row>
    <row r="3" spans="1:23" s="7" customFormat="1" x14ac:dyDescent="0.15">
      <c r="A3" s="9" t="s">
        <v>55</v>
      </c>
      <c r="B3" s="9">
        <v>16</v>
      </c>
      <c r="C3" s="9" t="s">
        <v>2</v>
      </c>
      <c r="D3" s="9">
        <v>3</v>
      </c>
      <c r="E3" s="9" t="s">
        <v>7</v>
      </c>
      <c r="F3" s="9">
        <v>2</v>
      </c>
      <c r="G3" s="9" t="s">
        <v>41</v>
      </c>
      <c r="H3" s="52" t="s">
        <v>334</v>
      </c>
      <c r="I3" s="9" t="s">
        <v>44</v>
      </c>
      <c r="J3" s="9">
        <v>88.9</v>
      </c>
      <c r="K3" s="9">
        <v>89.6</v>
      </c>
      <c r="L3" s="9">
        <v>89.9</v>
      </c>
      <c r="M3" s="9">
        <v>92.7</v>
      </c>
      <c r="N3" s="9">
        <v>92.8</v>
      </c>
      <c r="O3" s="9">
        <v>92.9</v>
      </c>
      <c r="P3" s="9">
        <v>92.9</v>
      </c>
      <c r="Q3" s="9">
        <v>93</v>
      </c>
      <c r="R3" s="9">
        <v>93</v>
      </c>
      <c r="S3" s="9">
        <v>93.1</v>
      </c>
      <c r="T3" s="9">
        <v>93.2</v>
      </c>
      <c r="U3" s="9">
        <v>93.2</v>
      </c>
      <c r="V3" s="9">
        <v>93.4</v>
      </c>
      <c r="W3" s="9">
        <v>93.4</v>
      </c>
    </row>
    <row r="4" spans="1:23" s="7" customFormat="1" x14ac:dyDescent="0.15"/>
    <row r="5" spans="1:23" s="7" customFormat="1" x14ac:dyDescent="0.15"/>
    <row r="6" spans="1:23" s="7" customFormat="1" x14ac:dyDescent="0.15"/>
    <row r="7" spans="1:23" s="7" customFormat="1" x14ac:dyDescent="0.15">
      <c r="B7" s="5"/>
    </row>
    <row r="8" spans="1:23" s="7" customFormat="1" x14ac:dyDescent="0.15">
      <c r="B8" s="5"/>
    </row>
    <row r="9" spans="1:23" s="7" customFormat="1" x14ac:dyDescent="0.15"/>
    <row r="10" spans="1:23" s="7" customFormat="1" x14ac:dyDescent="0.15"/>
    <row r="11" spans="1:23" s="7" customFormat="1" x14ac:dyDescent="0.15"/>
    <row r="12" spans="1:23" s="7" customFormat="1" x14ac:dyDescent="0.15"/>
    <row r="13" spans="1:23" s="7" customFormat="1" x14ac:dyDescent="0.15"/>
    <row r="14" spans="1:23" s="7" customFormat="1" x14ac:dyDescent="0.15"/>
    <row r="15" spans="1:23" s="7" customFormat="1" x14ac:dyDescent="0.15"/>
    <row r="16" spans="1:23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  <row r="600" s="7" customFormat="1" x14ac:dyDescent="0.15"/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00"/>
  <sheetViews>
    <sheetView zoomScale="85" zoomScaleNormal="85" workbookViewId="0">
      <pane xSplit="11" ySplit="1" topLeftCell="L2" activePane="bottomRight" state="frozen"/>
      <selection activeCell="B2" sqref="B2:B25"/>
      <selection pane="topRight" activeCell="B2" sqref="B2:B25"/>
      <selection pane="bottomLeft" activeCell="B2" sqref="B2:B25"/>
      <selection pane="bottomRight" activeCell="H24" sqref="H24"/>
    </sheetView>
  </sheetViews>
  <sheetFormatPr defaultRowHeight="13.5" x14ac:dyDescent="0.15"/>
  <cols>
    <col min="1" max="1" width="11" style="8" bestFit="1" customWidth="1"/>
    <col min="2" max="2" width="7.125" style="8" bestFit="1" customWidth="1"/>
    <col min="3" max="3" width="10" style="8" bestFit="1" customWidth="1"/>
    <col min="4" max="4" width="6.25" style="8" bestFit="1" customWidth="1"/>
    <col min="5" max="5" width="15.125" style="8" bestFit="1" customWidth="1"/>
    <col min="6" max="6" width="6.25" style="8" bestFit="1" customWidth="1"/>
    <col min="7" max="7" width="12" style="8" bestFit="1" customWidth="1"/>
    <col min="8" max="8" width="8.5" style="8" bestFit="1" customWidth="1"/>
    <col min="9" max="9" width="12" style="8" bestFit="1" customWidth="1"/>
    <col min="10" max="10" width="13" style="8" bestFit="1" customWidth="1"/>
    <col min="11" max="11" width="7.625" style="8" bestFit="1" customWidth="1"/>
    <col min="12" max="13" width="10.5" style="8" customWidth="1"/>
    <col min="14" max="18" width="10.875" style="8" bestFit="1" customWidth="1"/>
    <col min="19" max="19" width="10.5" style="8" customWidth="1"/>
    <col min="20" max="20" width="10.5" style="7" customWidth="1"/>
    <col min="21" max="21" width="10.125" style="8" customWidth="1"/>
    <col min="22" max="16384" width="9" style="8"/>
  </cols>
  <sheetData>
    <row r="1" spans="1:21" x14ac:dyDescent="0.15">
      <c r="A1" s="6" t="s">
        <v>1</v>
      </c>
      <c r="B1" s="6" t="s">
        <v>47</v>
      </c>
      <c r="C1" s="6" t="s">
        <v>48</v>
      </c>
      <c r="D1" s="6" t="s">
        <v>49</v>
      </c>
      <c r="E1" s="6" t="s">
        <v>50</v>
      </c>
      <c r="F1" s="6" t="s">
        <v>51</v>
      </c>
      <c r="G1" s="6" t="s">
        <v>52</v>
      </c>
      <c r="H1" s="6" t="s">
        <v>53</v>
      </c>
      <c r="I1" s="6" t="s">
        <v>54</v>
      </c>
      <c r="J1" s="6" t="s">
        <v>0</v>
      </c>
      <c r="K1" s="6" t="s">
        <v>30</v>
      </c>
      <c r="L1" s="6" t="s">
        <v>197</v>
      </c>
      <c r="M1" s="6" t="s">
        <v>198</v>
      </c>
      <c r="N1" s="6" t="s">
        <v>199</v>
      </c>
      <c r="O1" s="6" t="s">
        <v>200</v>
      </c>
      <c r="P1" s="6" t="s">
        <v>201</v>
      </c>
      <c r="Q1" s="6" t="s">
        <v>202</v>
      </c>
      <c r="R1" s="6" t="s">
        <v>367</v>
      </c>
      <c r="S1" s="6" t="s">
        <v>203</v>
      </c>
      <c r="T1" s="6" t="s">
        <v>379</v>
      </c>
      <c r="U1" s="6" t="s">
        <v>388</v>
      </c>
    </row>
    <row r="2" spans="1:21" s="7" customFormat="1" x14ac:dyDescent="0.15">
      <c r="A2" s="9" t="s">
        <v>55</v>
      </c>
      <c r="B2" s="9">
        <v>16</v>
      </c>
      <c r="C2" s="9" t="s">
        <v>2</v>
      </c>
      <c r="D2" s="9">
        <v>4</v>
      </c>
      <c r="E2" s="9" t="s">
        <v>5</v>
      </c>
      <c r="F2" s="9">
        <v>1</v>
      </c>
      <c r="G2" s="9" t="s">
        <v>34</v>
      </c>
      <c r="H2" s="9">
        <v>1</v>
      </c>
      <c r="I2" s="9" t="s">
        <v>335</v>
      </c>
      <c r="J2" s="52" t="s">
        <v>334</v>
      </c>
      <c r="K2" s="9" t="s">
        <v>57</v>
      </c>
      <c r="L2" s="9">
        <v>134114.93</v>
      </c>
      <c r="M2" s="9">
        <v>134517.96</v>
      </c>
      <c r="N2" s="144">
        <v>134492.65</v>
      </c>
      <c r="O2" s="144">
        <v>134567.76</v>
      </c>
      <c r="P2" s="144">
        <v>134833.87</v>
      </c>
      <c r="Q2" s="144">
        <v>135238.97</v>
      </c>
      <c r="R2" s="144">
        <v>135307.88</v>
      </c>
      <c r="S2" s="145">
        <v>135498.79999999999</v>
      </c>
      <c r="T2" s="145">
        <v>135761.54</v>
      </c>
      <c r="U2" s="9">
        <v>135772.54999999999</v>
      </c>
    </row>
    <row r="3" spans="1:21" s="7" customFormat="1" x14ac:dyDescent="0.15">
      <c r="A3" s="9" t="s">
        <v>55</v>
      </c>
      <c r="B3" s="9">
        <v>16</v>
      </c>
      <c r="C3" s="9" t="s">
        <v>2</v>
      </c>
      <c r="D3" s="9">
        <v>4</v>
      </c>
      <c r="E3" s="9" t="s">
        <v>5</v>
      </c>
      <c r="F3" s="9">
        <v>1</v>
      </c>
      <c r="G3" s="9" t="s">
        <v>34</v>
      </c>
      <c r="H3" s="9">
        <v>2</v>
      </c>
      <c r="I3" s="9" t="s">
        <v>336</v>
      </c>
      <c r="J3" s="52" t="s">
        <v>334</v>
      </c>
      <c r="K3" s="9" t="s">
        <v>57</v>
      </c>
      <c r="L3" s="9">
        <v>69412.25</v>
      </c>
      <c r="M3" s="9">
        <v>69455.240000000005</v>
      </c>
      <c r="N3" s="144">
        <v>69858.86</v>
      </c>
      <c r="O3" s="144">
        <v>70887.009999999995</v>
      </c>
      <c r="P3" s="144">
        <v>71120.88</v>
      </c>
      <c r="Q3" s="144">
        <v>71184.94</v>
      </c>
      <c r="R3" s="146">
        <v>71517.41</v>
      </c>
      <c r="S3" s="9">
        <v>71558.62</v>
      </c>
      <c r="T3" s="9">
        <v>71911.08</v>
      </c>
      <c r="U3" s="9">
        <v>72250.179999999993</v>
      </c>
    </row>
    <row r="4" spans="1:21" s="7" customFormat="1" x14ac:dyDescent="0.15">
      <c r="A4" s="9" t="s">
        <v>55</v>
      </c>
      <c r="B4" s="9">
        <v>16</v>
      </c>
      <c r="C4" s="9" t="s">
        <v>2</v>
      </c>
      <c r="D4" s="9">
        <v>4</v>
      </c>
      <c r="E4" s="9" t="s">
        <v>5</v>
      </c>
      <c r="F4" s="9">
        <v>1</v>
      </c>
      <c r="G4" s="9" t="s">
        <v>34</v>
      </c>
      <c r="H4" s="9">
        <v>3</v>
      </c>
      <c r="I4" s="9" t="s">
        <v>337</v>
      </c>
      <c r="J4" s="52" t="s">
        <v>334</v>
      </c>
      <c r="K4" s="9" t="s">
        <v>57</v>
      </c>
      <c r="L4" s="9">
        <v>424603.35</v>
      </c>
      <c r="M4" s="9">
        <v>427810.21</v>
      </c>
      <c r="N4" s="144">
        <v>428889.82</v>
      </c>
      <c r="O4" s="144">
        <v>431897.1</v>
      </c>
      <c r="P4" s="144">
        <v>431449.29</v>
      </c>
      <c r="Q4" s="144">
        <v>432451.45</v>
      </c>
      <c r="R4" s="144">
        <v>444214.66</v>
      </c>
      <c r="S4" s="9">
        <v>444482.59</v>
      </c>
      <c r="T4" s="9">
        <v>445454.76</v>
      </c>
      <c r="U4" s="9">
        <v>447189.11</v>
      </c>
    </row>
    <row r="5" spans="1:21" s="7" customFormat="1" x14ac:dyDescent="0.15">
      <c r="A5" s="9" t="s">
        <v>55</v>
      </c>
      <c r="B5" s="9">
        <v>16</v>
      </c>
      <c r="C5" s="9" t="s">
        <v>2</v>
      </c>
      <c r="D5" s="9">
        <v>4</v>
      </c>
      <c r="E5" s="9" t="s">
        <v>5</v>
      </c>
      <c r="F5" s="9">
        <v>1</v>
      </c>
      <c r="G5" s="9" t="s">
        <v>34</v>
      </c>
      <c r="H5" s="9">
        <v>4</v>
      </c>
      <c r="I5" s="9" t="s">
        <v>328</v>
      </c>
      <c r="J5" s="52" t="s">
        <v>334</v>
      </c>
      <c r="K5" s="9" t="s">
        <v>57</v>
      </c>
      <c r="L5" s="9">
        <v>628130.53</v>
      </c>
      <c r="M5" s="9">
        <v>631783.41</v>
      </c>
      <c r="N5" s="144">
        <v>633241.32999999996</v>
      </c>
      <c r="O5" s="144">
        <v>637351.87</v>
      </c>
      <c r="P5" s="144">
        <v>637404.04</v>
      </c>
      <c r="Q5" s="144">
        <v>638875.36</v>
      </c>
      <c r="R5" s="146">
        <v>651039.94999999995</v>
      </c>
      <c r="S5" s="9">
        <v>651540.01</v>
      </c>
      <c r="T5" s="9">
        <v>653127.38</v>
      </c>
      <c r="U5" s="9">
        <v>655211.84</v>
      </c>
    </row>
    <row r="6" spans="1:21" s="7" customFormat="1" x14ac:dyDescent="0.15">
      <c r="A6" s="9" t="s">
        <v>55</v>
      </c>
      <c r="B6" s="9">
        <v>16</v>
      </c>
      <c r="C6" s="9" t="s">
        <v>2</v>
      </c>
      <c r="D6" s="9">
        <v>4</v>
      </c>
      <c r="E6" s="9" t="s">
        <v>5</v>
      </c>
      <c r="F6" s="9">
        <v>2</v>
      </c>
      <c r="G6" s="9" t="s">
        <v>35</v>
      </c>
      <c r="H6" s="9">
        <v>1</v>
      </c>
      <c r="I6" s="9" t="s">
        <v>335</v>
      </c>
      <c r="J6" s="52" t="s">
        <v>334</v>
      </c>
      <c r="K6" s="9" t="s">
        <v>57</v>
      </c>
      <c r="L6" s="9">
        <v>141409.31</v>
      </c>
      <c r="M6" s="9">
        <v>141520.14000000001</v>
      </c>
      <c r="N6" s="144">
        <v>141494.82999999999</v>
      </c>
      <c r="O6" s="144">
        <v>141511.84</v>
      </c>
      <c r="P6" s="144">
        <v>141499.26</v>
      </c>
      <c r="Q6" s="144">
        <v>141493.56</v>
      </c>
      <c r="R6" s="144">
        <v>141514.13</v>
      </c>
      <c r="S6" s="9">
        <v>141512.12</v>
      </c>
      <c r="T6" s="9">
        <v>141536.9</v>
      </c>
      <c r="U6" s="9">
        <v>141547.91</v>
      </c>
    </row>
    <row r="7" spans="1:21" s="7" customFormat="1" x14ac:dyDescent="0.15">
      <c r="A7" s="9" t="s">
        <v>55</v>
      </c>
      <c r="B7" s="9">
        <v>16</v>
      </c>
      <c r="C7" s="9" t="s">
        <v>2</v>
      </c>
      <c r="D7" s="9">
        <v>4</v>
      </c>
      <c r="E7" s="9" t="s">
        <v>5</v>
      </c>
      <c r="F7" s="9">
        <v>2</v>
      </c>
      <c r="G7" s="9" t="s">
        <v>35</v>
      </c>
      <c r="H7" s="9">
        <v>2</v>
      </c>
      <c r="I7" s="9" t="s">
        <v>336</v>
      </c>
      <c r="J7" s="52" t="s">
        <v>334</v>
      </c>
      <c r="K7" s="9" t="s">
        <v>57</v>
      </c>
      <c r="L7" s="9">
        <v>89745.21</v>
      </c>
      <c r="M7" s="9">
        <v>89746.96</v>
      </c>
      <c r="N7" s="144">
        <v>89747.88</v>
      </c>
      <c r="O7" s="144">
        <v>89826.3</v>
      </c>
      <c r="P7" s="144">
        <v>90021.67</v>
      </c>
      <c r="Q7" s="144">
        <v>90037.87</v>
      </c>
      <c r="R7" s="146">
        <v>90003.66</v>
      </c>
      <c r="S7" s="9">
        <v>90004.12</v>
      </c>
      <c r="T7" s="9">
        <v>90407.25</v>
      </c>
      <c r="U7" s="9">
        <v>90510.09</v>
      </c>
    </row>
    <row r="8" spans="1:21" s="7" customFormat="1" x14ac:dyDescent="0.15">
      <c r="A8" s="9" t="s">
        <v>55</v>
      </c>
      <c r="B8" s="9">
        <v>16</v>
      </c>
      <c r="C8" s="9" t="s">
        <v>2</v>
      </c>
      <c r="D8" s="9">
        <v>4</v>
      </c>
      <c r="E8" s="9" t="s">
        <v>5</v>
      </c>
      <c r="F8" s="9">
        <v>2</v>
      </c>
      <c r="G8" s="9" t="s">
        <v>35</v>
      </c>
      <c r="H8" s="9">
        <v>3</v>
      </c>
      <c r="I8" s="9" t="s">
        <v>337</v>
      </c>
      <c r="J8" s="52" t="s">
        <v>334</v>
      </c>
      <c r="K8" s="9" t="s">
        <v>57</v>
      </c>
      <c r="L8" s="9">
        <v>674894.69</v>
      </c>
      <c r="M8" s="9">
        <v>678641.55</v>
      </c>
      <c r="N8" s="144">
        <v>680048.45</v>
      </c>
      <c r="O8" s="144">
        <v>680743.73</v>
      </c>
      <c r="P8" s="144">
        <v>679732.12</v>
      </c>
      <c r="Q8" s="144">
        <v>680713.72</v>
      </c>
      <c r="R8" s="144">
        <v>691796.27</v>
      </c>
      <c r="S8" s="9">
        <v>691793.41</v>
      </c>
      <c r="T8" s="9">
        <v>692373.91</v>
      </c>
      <c r="U8" s="9">
        <v>693298.01</v>
      </c>
    </row>
    <row r="9" spans="1:21" s="7" customFormat="1" x14ac:dyDescent="0.15">
      <c r="A9" s="9" t="s">
        <v>55</v>
      </c>
      <c r="B9" s="9">
        <v>16</v>
      </c>
      <c r="C9" s="9" t="s">
        <v>2</v>
      </c>
      <c r="D9" s="9">
        <v>4</v>
      </c>
      <c r="E9" s="9" t="s">
        <v>5</v>
      </c>
      <c r="F9" s="9">
        <v>2</v>
      </c>
      <c r="G9" s="9" t="s">
        <v>35</v>
      </c>
      <c r="H9" s="9">
        <v>4</v>
      </c>
      <c r="I9" s="9" t="s">
        <v>328</v>
      </c>
      <c r="J9" s="52" t="s">
        <v>334</v>
      </c>
      <c r="K9" s="9" t="s">
        <v>57</v>
      </c>
      <c r="L9" s="9">
        <v>906049.21</v>
      </c>
      <c r="M9" s="9">
        <v>909908.65</v>
      </c>
      <c r="N9" s="144">
        <v>911291.16</v>
      </c>
      <c r="O9" s="144">
        <v>912081.87</v>
      </c>
      <c r="P9" s="144">
        <v>911253.05</v>
      </c>
      <c r="Q9" s="144">
        <v>912245.15</v>
      </c>
      <c r="R9" s="146">
        <v>923314.06</v>
      </c>
      <c r="S9" s="9">
        <v>923309.65</v>
      </c>
      <c r="T9" s="9">
        <v>924318.06</v>
      </c>
      <c r="U9" s="9">
        <v>925356.01</v>
      </c>
    </row>
    <row r="10" spans="1:21" s="7" customFormat="1" x14ac:dyDescent="0.15">
      <c r="A10" s="9" t="s">
        <v>55</v>
      </c>
      <c r="B10" s="9">
        <v>16</v>
      </c>
      <c r="C10" s="9" t="s">
        <v>2</v>
      </c>
      <c r="D10" s="9">
        <v>4</v>
      </c>
      <c r="E10" s="9" t="s">
        <v>5</v>
      </c>
      <c r="F10" s="9">
        <v>3</v>
      </c>
      <c r="G10" s="9" t="s">
        <v>36</v>
      </c>
      <c r="H10" s="9">
        <v>1</v>
      </c>
      <c r="I10" s="9" t="s">
        <v>335</v>
      </c>
      <c r="J10" s="52" t="s">
        <v>334</v>
      </c>
      <c r="K10" s="9" t="s">
        <v>57</v>
      </c>
      <c r="L10" s="9">
        <v>2143.85</v>
      </c>
      <c r="M10" s="9">
        <v>2143.85</v>
      </c>
      <c r="N10" s="144">
        <v>2147.4</v>
      </c>
      <c r="O10" s="144">
        <v>2150.06</v>
      </c>
      <c r="P10" s="144">
        <v>2150.06</v>
      </c>
      <c r="Q10" s="144">
        <v>2150.06</v>
      </c>
      <c r="R10" s="144">
        <v>2147.56</v>
      </c>
      <c r="S10" s="9">
        <v>2147.56</v>
      </c>
      <c r="T10" s="9">
        <v>2169.56</v>
      </c>
      <c r="U10" s="9">
        <v>2169.56</v>
      </c>
    </row>
    <row r="11" spans="1:21" s="7" customFormat="1" x14ac:dyDescent="0.15">
      <c r="A11" s="9" t="s">
        <v>55</v>
      </c>
      <c r="B11" s="9">
        <v>16</v>
      </c>
      <c r="C11" s="9" t="s">
        <v>2</v>
      </c>
      <c r="D11" s="9">
        <v>4</v>
      </c>
      <c r="E11" s="9" t="s">
        <v>5</v>
      </c>
      <c r="F11" s="9">
        <v>3</v>
      </c>
      <c r="G11" s="9" t="s">
        <v>36</v>
      </c>
      <c r="H11" s="9">
        <v>2</v>
      </c>
      <c r="I11" s="9" t="s">
        <v>336</v>
      </c>
      <c r="J11" s="52" t="s">
        <v>334</v>
      </c>
      <c r="K11" s="9" t="s">
        <v>57</v>
      </c>
      <c r="L11" s="9">
        <v>772.51</v>
      </c>
      <c r="M11" s="9">
        <v>773.21</v>
      </c>
      <c r="N11" s="144">
        <v>773.19</v>
      </c>
      <c r="O11" s="144">
        <v>774.05</v>
      </c>
      <c r="P11" s="144">
        <v>771.15</v>
      </c>
      <c r="Q11" s="144">
        <v>771.15</v>
      </c>
      <c r="R11" s="144">
        <v>771.15</v>
      </c>
      <c r="S11" s="9">
        <v>771.15</v>
      </c>
      <c r="T11" s="9">
        <v>771.15</v>
      </c>
      <c r="U11" s="9">
        <v>771.15</v>
      </c>
    </row>
    <row r="12" spans="1:21" s="7" customFormat="1" x14ac:dyDescent="0.15">
      <c r="A12" s="9" t="s">
        <v>55</v>
      </c>
      <c r="B12" s="9">
        <v>16</v>
      </c>
      <c r="C12" s="9" t="s">
        <v>2</v>
      </c>
      <c r="D12" s="9">
        <v>4</v>
      </c>
      <c r="E12" s="9" t="s">
        <v>5</v>
      </c>
      <c r="F12" s="9">
        <v>3</v>
      </c>
      <c r="G12" s="9" t="s">
        <v>36</v>
      </c>
      <c r="H12" s="9">
        <v>3</v>
      </c>
      <c r="I12" s="9" t="s">
        <v>337</v>
      </c>
      <c r="J12" s="52" t="s">
        <v>334</v>
      </c>
      <c r="K12" s="9" t="s">
        <v>57</v>
      </c>
      <c r="L12" s="9">
        <v>4602.7</v>
      </c>
      <c r="M12" s="9">
        <v>4632.96</v>
      </c>
      <c r="N12" s="144">
        <v>4680.0600000000004</v>
      </c>
      <c r="O12" s="144">
        <v>4732.9799999999996</v>
      </c>
      <c r="P12" s="144">
        <v>4730.08</v>
      </c>
      <c r="Q12" s="144">
        <v>4730.08</v>
      </c>
      <c r="R12" s="144">
        <v>4735.33</v>
      </c>
      <c r="S12" s="9">
        <v>4735.33</v>
      </c>
      <c r="T12" s="9">
        <v>4833.33</v>
      </c>
      <c r="U12" s="9">
        <v>4835.32</v>
      </c>
    </row>
    <row r="13" spans="1:21" s="7" customFormat="1" x14ac:dyDescent="0.15">
      <c r="A13" s="9" t="s">
        <v>55</v>
      </c>
      <c r="B13" s="9">
        <v>16</v>
      </c>
      <c r="C13" s="9" t="s">
        <v>2</v>
      </c>
      <c r="D13" s="9">
        <v>4</v>
      </c>
      <c r="E13" s="9" t="s">
        <v>5</v>
      </c>
      <c r="F13" s="9">
        <v>3</v>
      </c>
      <c r="G13" s="9" t="s">
        <v>36</v>
      </c>
      <c r="H13" s="9">
        <v>4</v>
      </c>
      <c r="I13" s="9" t="s">
        <v>328</v>
      </c>
      <c r="J13" s="52" t="s">
        <v>334</v>
      </c>
      <c r="K13" s="9" t="s">
        <v>57</v>
      </c>
      <c r="L13" s="9">
        <v>7519.06</v>
      </c>
      <c r="M13" s="9">
        <v>7550.02</v>
      </c>
      <c r="N13" s="144">
        <v>7600.65</v>
      </c>
      <c r="O13" s="144">
        <v>7657.09</v>
      </c>
      <c r="P13" s="144">
        <v>7651.29</v>
      </c>
      <c r="Q13" s="144">
        <v>7651.29</v>
      </c>
      <c r="R13" s="144">
        <v>7654.04</v>
      </c>
      <c r="S13" s="9">
        <v>7654.04</v>
      </c>
      <c r="T13" s="9">
        <v>7774.04</v>
      </c>
      <c r="U13" s="9">
        <v>7776.03</v>
      </c>
    </row>
    <row r="14" spans="1:21" s="7" customFormat="1" x14ac:dyDescent="0.15">
      <c r="A14" s="9" t="s">
        <v>55</v>
      </c>
      <c r="B14" s="9">
        <v>16</v>
      </c>
      <c r="C14" s="9" t="s">
        <v>2</v>
      </c>
      <c r="D14" s="9">
        <v>4</v>
      </c>
      <c r="E14" s="9" t="s">
        <v>5</v>
      </c>
      <c r="F14" s="9">
        <v>4</v>
      </c>
      <c r="G14" s="9" t="s">
        <v>37</v>
      </c>
      <c r="H14" s="9">
        <v>1</v>
      </c>
      <c r="I14" s="9" t="s">
        <v>335</v>
      </c>
      <c r="J14" s="52" t="s">
        <v>334</v>
      </c>
      <c r="K14" s="9" t="s">
        <v>57</v>
      </c>
      <c r="L14" s="144">
        <v>0</v>
      </c>
      <c r="M14" s="144">
        <v>0</v>
      </c>
      <c r="N14" s="144">
        <v>0</v>
      </c>
      <c r="O14" s="144">
        <v>0</v>
      </c>
      <c r="P14" s="144">
        <v>0</v>
      </c>
      <c r="Q14" s="144">
        <v>0</v>
      </c>
      <c r="R14" s="144">
        <v>0</v>
      </c>
      <c r="S14" s="144">
        <v>0</v>
      </c>
      <c r="T14" s="144">
        <v>0</v>
      </c>
      <c r="U14" s="144">
        <v>0</v>
      </c>
    </row>
    <row r="15" spans="1:21" s="7" customFormat="1" x14ac:dyDescent="0.15">
      <c r="A15" s="9" t="s">
        <v>55</v>
      </c>
      <c r="B15" s="9">
        <v>16</v>
      </c>
      <c r="C15" s="9" t="s">
        <v>2</v>
      </c>
      <c r="D15" s="9">
        <v>4</v>
      </c>
      <c r="E15" s="9" t="s">
        <v>5</v>
      </c>
      <c r="F15" s="9">
        <v>4</v>
      </c>
      <c r="G15" s="9" t="s">
        <v>37</v>
      </c>
      <c r="H15" s="9">
        <v>2</v>
      </c>
      <c r="I15" s="9" t="s">
        <v>336</v>
      </c>
      <c r="J15" s="52" t="s">
        <v>334</v>
      </c>
      <c r="K15" s="9" t="s">
        <v>57</v>
      </c>
      <c r="L15" s="144">
        <v>0</v>
      </c>
      <c r="M15" s="144">
        <v>0</v>
      </c>
      <c r="N15" s="144">
        <v>0</v>
      </c>
      <c r="O15" s="144">
        <v>0</v>
      </c>
      <c r="P15" s="144">
        <v>0</v>
      </c>
      <c r="Q15" s="144">
        <v>0</v>
      </c>
      <c r="R15" s="144">
        <v>0</v>
      </c>
      <c r="S15" s="144">
        <v>0</v>
      </c>
      <c r="T15" s="144">
        <v>0</v>
      </c>
      <c r="U15" s="144">
        <v>0</v>
      </c>
    </row>
    <row r="16" spans="1:21" s="7" customFormat="1" x14ac:dyDescent="0.15">
      <c r="A16" s="9" t="s">
        <v>55</v>
      </c>
      <c r="B16" s="9">
        <v>16</v>
      </c>
      <c r="C16" s="9" t="s">
        <v>2</v>
      </c>
      <c r="D16" s="9">
        <v>4</v>
      </c>
      <c r="E16" s="9" t="s">
        <v>5</v>
      </c>
      <c r="F16" s="9">
        <v>4</v>
      </c>
      <c r="G16" s="9" t="s">
        <v>37</v>
      </c>
      <c r="H16" s="9">
        <v>3</v>
      </c>
      <c r="I16" s="9" t="s">
        <v>337</v>
      </c>
      <c r="J16" s="52" t="s">
        <v>334</v>
      </c>
      <c r="K16" s="9" t="s">
        <v>57</v>
      </c>
      <c r="L16" s="9">
        <v>529.59</v>
      </c>
      <c r="M16" s="9">
        <v>529.59</v>
      </c>
      <c r="N16" s="144">
        <v>529.59</v>
      </c>
      <c r="O16" s="144">
        <v>529.59</v>
      </c>
      <c r="P16" s="144">
        <v>529.59</v>
      </c>
      <c r="Q16" s="144">
        <v>529.59</v>
      </c>
      <c r="R16" s="144">
        <v>529.59</v>
      </c>
      <c r="S16" s="9">
        <v>512.59</v>
      </c>
      <c r="T16" s="9">
        <v>512.59</v>
      </c>
      <c r="U16" s="9">
        <v>512.59</v>
      </c>
    </row>
    <row r="17" spans="1:21" s="7" customFormat="1" x14ac:dyDescent="0.15">
      <c r="A17" s="9" t="s">
        <v>55</v>
      </c>
      <c r="B17" s="9">
        <v>16</v>
      </c>
      <c r="C17" s="9" t="s">
        <v>2</v>
      </c>
      <c r="D17" s="9">
        <v>4</v>
      </c>
      <c r="E17" s="9" t="s">
        <v>5</v>
      </c>
      <c r="F17" s="9">
        <v>4</v>
      </c>
      <c r="G17" s="9" t="s">
        <v>37</v>
      </c>
      <c r="H17" s="9">
        <v>4</v>
      </c>
      <c r="I17" s="9" t="s">
        <v>328</v>
      </c>
      <c r="J17" s="52" t="s">
        <v>334</v>
      </c>
      <c r="K17" s="9" t="s">
        <v>57</v>
      </c>
      <c r="L17" s="9">
        <v>529.59</v>
      </c>
      <c r="M17" s="9">
        <v>529.59</v>
      </c>
      <c r="N17" s="144">
        <v>529.59</v>
      </c>
      <c r="O17" s="144">
        <v>529.59</v>
      </c>
      <c r="P17" s="144">
        <v>529.59</v>
      </c>
      <c r="Q17" s="144">
        <v>529.59</v>
      </c>
      <c r="R17" s="144">
        <v>529.59</v>
      </c>
      <c r="S17" s="9">
        <v>512.59</v>
      </c>
      <c r="T17" s="9">
        <v>512.59</v>
      </c>
      <c r="U17" s="9">
        <v>512.59</v>
      </c>
    </row>
    <row r="18" spans="1:21" s="7" customFormat="1" x14ac:dyDescent="0.15"/>
    <row r="19" spans="1:21" s="153" customFormat="1" x14ac:dyDescent="0.15"/>
    <row r="20" spans="1:21" s="153" customFormat="1" x14ac:dyDescent="0.15"/>
    <row r="21" spans="1:21" s="153" customFormat="1" x14ac:dyDescent="0.15">
      <c r="B21" s="154"/>
    </row>
    <row r="22" spans="1:21" s="153" customFormat="1" x14ac:dyDescent="0.15">
      <c r="B22" s="154"/>
    </row>
    <row r="23" spans="1:21" s="7" customFormat="1" x14ac:dyDescent="0.15"/>
    <row r="24" spans="1:21" s="7" customFormat="1" x14ac:dyDescent="0.15"/>
    <row r="25" spans="1:21" s="7" customFormat="1" x14ac:dyDescent="0.15"/>
    <row r="26" spans="1:21" s="7" customFormat="1" x14ac:dyDescent="0.15"/>
    <row r="27" spans="1:21" s="7" customFormat="1" x14ac:dyDescent="0.15"/>
    <row r="28" spans="1:21" s="7" customFormat="1" x14ac:dyDescent="0.15"/>
    <row r="29" spans="1:21" s="7" customFormat="1" x14ac:dyDescent="0.15"/>
    <row r="30" spans="1:21" s="7" customFormat="1" x14ac:dyDescent="0.15"/>
    <row r="31" spans="1:21" s="7" customFormat="1" x14ac:dyDescent="0.15"/>
    <row r="32" spans="1:21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  <row r="600" s="7" customFormat="1" x14ac:dyDescent="0.15"/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"/>
  <sheetViews>
    <sheetView zoomScale="85" zoomScaleNormal="85" workbookViewId="0">
      <pane xSplit="3" ySplit="1" topLeftCell="D2" activePane="bottomRight" state="frozen"/>
      <selection activeCell="B2" sqref="B2:B25"/>
      <selection pane="topRight" activeCell="B2" sqref="B2:B25"/>
      <selection pane="bottomLeft" activeCell="B2" sqref="B2:B25"/>
      <selection pane="bottomRight" activeCell="D23" sqref="D23"/>
    </sheetView>
  </sheetViews>
  <sheetFormatPr defaultRowHeight="13.5" x14ac:dyDescent="0.15"/>
  <cols>
    <col min="1" max="1" width="21" style="7" customWidth="1"/>
    <col min="2" max="2" width="16.25" style="7" bestFit="1" customWidth="1"/>
    <col min="3" max="4" width="10.125" style="7" customWidth="1"/>
    <col min="5" max="5" width="19.25" style="7" bestFit="1" customWidth="1"/>
    <col min="6" max="6" width="15.125" style="7" bestFit="1" customWidth="1"/>
    <col min="7" max="13" width="9" style="7"/>
    <col min="14" max="18" width="10.875" style="7" bestFit="1" customWidth="1"/>
    <col min="19" max="16384" width="9" style="7"/>
  </cols>
  <sheetData>
    <row r="1" spans="1:23" x14ac:dyDescent="0.15">
      <c r="A1" s="6" t="s">
        <v>1</v>
      </c>
      <c r="B1" s="6" t="s">
        <v>47</v>
      </c>
      <c r="C1" s="6" t="s">
        <v>48</v>
      </c>
      <c r="D1" s="6" t="s">
        <v>49</v>
      </c>
      <c r="E1" s="6" t="s">
        <v>50</v>
      </c>
      <c r="F1" s="6" t="s">
        <v>0</v>
      </c>
      <c r="G1" s="6" t="s">
        <v>30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</row>
    <row r="2" spans="1:23" s="182" customFormat="1" x14ac:dyDescent="0.15">
      <c r="A2" s="181" t="s">
        <v>9</v>
      </c>
      <c r="B2" s="181">
        <v>16</v>
      </c>
      <c r="C2" s="181" t="s">
        <v>2</v>
      </c>
      <c r="D2" s="181">
        <v>5</v>
      </c>
      <c r="E2" s="181" t="s">
        <v>8</v>
      </c>
      <c r="F2" s="181" t="s">
        <v>298</v>
      </c>
      <c r="G2" s="181" t="s">
        <v>306</v>
      </c>
    </row>
    <row r="3" spans="1:23" ht="14.25" thickBot="1" x14ac:dyDescent="0.2">
      <c r="A3" s="197"/>
      <c r="B3" s="197"/>
    </row>
    <row r="4" spans="1:23" x14ac:dyDescent="0.15">
      <c r="A4" s="193" t="s">
        <v>383</v>
      </c>
      <c r="B4" s="195" t="s">
        <v>384</v>
      </c>
      <c r="C4" s="191" t="s">
        <v>385</v>
      </c>
      <c r="D4" s="192"/>
    </row>
    <row r="5" spans="1:23" x14ac:dyDescent="0.15">
      <c r="A5" s="194"/>
      <c r="B5" s="196"/>
      <c r="C5" s="137" t="s">
        <v>386</v>
      </c>
      <c r="D5" s="138" t="s">
        <v>387</v>
      </c>
    </row>
    <row r="6" spans="1:23" ht="14.25" thickBot="1" x14ac:dyDescent="0.2">
      <c r="A6" s="139" t="s">
        <v>63</v>
      </c>
      <c r="B6" s="140">
        <v>40998</v>
      </c>
      <c r="C6" s="183">
        <v>34933</v>
      </c>
      <c r="D6" s="184">
        <v>5624</v>
      </c>
    </row>
    <row r="7" spans="1:23" x14ac:dyDescent="0.15">
      <c r="A7" s="141"/>
      <c r="B7" s="142"/>
      <c r="C7" s="143"/>
      <c r="D7" s="141"/>
    </row>
    <row r="8" spans="1:23" x14ac:dyDescent="0.15">
      <c r="A8" s="7" t="s">
        <v>297</v>
      </c>
      <c r="B8" s="7" t="s">
        <v>382</v>
      </c>
      <c r="D8" s="82"/>
    </row>
  </sheetData>
  <mergeCells count="4">
    <mergeCell ref="C4:D4"/>
    <mergeCell ref="A4:A5"/>
    <mergeCell ref="B4:B5"/>
    <mergeCell ref="A3:B3"/>
  </mergeCells>
  <phoneticPr fontId="11"/>
  <pageMargins left="0.70866141732283472" right="0.70866141732283472" top="0.74803149606299213" bottom="0.74803149606299213" header="0.31496062992125984" footer="0.31496062992125984"/>
  <pageSetup paperSize="9" scale="47" orientation="landscape" r:id="rId1"/>
  <headerFooter>
    <oddFooter>&amp;C&amp;12 16 建設-&amp;A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="85" zoomScaleNormal="85" workbookViewId="0">
      <pane xSplit="4" ySplit="1" topLeftCell="E2" activePane="bottomRight" state="frozen"/>
      <selection activeCell="B2" sqref="B2:B25"/>
      <selection pane="topRight" activeCell="B2" sqref="B2:B25"/>
      <selection pane="bottomLeft" activeCell="B2" sqref="B2:B25"/>
      <selection pane="bottomRight" activeCell="E29" sqref="E29"/>
    </sheetView>
  </sheetViews>
  <sheetFormatPr defaultRowHeight="13.5" x14ac:dyDescent="0.15"/>
  <cols>
    <col min="1" max="1" width="22.5" style="7" bestFit="1" customWidth="1"/>
    <col min="2" max="5" width="11.25" style="7" customWidth="1"/>
    <col min="6" max="7" width="9" style="7"/>
    <col min="8" max="8" width="15.125" style="7" bestFit="1" customWidth="1"/>
    <col min="9" max="16384" width="9" style="7"/>
  </cols>
  <sheetData>
    <row r="1" spans="1:9" x14ac:dyDescent="0.15">
      <c r="A1" s="6" t="s">
        <v>1</v>
      </c>
      <c r="B1" s="6" t="s">
        <v>47</v>
      </c>
      <c r="C1" s="6" t="s">
        <v>48</v>
      </c>
      <c r="D1" s="6" t="s">
        <v>49</v>
      </c>
      <c r="E1" s="198" t="s">
        <v>50</v>
      </c>
      <c r="F1" s="198"/>
      <c r="G1" s="198"/>
      <c r="H1" s="6" t="s">
        <v>0</v>
      </c>
      <c r="I1" s="6" t="s">
        <v>301</v>
      </c>
    </row>
    <row r="2" spans="1:9" s="182" customFormat="1" x14ac:dyDescent="0.15">
      <c r="A2" s="181" t="s">
        <v>9</v>
      </c>
      <c r="B2" s="181">
        <v>16</v>
      </c>
      <c r="C2" s="181" t="s">
        <v>2</v>
      </c>
      <c r="D2" s="181">
        <v>6</v>
      </c>
      <c r="E2" s="199" t="s">
        <v>10</v>
      </c>
      <c r="F2" s="199"/>
      <c r="G2" s="199"/>
      <c r="H2" s="181" t="s">
        <v>282</v>
      </c>
      <c r="I2" s="181" t="s">
        <v>305</v>
      </c>
    </row>
    <row r="3" spans="1:9" ht="14.25" thickBot="1" x14ac:dyDescent="0.2"/>
    <row r="4" spans="1:9" x14ac:dyDescent="0.15">
      <c r="A4" s="115" t="s">
        <v>229</v>
      </c>
      <c r="B4" s="14" t="s">
        <v>228</v>
      </c>
      <c r="C4" s="33" t="s">
        <v>230</v>
      </c>
      <c r="D4" s="33" t="s">
        <v>231</v>
      </c>
      <c r="E4" s="116" t="s">
        <v>232</v>
      </c>
    </row>
    <row r="5" spans="1:9" x14ac:dyDescent="0.15">
      <c r="A5" s="117" t="s">
        <v>283</v>
      </c>
      <c r="B5" s="118" t="s">
        <v>233</v>
      </c>
      <c r="C5" s="119">
        <v>0.27700000000000002</v>
      </c>
      <c r="D5" s="120">
        <v>0.5</v>
      </c>
      <c r="E5" s="121">
        <v>1</v>
      </c>
    </row>
    <row r="6" spans="1:9" x14ac:dyDescent="0.15">
      <c r="A6" s="122" t="s">
        <v>284</v>
      </c>
      <c r="B6" s="123" t="s">
        <v>234</v>
      </c>
      <c r="C6" s="124">
        <v>0.20699999999999999</v>
      </c>
      <c r="D6" s="125">
        <v>0.6</v>
      </c>
      <c r="E6" s="126">
        <v>2</v>
      </c>
    </row>
    <row r="7" spans="1:9" x14ac:dyDescent="0.15">
      <c r="A7" s="122" t="s">
        <v>284</v>
      </c>
      <c r="B7" s="123" t="s">
        <v>235</v>
      </c>
      <c r="C7" s="124">
        <v>1.4999999999999999E-2</v>
      </c>
      <c r="D7" s="125">
        <v>0.8</v>
      </c>
      <c r="E7" s="126">
        <v>4</v>
      </c>
    </row>
    <row r="8" spans="1:9" x14ac:dyDescent="0.15">
      <c r="A8" s="122" t="s">
        <v>285</v>
      </c>
      <c r="B8" s="123" t="s">
        <v>236</v>
      </c>
      <c r="C8" s="124">
        <v>0.23100000000000001</v>
      </c>
      <c r="D8" s="125">
        <v>0.6</v>
      </c>
      <c r="E8" s="126">
        <v>2</v>
      </c>
    </row>
    <row r="9" spans="1:9" x14ac:dyDescent="0.15">
      <c r="A9" s="122" t="s">
        <v>286</v>
      </c>
      <c r="B9" s="123" t="s">
        <v>237</v>
      </c>
      <c r="C9" s="124">
        <v>1E-3</v>
      </c>
      <c r="D9" s="125">
        <v>0.8</v>
      </c>
      <c r="E9" s="126">
        <v>4</v>
      </c>
    </row>
    <row r="10" spans="1:9" x14ac:dyDescent="0.15">
      <c r="A10" s="122" t="s">
        <v>287</v>
      </c>
      <c r="B10" s="123" t="s">
        <v>238</v>
      </c>
      <c r="C10" s="124">
        <v>0.114</v>
      </c>
      <c r="D10" s="125">
        <v>0.6</v>
      </c>
      <c r="E10" s="126">
        <v>2</v>
      </c>
    </row>
    <row r="11" spans="1:9" x14ac:dyDescent="0.15">
      <c r="A11" s="122" t="s">
        <v>288</v>
      </c>
      <c r="B11" s="123" t="s">
        <v>239</v>
      </c>
      <c r="C11" s="124">
        <v>1.6E-2</v>
      </c>
      <c r="D11" s="125">
        <v>0.8</v>
      </c>
      <c r="E11" s="126">
        <v>3</v>
      </c>
    </row>
    <row r="12" spans="1:9" x14ac:dyDescent="0.15">
      <c r="A12" s="122" t="s">
        <v>289</v>
      </c>
      <c r="B12" s="123" t="s">
        <v>240</v>
      </c>
      <c r="C12" s="124">
        <v>7.9000000000000001E-2</v>
      </c>
      <c r="D12" s="125">
        <v>0.8</v>
      </c>
      <c r="E12" s="126">
        <v>4</v>
      </c>
    </row>
    <row r="13" spans="1:9" x14ac:dyDescent="0.15">
      <c r="A13" s="127" t="s">
        <v>290</v>
      </c>
      <c r="B13" s="128" t="s">
        <v>241</v>
      </c>
      <c r="C13" s="129">
        <v>0.06</v>
      </c>
      <c r="D13" s="130">
        <v>0.6</v>
      </c>
      <c r="E13" s="131">
        <v>2</v>
      </c>
    </row>
    <row r="14" spans="1:9" ht="14.25" thickBot="1" x14ac:dyDescent="0.2">
      <c r="A14" s="132"/>
      <c r="B14" s="133" t="s">
        <v>243</v>
      </c>
      <c r="C14" s="134">
        <v>1</v>
      </c>
      <c r="D14" s="135" t="s">
        <v>64</v>
      </c>
      <c r="E14" s="136" t="s">
        <v>64</v>
      </c>
    </row>
    <row r="16" spans="1:9" x14ac:dyDescent="0.15">
      <c r="A16" s="7" t="s">
        <v>279</v>
      </c>
      <c r="B16" s="7" t="s">
        <v>280</v>
      </c>
    </row>
    <row r="17" spans="2:2" x14ac:dyDescent="0.15">
      <c r="B17" s="7" t="s">
        <v>281</v>
      </c>
    </row>
  </sheetData>
  <mergeCells count="2">
    <mergeCell ref="E1:G1"/>
    <mergeCell ref="E2:G2"/>
  </mergeCells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0"/>
  <sheetViews>
    <sheetView zoomScale="85" zoomScaleNormal="85" workbookViewId="0">
      <pane xSplit="1" ySplit="1" topLeftCell="B2" activePane="bottomRight" state="frozen"/>
      <selection activeCell="B2" sqref="B2:B25"/>
      <selection pane="topRight" activeCell="B2" sqref="B2:B25"/>
      <selection pane="bottomLeft" activeCell="B2" sqref="B2:B25"/>
      <selection pane="bottomRight" activeCell="E19" sqref="E19"/>
    </sheetView>
  </sheetViews>
  <sheetFormatPr defaultRowHeight="13.5" x14ac:dyDescent="0.15"/>
  <cols>
    <col min="1" max="2" width="18.25" style="8" customWidth="1"/>
    <col min="3" max="3" width="12.125" style="8" bestFit="1" customWidth="1"/>
    <col min="4" max="4" width="8.625" style="8" bestFit="1" customWidth="1"/>
    <col min="5" max="5" width="23.5" style="8" bestFit="1" customWidth="1"/>
    <col min="6" max="6" width="15.125" style="8" bestFit="1" customWidth="1"/>
    <col min="7" max="7" width="9.5" style="8" customWidth="1"/>
    <col min="8" max="16384" width="9" style="8"/>
  </cols>
  <sheetData>
    <row r="1" spans="1:10" x14ac:dyDescent="0.15">
      <c r="A1" s="6" t="s">
        <v>1</v>
      </c>
      <c r="B1" s="6" t="s">
        <v>47</v>
      </c>
      <c r="C1" s="6" t="s">
        <v>48</v>
      </c>
      <c r="D1" s="6" t="s">
        <v>49</v>
      </c>
      <c r="E1" s="6" t="s">
        <v>50</v>
      </c>
      <c r="F1" s="6" t="s">
        <v>0</v>
      </c>
      <c r="G1" s="6" t="s">
        <v>30</v>
      </c>
      <c r="H1" s="7"/>
      <c r="I1" s="7"/>
      <c r="J1" s="7"/>
    </row>
    <row r="2" spans="1:10" s="182" customFormat="1" x14ac:dyDescent="0.15">
      <c r="A2" s="181" t="s">
        <v>9</v>
      </c>
      <c r="B2" s="181">
        <v>16</v>
      </c>
      <c r="C2" s="181" t="s">
        <v>2</v>
      </c>
      <c r="D2" s="181">
        <v>7</v>
      </c>
      <c r="E2" s="181" t="s">
        <v>368</v>
      </c>
      <c r="F2" s="181" t="s">
        <v>298</v>
      </c>
      <c r="G2" s="181" t="s">
        <v>303</v>
      </c>
    </row>
    <row r="3" spans="1:10" s="7" customFormat="1" ht="14.25" thickBot="1" x14ac:dyDescent="0.2"/>
    <row r="4" spans="1:10" s="7" customFormat="1" x14ac:dyDescent="0.15">
      <c r="A4" s="192" t="s">
        <v>253</v>
      </c>
      <c r="B4" s="192"/>
      <c r="C4" s="112" t="s">
        <v>254</v>
      </c>
      <c r="D4" s="191" t="s">
        <v>255</v>
      </c>
      <c r="E4" s="192"/>
      <c r="F4" s="192"/>
      <c r="G4" s="192"/>
    </row>
    <row r="5" spans="1:10" s="7" customFormat="1" x14ac:dyDescent="0.15">
      <c r="A5" s="200" t="s">
        <v>256</v>
      </c>
      <c r="B5" s="200"/>
      <c r="C5" s="113" t="s">
        <v>257</v>
      </c>
      <c r="D5" s="203" t="s">
        <v>258</v>
      </c>
      <c r="E5" s="204"/>
      <c r="F5" s="204"/>
      <c r="G5" s="204"/>
    </row>
    <row r="6" spans="1:10" s="7" customFormat="1" x14ac:dyDescent="0.15">
      <c r="A6" s="201" t="s">
        <v>259</v>
      </c>
      <c r="B6" s="201"/>
      <c r="C6" s="97" t="s">
        <v>260</v>
      </c>
      <c r="D6" s="205" t="s">
        <v>261</v>
      </c>
      <c r="E6" s="206"/>
      <c r="F6" s="206"/>
      <c r="G6" s="206"/>
    </row>
    <row r="7" spans="1:10" s="7" customFormat="1" x14ac:dyDescent="0.15">
      <c r="A7" s="201" t="s">
        <v>262</v>
      </c>
      <c r="B7" s="201"/>
      <c r="C7" s="97" t="s">
        <v>263</v>
      </c>
      <c r="D7" s="205" t="s">
        <v>264</v>
      </c>
      <c r="E7" s="206"/>
      <c r="F7" s="206"/>
      <c r="G7" s="206"/>
    </row>
    <row r="8" spans="1:10" s="7" customFormat="1" ht="14.25" thickBot="1" x14ac:dyDescent="0.2">
      <c r="A8" s="202" t="s">
        <v>242</v>
      </c>
      <c r="B8" s="202"/>
      <c r="C8" s="114" t="s">
        <v>265</v>
      </c>
      <c r="D8" s="207"/>
      <c r="E8" s="202"/>
      <c r="F8" s="202"/>
      <c r="G8" s="202"/>
    </row>
    <row r="9" spans="1:10" s="7" customFormat="1" x14ac:dyDescent="0.15"/>
    <row r="10" spans="1:10" s="7" customFormat="1" x14ac:dyDescent="0.15"/>
    <row r="11" spans="1:10" s="7" customFormat="1" x14ac:dyDescent="0.15"/>
    <row r="12" spans="1:10" s="7" customFormat="1" x14ac:dyDescent="0.15"/>
    <row r="13" spans="1:10" s="7" customFormat="1" x14ac:dyDescent="0.15"/>
    <row r="14" spans="1:10" s="7" customFormat="1" x14ac:dyDescent="0.15"/>
    <row r="15" spans="1:10" s="7" customFormat="1" x14ac:dyDescent="0.15"/>
    <row r="16" spans="1:10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  <row r="600" s="7" customFormat="1" x14ac:dyDescent="0.15"/>
  </sheetData>
  <mergeCells count="10">
    <mergeCell ref="D4:G4"/>
    <mergeCell ref="D5:G5"/>
    <mergeCell ref="D6:G6"/>
    <mergeCell ref="D7:G7"/>
    <mergeCell ref="D8:G8"/>
    <mergeCell ref="A4:B4"/>
    <mergeCell ref="A5:B5"/>
    <mergeCell ref="A6:B6"/>
    <mergeCell ref="A7:B7"/>
    <mergeCell ref="A8:B8"/>
  </mergeCells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0"/>
  <sheetViews>
    <sheetView zoomScale="85" zoomScaleNormal="85" workbookViewId="0">
      <pane xSplit="1" ySplit="1" topLeftCell="B2" activePane="bottomRight" state="frozen"/>
      <selection activeCell="B2" sqref="B2:B25"/>
      <selection pane="topRight" activeCell="B2" sqref="B2:B25"/>
      <selection pane="bottomLeft" activeCell="B2" sqref="B2:B25"/>
      <selection pane="bottomRight" activeCell="C10" sqref="C10"/>
    </sheetView>
  </sheetViews>
  <sheetFormatPr defaultRowHeight="13.5" x14ac:dyDescent="0.15"/>
  <cols>
    <col min="1" max="1" width="14.5" style="8" customWidth="1"/>
    <col min="2" max="2" width="11.875" style="8" customWidth="1"/>
    <col min="3" max="3" width="15.75" style="8" customWidth="1"/>
    <col min="4" max="4" width="9" style="8"/>
    <col min="5" max="5" width="23.5" style="8" bestFit="1" customWidth="1"/>
    <col min="6" max="6" width="16.5" style="8" customWidth="1"/>
    <col min="7" max="7" width="11.75" style="8" customWidth="1"/>
    <col min="8" max="16384" width="9" style="8"/>
  </cols>
  <sheetData>
    <row r="1" spans="1:10" x14ac:dyDescent="0.15">
      <c r="A1" s="6" t="s">
        <v>1</v>
      </c>
      <c r="B1" s="6" t="s">
        <v>47</v>
      </c>
      <c r="C1" s="6" t="s">
        <v>48</v>
      </c>
      <c r="D1" s="6" t="s">
        <v>49</v>
      </c>
      <c r="E1" s="6" t="s">
        <v>50</v>
      </c>
      <c r="F1" s="6" t="s">
        <v>0</v>
      </c>
      <c r="G1" s="6" t="s">
        <v>30</v>
      </c>
      <c r="H1" s="7"/>
      <c r="I1" s="7"/>
      <c r="J1" s="7"/>
    </row>
    <row r="2" spans="1:10" s="182" customFormat="1" x14ac:dyDescent="0.15">
      <c r="A2" s="181" t="s">
        <v>9</v>
      </c>
      <c r="B2" s="181">
        <v>16</v>
      </c>
      <c r="C2" s="181" t="s">
        <v>2</v>
      </c>
      <c r="D2" s="181">
        <v>8</v>
      </c>
      <c r="E2" s="181" t="s">
        <v>369</v>
      </c>
      <c r="F2" s="181" t="s">
        <v>298</v>
      </c>
      <c r="G2" s="181" t="s">
        <v>303</v>
      </c>
    </row>
    <row r="3" spans="1:10" s="7" customFormat="1" ht="14.25" thickBot="1" x14ac:dyDescent="0.2"/>
    <row r="4" spans="1:10" s="7" customFormat="1" x14ac:dyDescent="0.15">
      <c r="A4" s="208" t="s">
        <v>244</v>
      </c>
      <c r="B4" s="208"/>
      <c r="C4" s="209"/>
      <c r="D4" s="110" t="s">
        <v>228</v>
      </c>
      <c r="E4" s="213" t="s">
        <v>245</v>
      </c>
      <c r="F4" s="208"/>
      <c r="G4" s="208"/>
    </row>
    <row r="5" spans="1:10" s="7" customFormat="1" x14ac:dyDescent="0.15">
      <c r="A5" s="206" t="s">
        <v>246</v>
      </c>
      <c r="B5" s="206"/>
      <c r="C5" s="210"/>
      <c r="D5" s="97" t="s">
        <v>247</v>
      </c>
      <c r="E5" s="205" t="s">
        <v>248</v>
      </c>
      <c r="F5" s="206"/>
      <c r="G5" s="206"/>
    </row>
    <row r="6" spans="1:10" s="7" customFormat="1" ht="18.75" customHeight="1" x14ac:dyDescent="0.15">
      <c r="A6" s="206" t="s">
        <v>249</v>
      </c>
      <c r="B6" s="206"/>
      <c r="C6" s="210"/>
      <c r="D6" s="97" t="s">
        <v>250</v>
      </c>
      <c r="E6" s="214" t="s">
        <v>251</v>
      </c>
      <c r="F6" s="215"/>
      <c r="G6" s="215"/>
    </row>
    <row r="7" spans="1:10" s="7" customFormat="1" ht="14.25" thickBot="1" x14ac:dyDescent="0.2">
      <c r="A7" s="211" t="s">
        <v>242</v>
      </c>
      <c r="B7" s="211"/>
      <c r="C7" s="212"/>
      <c r="D7" s="111" t="s">
        <v>252</v>
      </c>
      <c r="E7" s="207"/>
      <c r="F7" s="202"/>
      <c r="G7" s="202"/>
    </row>
    <row r="8" spans="1:10" s="7" customFormat="1" x14ac:dyDescent="0.15"/>
    <row r="9" spans="1:10" s="7" customFormat="1" x14ac:dyDescent="0.15"/>
    <row r="10" spans="1:10" s="7" customFormat="1" x14ac:dyDescent="0.15"/>
    <row r="11" spans="1:10" s="7" customFormat="1" x14ac:dyDescent="0.15"/>
    <row r="12" spans="1:10" s="7" customFormat="1" x14ac:dyDescent="0.15"/>
    <row r="13" spans="1:10" s="7" customFormat="1" x14ac:dyDescent="0.15"/>
    <row r="14" spans="1:10" s="7" customFormat="1" x14ac:dyDescent="0.15"/>
    <row r="15" spans="1:10" s="7" customFormat="1" x14ac:dyDescent="0.15"/>
    <row r="16" spans="1:10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  <row r="600" s="7" customFormat="1" x14ac:dyDescent="0.15"/>
  </sheetData>
  <mergeCells count="8">
    <mergeCell ref="A4:C4"/>
    <mergeCell ref="A5:C5"/>
    <mergeCell ref="A6:C6"/>
    <mergeCell ref="A7:C7"/>
    <mergeCell ref="E4:G4"/>
    <mergeCell ref="E5:G5"/>
    <mergeCell ref="E6:G6"/>
    <mergeCell ref="E7:G7"/>
  </mergeCells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12</vt:i4>
      </vt:variant>
    </vt:vector>
  </HeadingPairs>
  <TitlesOfParts>
    <vt:vector size="37" baseType="lpstr">
      <vt:lpstr>【目次】建設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【目次】建設!Print_Titles</vt:lpstr>
      <vt:lpstr>'10'!Print_Titles</vt:lpstr>
      <vt:lpstr>'12'!Print_Titles</vt:lpstr>
      <vt:lpstr>'15'!Print_Titles</vt:lpstr>
      <vt:lpstr>'16'!Print_Titles</vt:lpstr>
      <vt:lpstr>'19'!Print_Titles</vt:lpstr>
      <vt:lpstr>'2'!Print_Titles</vt:lpstr>
      <vt:lpstr>'20'!Print_Titles</vt:lpstr>
      <vt:lpstr>'21'!Print_Titles</vt:lpstr>
      <vt:lpstr>'22'!Print_Titles</vt:lpstr>
      <vt:lpstr>'23'!Print_Titles</vt:lpstr>
      <vt:lpstr>'4'!Print_Titles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2023-12-19T07:33:46Z</dcterms:modified>
</cp:coreProperties>
</file>