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02\redirect\0670\Desktop\"/>
    </mc:Choice>
  </mc:AlternateContent>
  <bookViews>
    <workbookView xWindow="0" yWindow="0" windowWidth="21330" windowHeight="82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<sst xmlns="http://schemas.openxmlformats.org/spreadsheetml/2006/main" count="1122" uniqueCount="624">
  <si>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</si>
  <si>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</si>
  <si>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</si>
  <si>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</si>
  <si>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</si>
  <si>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</si>
  <si>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</si>
  <si>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</si>
  <si>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</si>
  <si>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</si>
  <si>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</si>
  <si>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</si>
  <si>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</si>
  <si>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</si>
  <si>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</si>
  <si>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</si>
  <si>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</si>
  <si>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</si>
  <si>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</si>
  <si>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</si>
  <si>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</si>
  <si>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</si>
  <si>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</si>
  <si>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</si>
  <si>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</si>
  <si>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</si>
  <si>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</si>
  <si>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</si>
  <si>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</si>
  <si>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</si>
  <si>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</si>
  <si>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</si>
  <si>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</si>
  <si>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</si>
  <si>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</si>
  <si>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</si>
  <si>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</si>
  <si>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</si>
  <si>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</si>
  <si>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</si>
  <si>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</si>
  <si>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</si>
  <si>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</si>
  <si>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</si>
  <si>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</si>
  <si>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</si>
  <si>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</si>
  <si>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</si>
  <si>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</si>
  <si>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</si>
  <si>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</si>
  <si>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</si>
  <si>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</si>
  <si>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</si>
  <si>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</si>
  <si>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</si>
  <si>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</si>
  <si>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</si>
  <si>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</si>
  <si>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</si>
  <si>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</si>
  <si>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</si>
  <si>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</si>
  <si>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</si>
  <si>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</si>
  <si>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</si>
  <si>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</si>
  <si>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</si>
  <si>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</si>
  <si>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</si>
  <si>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</si>
  <si>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</si>
  <si>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</si>
  <si>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</si>
  <si>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</si>
  <si>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</si>
  <si>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</si>
  <si>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</si>
  <si>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</si>
  <si>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</si>
  <si>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</si>
  <si>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</si>
  <si>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</si>
  <si>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</si>
  <si>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</si>
  <si>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</si>
  <si>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</si>
  <si>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</si>
  <si>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</si>
  <si>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</si>
  <si>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</si>
  <si>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</si>
  <si>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</si>
  <si>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</si>
  <si>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</si>
  <si>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</si>
  <si>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</si>
  <si>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</si>
  <si>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菊池市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</si>
  <si>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</si>
  <si>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</si>
  <si>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</si>
  <si>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</si>
  <si>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</si>
  <si>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</si>
  <si>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</si>
  <si>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</si>
  <si>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</si>
  <si>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</si>
  <si>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</si>
  <si>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</si>
  <si>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</si>
  <si>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</si>
  <si>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</si>
  <si>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</si>
  <si>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</si>
  <si>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</si>
  <si>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</si>
  <si>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</si>
  <si>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</si>
  <si>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</si>
  <si>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</si>
  <si>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</si>
  <si>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</si>
  <si>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</si>
  <si>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</si>
  <si>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</si>
  <si>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</si>
  <si>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</si>
  <si>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</si>
  <si>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</si>
  <si>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</si>
  <si>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</si>
  <si>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</si>
  <si>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</si>
  <si>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</si>
  <si>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</si>
  <si>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</si>
  <si>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</si>
  <si>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</si>
  <si>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</si>
  <si>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</si>
  <si>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</si>
  <si>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</si>
  <si>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</si>
  <si>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</si>
  <si>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</si>
  <si>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</si>
  <si>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</si>
  <si>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</si>
  <si>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</si>
  <si>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</si>
  <si>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</si>
  <si>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</si>
  <si>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</si>
  <si>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</si>
  <si>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</si>
  <si>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</si>
  <si>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</si>
  <si>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</si>
  <si>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</si>
  <si>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</si>
  <si>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</si>
  <si>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</si>
  <si>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</si>
  <si>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</si>
  <si>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</si>
  <si>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</si>
  <si>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</si>
  <si>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</si>
  <si>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</si>
  <si>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</si>
  <si>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</si>
  <si>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</si>
  <si>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</si>
  <si>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</si>
  <si>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</si>
  <si>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</si>
  <si>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</si>
  <si>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</si>
  <si>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</si>
  <si>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</si>
  <si>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</si>
  <si>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</si>
  <si>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</si>
  <si>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</si>
  <si>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</si>
  <si>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</si>
  <si>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</si>
  <si>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</si>
  <si>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</si>
  <si>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</si>
  <si>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</si>
  <si>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</si>
  <si>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</si>
  <si>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</si>
  <si>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</si>
  <si>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</si>
  <si>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</si>
  <si>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</si>
  <si>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</si>
  <si>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</si>
  <si>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</si>
  <si>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</si>
  <si>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</si>
  <si>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</si>
  <si>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</si>
  <si>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</si>
  <si>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</si>
  <si>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</si>
  <si>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</si>
  <si>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</si>
  <si>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</si>
  <si>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</si>
  <si>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</si>
  <si>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</si>
  <si>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熊本県菊池市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</si>
  <si>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</si>
  <si>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</si>
  <si>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</si>
  <si>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</si>
  <si>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</si>
  <si>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</si>
  <si>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</si>
  <si>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</si>
  <si>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</si>
  <si>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</si>
  <si>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</si>
  <si>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</si>
  <si>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</si>
  <si>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</si>
  <si>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</si>
  <si>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</si>
  <si>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</si>
  <si>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</si>
  <si>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</si>
  <si>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</si>
  <si>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</si>
  <si>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</si>
  <si>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</si>
  <si>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</si>
  <si>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</si>
  <si>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</si>
  <si>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</si>
  <si>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</si>
  <si>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</si>
  <si>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</si>
  <si>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</si>
  <si>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</si>
  <si>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</si>
  <si>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</si>
  <si>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</si>
  <si>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</si>
  <si>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</si>
  <si>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</si>
  <si>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</si>
  <si>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</si>
  <si>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</si>
  <si>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</si>
  <si>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</si>
  <si>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</si>
  <si>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</si>
  <si>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</si>
  <si>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</si>
  <si>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</si>
  <si>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</si>
  <si>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</si>
  <si>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</si>
  <si>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</si>
  <si>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</si>
  <si>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</si>
  <si>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</si>
  <si>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</si>
  <si>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</si>
  <si>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</si>
  <si>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</si>
  <si>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</si>
  <si>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</si>
  <si>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</si>
  <si>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</si>
  <si>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</si>
  <si>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</si>
  <si>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</si>
  <si>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</si>
  <si>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</si>
  <si>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</si>
  <si>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</si>
  <si>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</si>
  <si>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</si>
  <si>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</si>
  <si>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</si>
  <si>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</si>
  <si>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</si>
  <si>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</si>
  <si>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</si>
  <si>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</si>
  <si>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</si>
  <si>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</si>
  <si>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</si>
  <si>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</si>
  <si>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</si>
  <si>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</si>
  <si>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</si>
  <si>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</si>
  <si>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</si>
  <si>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</si>
  <si>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</si>
  <si>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</si>
  <si>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</si>
  <si>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</si>
  <si>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</si>
  <si>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</si>
  <si>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</si>
  <si>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</si>
  <si>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</si>
  <si>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</si>
  <si>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</si>
  <si>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</si>
  <si>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</si>
  <si>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</si>
  <si>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</si>
  <si>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</si>
  <si>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</si>
  <si>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</si>
  <si>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</si>
  <si>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</si>
  <si>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</si>
  <si>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</si>
  <si>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</si>
  <si>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</si>
  <si>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</si>
  <si>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</si>
  <si>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</si>
  <si>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</si>
  <si>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</si>
  <si>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</si>
  <si>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</si>
  <si>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</si>
  <si>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</si>
  <si>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</si>
  <si>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</si>
  <si>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</si>
  <si>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</si>
  <si>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</si>
  <si>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</si>
  <si>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</si>
  <si>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</si>
  <si>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</si>
  <si>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</si>
  <si>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</si>
  <si>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</si>
  <si>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</si>
  <si>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</si>
  <si>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</si>
  <si>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</si>
  <si>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</si>
  <si>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</si>
  <si>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</si>
  <si>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</si>
  <si>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</si>
  <si>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</si>
  <si>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</si>
  <si>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</si>
  <si>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</si>
  <si>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</si>
  <si>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</si>
  <si>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</si>
  <si>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</si>
  <si>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</si>
  <si>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熊本県菊池市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</si>
  <si>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</si>
  <si>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</si>
  <si>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</si>
  <si>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</si>
  <si>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</si>
  <si>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</si>
  <si>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</si>
  <si>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</si>
  <si>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</si>
  <si>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</si>
  <si>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</si>
  <si>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</si>
  <si>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</si>
  <si>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</si>
  <si>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</si>
  <si>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</si>
  <si>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</si>
  <si>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</si>
  <si>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</si>
  <si>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</si>
  <si>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</si>
  <si>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</si>
  <si>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</si>
  <si>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</si>
  <si>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</si>
  <si>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</si>
  <si>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</si>
  <si>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</si>
  <si>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</si>
  <si>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</si>
  <si>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</si>
  <si>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</si>
  <si>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</si>
  <si>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</si>
  <si>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</si>
  <si>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</si>
  <si>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</si>
  <si>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特別養護老人ホーム特別会計</t>
    <phoneticPr fontId="5"/>
  </si>
  <si>
    <t>-</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</si>
  <si>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</si>
  <si>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</si>
  <si>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</si>
  <si>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</si>
  <si>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</si>
  <si>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</si>
  <si>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地域生活排水処理事業特別会計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</si>
  <si>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</si>
  <si>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</si>
  <si>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</si>
  <si>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</si>
  <si>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</si>
  <si>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</si>
  <si>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</si>
  <si>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</si>
  <si>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</si>
  <si>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</si>
  <si>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</si>
  <si>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</si>
  <si>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</si>
  <si>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</si>
  <si>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</si>
  <si>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</si>
  <si>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</si>
  <si>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</si>
  <si>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</si>
  <si>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</si>
  <si>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</si>
  <si>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</si>
  <si>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</si>
  <si>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</si>
  <si>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</si>
  <si>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</si>
  <si>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</si>
  <si>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</si>
  <si>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</si>
  <si>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</si>
  <si>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</si>
  <si>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</si>
  <si>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</si>
  <si>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</si>
  <si>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</si>
  <si>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</si>
  <si>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</si>
  <si>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</si>
  <si>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</si>
  <si>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</si>
  <si>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</si>
  <si>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</si>
  <si>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</si>
  <si>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</si>
  <si>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</si>
  <si>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</si>
  <si>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</si>
  <si>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</si>
  <si>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</si>
  <si>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</si>
  <si>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</si>
  <si>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</si>
  <si>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</si>
  <si>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</si>
  <si>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</si>
  <si>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</si>
  <si>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</si>
  <si>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</si>
  <si>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</si>
  <si>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</si>
  <si>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</si>
  <si>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</si>
  <si>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</si>
  <si>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</si>
  <si>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</si>
  <si>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</si>
  <si>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</si>
  <si>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</si>
  <si>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</si>
  <si>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</si>
  <si>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</si>
  <si>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</si>
  <si>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</si>
  <si>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</si>
  <si>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</si>
  <si>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</si>
  <si>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</si>
  <si>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</si>
  <si>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</si>
  <si>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</si>
  <si>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</si>
  <si>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</si>
  <si>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</si>
  <si>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</si>
  <si>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</si>
  <si>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</si>
  <si>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</si>
  <si>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</si>
  <si>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</si>
  <si>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</si>
  <si>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</si>
  <si>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</si>
  <si>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</si>
  <si>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</si>
  <si>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</si>
  <si>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</si>
  <si>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</si>
  <si>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</si>
  <si>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</si>
  <si>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</si>
  <si>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</si>
  <si>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</si>
  <si>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</si>
  <si>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</si>
  <si>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</si>
  <si>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</si>
  <si>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</si>
  <si>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</si>
  <si>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</si>
  <si>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</si>
  <si>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</si>
  <si>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</si>
  <si>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</si>
  <si>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</si>
  <si>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</si>
  <si>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</si>
  <si>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</si>
  <si>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</si>
  <si>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</si>
  <si>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</si>
  <si>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</si>
  <si>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</si>
  <si>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</si>
  <si>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</si>
  <si>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</si>
  <si>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</si>
  <si>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</si>
  <si>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</si>
  <si>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</si>
  <si>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</si>
  <si>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</si>
  <si>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</si>
  <si>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</si>
  <si>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</si>
  <si>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</si>
  <si>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</si>
  <si>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</si>
  <si>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</si>
  <si>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</si>
  <si>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</si>
  <si>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</si>
  <si>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</si>
  <si>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</si>
  <si>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</si>
  <si>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</si>
  <si>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</si>
  <si>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</si>
  <si>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</si>
  <si>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</si>
  <si>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</si>
  <si>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</si>
  <si>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</si>
  <si>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</si>
  <si>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1.86</t>
  </si>
  <si>
    <t>▲ 15.20</t>
  </si>
  <si>
    <t>▲ 1.14</t>
  </si>
  <si>
    <t>▲ 0.98</t>
  </si>
  <si>
    <t>▲ 5.22</t>
  </si>
  <si>
    <t>水道事業会計</t>
  </si>
  <si>
    <t>国民健康保険事業特別会計</t>
  </si>
  <si>
    <t>介護保険事業特別会計</t>
  </si>
  <si>
    <t>一般会計</t>
  </si>
  <si>
    <t>特定環境保全公共下水道事業特別会計</t>
  </si>
  <si>
    <t>公共下水道事業特別会計</t>
  </si>
  <si>
    <t>農業集落排水事業特別会計</t>
  </si>
  <si>
    <t>地域生活排水処理事業特別会計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</si>
  <si>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</si>
  <si>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</si>
  <si>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</si>
  <si>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</si>
  <si>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</si>
  <si>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</si>
  <si>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</si>
  <si>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</si>
  <si>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</si>
  <si>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菊池広域連合</t>
    <rPh sb="0" eb="2">
      <t>キクチ</t>
    </rPh>
    <rPh sb="2" eb="4">
      <t>コウイキ</t>
    </rPh>
    <rPh sb="4" eb="6">
      <t>レンゴウ</t>
    </rPh>
    <phoneticPr fontId="2"/>
  </si>
  <si>
    <t>菊池環境保全組合</t>
    <rPh sb="0" eb="2">
      <t>キクチ</t>
    </rPh>
    <rPh sb="2" eb="4">
      <t>カンキョウ</t>
    </rPh>
    <rPh sb="4" eb="6">
      <t>ホゼン</t>
    </rPh>
    <rPh sb="6" eb="8">
      <t>クミアイ</t>
    </rPh>
    <phoneticPr fontId="2"/>
  </si>
  <si>
    <t>菊池養生園保健組合</t>
    <rPh sb="0" eb="2">
      <t>キクチ</t>
    </rPh>
    <rPh sb="2" eb="4">
      <t>ヨウジョウ</t>
    </rPh>
    <rPh sb="4" eb="5">
      <t>エン</t>
    </rPh>
    <rPh sb="5" eb="7">
      <t>ホケン</t>
    </rPh>
    <rPh sb="7" eb="9">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</si>
  <si>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</si>
  <si>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</si>
  <si>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</si>
  <si>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菊池市土地開発公社</t>
    <rPh sb="0" eb="3">
      <t>キクチシ</t>
    </rPh>
    <rPh sb="3" eb="5">
      <t>トチ</t>
    </rPh>
    <rPh sb="5" eb="7">
      <t>カイハツ</t>
    </rPh>
    <rPh sb="7" eb="9">
      <t>コウシャ</t>
    </rPh>
    <phoneticPr fontId="2"/>
  </si>
  <si>
    <t>菊池観光物産館</t>
    <rPh sb="0" eb="2">
      <t>キクチ</t>
    </rPh>
    <rPh sb="2" eb="4">
      <t>カンコウ</t>
    </rPh>
    <rPh sb="4" eb="7">
      <t>ブッサンカン</t>
    </rPh>
    <phoneticPr fontId="2"/>
  </si>
  <si>
    <t>ファームきくち</t>
    <phoneticPr fontId="2"/>
  </si>
  <si>
    <t>七城町振興公社</t>
    <rPh sb="0" eb="3">
      <t>シチジョウマチ</t>
    </rPh>
    <rPh sb="3" eb="5">
      <t>シンコウ</t>
    </rPh>
    <rPh sb="5" eb="7">
      <t>コウシャ</t>
    </rPh>
    <phoneticPr fontId="2"/>
  </si>
  <si>
    <t>七城町特産品センター</t>
    <rPh sb="0" eb="3">
      <t>シチジョウマチ</t>
    </rPh>
    <rPh sb="3" eb="6">
      <t>トクサンヒン</t>
    </rPh>
    <phoneticPr fontId="2"/>
  </si>
  <si>
    <t>七城町銘柄米センター</t>
    <rPh sb="0" eb="3">
      <t>シチジョウマチ</t>
    </rPh>
    <rPh sb="3" eb="6">
      <t>メイガラマイ</t>
    </rPh>
    <phoneticPr fontId="2"/>
  </si>
  <si>
    <t>旭志村ふれあいセンター</t>
    <rPh sb="0" eb="3">
      <t>キョクシムラ</t>
    </rPh>
    <phoneticPr fontId="2"/>
  </si>
  <si>
    <t>有朋の里泗水</t>
    <rPh sb="0" eb="2">
      <t>ユウホウ</t>
    </rPh>
    <rPh sb="3" eb="4">
      <t>サト</t>
    </rPh>
    <rPh sb="4" eb="6">
      <t>シスイ</t>
    </rPh>
    <phoneticPr fontId="2"/>
  </si>
  <si>
    <t>地域振興基金</t>
    <rPh sb="0" eb="2">
      <t>チイキ</t>
    </rPh>
    <rPh sb="2" eb="4">
      <t>シンコウ</t>
    </rPh>
    <rPh sb="4" eb="6">
      <t>キキン</t>
    </rPh>
    <phoneticPr fontId="5"/>
  </si>
  <si>
    <t>教育振興小川基金</t>
    <rPh sb="0" eb="2">
      <t>キョウイク</t>
    </rPh>
    <rPh sb="2" eb="4">
      <t>シンコウ</t>
    </rPh>
    <rPh sb="4" eb="6">
      <t>オガワ</t>
    </rPh>
    <rPh sb="6" eb="8">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</si>
  <si>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</si>
  <si>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環境整備基金</t>
    <rPh sb="0" eb="2">
      <t>カンキョウ</t>
    </rPh>
    <rPh sb="2" eb="4">
      <t>セイビ</t>
    </rPh>
    <rPh sb="4" eb="6">
      <t>キキン</t>
    </rPh>
    <phoneticPr fontId="5"/>
  </si>
  <si>
    <t>奨学基金</t>
    <rPh sb="0" eb="2">
      <t>ショウガク</t>
    </rPh>
    <rPh sb="2" eb="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</si>
  <si>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</si>
  <si>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</si>
  <si>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</si>
  <si>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</si>
  <si>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</si>
  <si>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</si>
  <si>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</si>
  <si>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</si>
  <si>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</si>
  <si>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</si>
  <si>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</si>
  <si>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</si>
  <si>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将来負担比率については、将来負担額が充当可能財源等を上回ったため4.0%の指標となったが、類似団体平均と比較すると低い水準となっている。
実質公債費比率については、上昇傾向にあるが類似団体平均と比較するとほぼ同程度の水準である。
しかしながら、充当可能財源である財政調整基金をはじめとした各基金の残高が減少していることや、庁舎整備等の大型事業や熊本地震に係る災害復旧事業により、今後も指標の上昇が予想されるため、より有利な地方債の活用等による公債費の適正化に取り組むとともに、緊急性や事業効果等を全体的に検証したうえで真に必要な行政サービスの事業選定を行うなど、後世代の負担軽減に努めていく必要がある。</t>
    <rPh sb="37" eb="39">
      <t>シヒョウ</t>
    </rPh>
    <rPh sb="45" eb="47">
      <t>ルイジ</t>
    </rPh>
    <rPh sb="47" eb="49">
      <t>ダンタイ</t>
    </rPh>
    <rPh sb="49" eb="51">
      <t>ヘイキン</t>
    </rPh>
    <rPh sb="52" eb="54">
      <t>ヒカク</t>
    </rPh>
    <rPh sb="57" eb="58">
      <t>ヒク</t>
    </rPh>
    <rPh sb="59" eb="61">
      <t>スイジュン</t>
    </rPh>
    <rPh sb="82" eb="84">
      <t>ジョウショウ</t>
    </rPh>
    <rPh sb="84" eb="86">
      <t>ケイコウ</t>
    </rPh>
    <rPh sb="90" eb="92">
      <t>ルイジ</t>
    </rPh>
    <rPh sb="92" eb="94">
      <t>ダンタイ</t>
    </rPh>
    <rPh sb="94" eb="96">
      <t>ヘイキン</t>
    </rPh>
    <rPh sb="97" eb="99">
      <t>ヒカク</t>
    </rPh>
    <rPh sb="104" eb="107">
      <t>ドウテイド</t>
    </rPh>
    <rPh sb="108" eb="110">
      <t>スイジュン</t>
    </rPh>
    <rPh sb="122" eb="124">
      <t>ジュウトウ</t>
    </rPh>
    <rPh sb="124" eb="126">
      <t>カノウ</t>
    </rPh>
    <rPh sb="126" eb="128">
      <t>ザイゲン</t>
    </rPh>
    <rPh sb="131" eb="133">
      <t>ザイセイ</t>
    </rPh>
    <rPh sb="133" eb="135">
      <t>チョウセイ</t>
    </rPh>
    <rPh sb="135" eb="137">
      <t>キキン</t>
    </rPh>
    <rPh sb="144" eb="145">
      <t>カク</t>
    </rPh>
    <rPh sb="145" eb="147">
      <t>キキン</t>
    </rPh>
    <rPh sb="148" eb="150">
      <t>ザンダカ</t>
    </rPh>
    <rPh sb="151" eb="153">
      <t>ゲンショウ</t>
    </rPh>
    <rPh sb="177" eb="178">
      <t>カカ</t>
    </rPh>
    <rPh sb="189" eb="191">
      <t>コンゴ</t>
    </rPh>
    <rPh sb="276" eb="277">
      <t>オコナ</t>
    </rPh>
    <rPh sb="295" eb="297">
      <t>ヒツヨウ</t>
    </rPh>
    <phoneticPr fontId="5"/>
  </si>
  <si>
    <t>有形固定資産減価償却率は類似団体平均を下回っており、将来負担比率についても類似団体と比べて低い水準となっている。平成29年度から進めている生涯学習センター（図書館と公民館の機能を併せ持つ施設）及び本庁舎と支所庁舎の整備は、有形固定資産原価償却率がほぼ横ばいを保っている要因となっている一方、将来負担比率の上昇の要因にもなっている。将来負担比率上昇の要因としては、前述の庁舎整備等の大型事業に加え、熊本地震に係る災害復旧事業等による地方債残高の増加も挙げられる。合併後積極的に活用してきた合併特例事業債の発行期限・限度額も迫っているため、今後はより有利な地方債の活用を検討するとともに、新規地方債の発行を償還額以内に抑制するなど、将来負担の軽減を図っていく必要がある。</t>
    <rPh sb="56" eb="58">
      <t>ヘイセイ</t>
    </rPh>
    <rPh sb="60" eb="62">
      <t>ネンド</t>
    </rPh>
    <rPh sb="64" eb="65">
      <t>スス</t>
    </rPh>
    <rPh sb="69" eb="71">
      <t>ショウガイ</t>
    </rPh>
    <rPh sb="71" eb="73">
      <t>ガクシュウ</t>
    </rPh>
    <rPh sb="78" eb="81">
      <t>トショカン</t>
    </rPh>
    <rPh sb="82" eb="85">
      <t>コウミンカン</t>
    </rPh>
    <rPh sb="86" eb="88">
      <t>キノウ</t>
    </rPh>
    <rPh sb="89" eb="90">
      <t>アワ</t>
    </rPh>
    <rPh sb="91" eb="92">
      <t>モ</t>
    </rPh>
    <rPh sb="93" eb="95">
      <t>シセツ</t>
    </rPh>
    <rPh sb="96" eb="97">
      <t>オヨ</t>
    </rPh>
    <rPh sb="98" eb="99">
      <t>ホン</t>
    </rPh>
    <rPh sb="99" eb="101">
      <t>チョウシャ</t>
    </rPh>
    <rPh sb="102" eb="104">
      <t>シショ</t>
    </rPh>
    <rPh sb="104" eb="106">
      <t>チョウシャ</t>
    </rPh>
    <rPh sb="107" eb="109">
      <t>セイビ</t>
    </rPh>
    <rPh sb="111" eb="113">
      <t>ユウケイ</t>
    </rPh>
    <rPh sb="113" eb="115">
      <t>コテイ</t>
    </rPh>
    <rPh sb="115" eb="117">
      <t>シサン</t>
    </rPh>
    <rPh sb="117" eb="119">
      <t>ゲンカ</t>
    </rPh>
    <rPh sb="119" eb="121">
      <t>ショウキャク</t>
    </rPh>
    <rPh sb="121" eb="122">
      <t>リツ</t>
    </rPh>
    <rPh sb="125" eb="126">
      <t>ヨコ</t>
    </rPh>
    <rPh sb="129" eb="130">
      <t>タモ</t>
    </rPh>
    <rPh sb="134" eb="136">
      <t>ヨウイン</t>
    </rPh>
    <rPh sb="142" eb="144">
      <t>イッポウ</t>
    </rPh>
    <rPh sb="145" eb="147">
      <t>ショウライ</t>
    </rPh>
    <rPh sb="147" eb="149">
      <t>フタン</t>
    </rPh>
    <rPh sb="149" eb="151">
      <t>ヒリツ</t>
    </rPh>
    <rPh sb="152" eb="154">
      <t>ジョウショウ</t>
    </rPh>
    <rPh sb="155" eb="157">
      <t>ヨウイン</t>
    </rPh>
    <rPh sb="165" eb="167">
      <t>ショウライ</t>
    </rPh>
    <rPh sb="167" eb="169">
      <t>フタン</t>
    </rPh>
    <rPh sb="169" eb="171">
      <t>ヒリツ</t>
    </rPh>
    <rPh sb="171" eb="173">
      <t>ジョウショウ</t>
    </rPh>
    <rPh sb="174" eb="176">
      <t>ヨウイン</t>
    </rPh>
    <rPh sb="181" eb="183">
      <t>ゼンジュツ</t>
    </rPh>
    <rPh sb="184" eb="186">
      <t>チョウシャ</t>
    </rPh>
    <rPh sb="186" eb="188">
      <t>セイビ</t>
    </rPh>
    <rPh sb="188" eb="189">
      <t>トウ</t>
    </rPh>
    <rPh sb="190" eb="192">
      <t>オオガタ</t>
    </rPh>
    <rPh sb="192" eb="194">
      <t>ジギョウ</t>
    </rPh>
    <rPh sb="195" eb="196">
      <t>クワ</t>
    </rPh>
    <rPh sb="198" eb="200">
      <t>クマモト</t>
    </rPh>
    <rPh sb="200" eb="202">
      <t>ジシン</t>
    </rPh>
    <rPh sb="203" eb="204">
      <t>カカ</t>
    </rPh>
    <rPh sb="205" eb="207">
      <t>サイガイ</t>
    </rPh>
    <rPh sb="207" eb="209">
      <t>フッキュウ</t>
    </rPh>
    <rPh sb="209" eb="211">
      <t>ジギョウ</t>
    </rPh>
    <rPh sb="211" eb="212">
      <t>トウ</t>
    </rPh>
    <rPh sb="215" eb="218">
      <t>チホウサイ</t>
    </rPh>
    <rPh sb="218" eb="220">
      <t>ザンダカ</t>
    </rPh>
    <rPh sb="221" eb="223">
      <t>ゾウカ</t>
    </rPh>
    <rPh sb="224" eb="225">
      <t>ア</t>
    </rPh>
    <rPh sb="260" eb="261">
      <t>セマ</t>
    </rPh>
    <rPh sb="268" eb="270">
      <t>コンゴ</t>
    </rPh>
    <rPh sb="283" eb="28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</si>
</sst>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204F-4EE0-9362-6167F63E95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82348</c:v>
                </c:pt>
                <c:pt idx="1">
                  <c:v>131915</c:v>
                </c:pt>
                <c:pt idx="2">
                  <c:v>95432</c:v>
                </c:pt>
                <c:pt idx="3">
                  <c:v>78268</c:v>
                </c:pt>
                <c:pt idx="4">
                  <c:v>83455</c:v>
                </c:pt>
              </c:numCache>
            </c:numRef>
          </c:val>
          <c:smooth val="0"/>
          <c:extLst>
            <c:ext xmlns:c16="http://schemas.microsoft.com/office/drawing/2014/chart" uri="{C3380CC4-5D6E-409C-BE32-E72D297353CC}">
              <c16:uniqueId val="{00000001-204F-4EE0-9362-6167F63E95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6.52</c:v>
                </c:pt>
                <c:pt idx="1">
                  <c:v>0</c:v>
                </c:pt>
                <c:pt idx="2">
                  <c:v>1.92</c:v>
                </c:pt>
                <c:pt idx="3">
                  <c:v>0.89</c:v>
                </c:pt>
                <c:pt idx="4">
                  <c:v>0.31</c:v>
                </c:pt>
              </c:numCache>
            </c:numRef>
          </c:val>
          <c:extLst>
            <c:ext xmlns:c16="http://schemas.microsoft.com/office/drawing/2014/chart" uri="{C3380CC4-5D6E-409C-BE32-E72D297353CC}">
              <c16:uniqueId val="{00000000-916A-4D1F-B5DE-F9E835C0B6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46.11</c:v>
                </c:pt>
                <c:pt idx="1">
                  <c:v>41.57</c:v>
                </c:pt>
                <c:pt idx="2">
                  <c:v>39.36</c:v>
                </c:pt>
                <c:pt idx="3">
                  <c:v>40.9</c:v>
                </c:pt>
                <c:pt idx="4">
                  <c:v>36.67</c:v>
                </c:pt>
              </c:numCache>
            </c:numRef>
          </c:val>
          <c:extLst>
            <c:ext xmlns:c16="http://schemas.microsoft.com/office/drawing/2014/chart" uri="{C3380CC4-5D6E-409C-BE32-E72D297353CC}">
              <c16:uniqueId val="{00000001-916A-4D1F-B5DE-F9E835C0B6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-1.86</c:v>
                </c:pt>
                <c:pt idx="1">
                  <c:v>-15.2</c:v>
                </c:pt>
                <c:pt idx="2">
                  <c:v>-1.1399999999999999</c:v>
                </c:pt>
                <c:pt idx="3">
                  <c:v>-0.98</c:v>
                </c:pt>
                <c:pt idx="4">
                  <c:v>-5.22</c:v>
                </c:pt>
              </c:numCache>
            </c:numRef>
          </c:val>
          <c:smooth val="0"/>
          <c:extLst>
            <c:ext xmlns:c16="http://schemas.microsoft.com/office/drawing/2014/chart" uri="{C3380CC4-5D6E-409C-BE32-E72D297353CC}">
              <c16:uniqueId val="{00000002-916A-4D1F-B5DE-F9E835C0B6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0B2-47BA-9028-59FBCA6CF7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B2-47BA-9028-59FBCA6CF7B4}"/>
            </c:ext>
          </c:extLst>
        </c:ser>
        <c:ser>
          <c:idx val="2"/>
          <c:order val="2"/>
          <c:tx>
            <c:strRef>
              <c:f>データシート!$A$29</c:f>
              <c:strCache>
                <c:ptCount val="1"/>
                <c:pt idx="0">
                  <c:v>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2-40B2-47BA-9028-59FBCA6CF7B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3-40B2-47BA-9028-59FBCA6CF7B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4-40B2-47BA-9028-59FBCA6CF7B4}"/>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5-40B2-47BA-9028-59FBCA6CF7B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6.52</c:v>
                </c:pt>
                <c:pt idx="2">
                  <c:v>#N/A</c:v>
                </c:pt>
                <c:pt idx="3">
                  <c:v>0</c:v>
                </c:pt>
                <c:pt idx="4">
                  <c:v>#N/A</c:v>
                </c:pt>
                <c:pt idx="5">
                  <c:v>1.92</c:v>
                </c:pt>
                <c:pt idx="6">
                  <c:v>#N/A</c:v>
                </c:pt>
                <c:pt idx="7">
                  <c:v>0.89</c:v>
                </c:pt>
                <c:pt idx="8">
                  <c:v>#N/A</c:v>
                </c:pt>
                <c:pt idx="9">
                  <c:v>0.3</c:v>
                </c:pt>
              </c:numCache>
            </c:numRef>
          </c:val>
          <c:extLst>
            <c:ext xmlns:c16="http://schemas.microsoft.com/office/drawing/2014/chart" uri="{C3380CC4-5D6E-409C-BE32-E72D297353CC}">
              <c16:uniqueId val="{00000006-40B2-47BA-9028-59FBCA6CF7B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0.28000000000000003</c:v>
                </c:pt>
                <c:pt idx="2">
                  <c:v>#N/A</c:v>
                </c:pt>
                <c:pt idx="3">
                  <c:v>1</c:v>
                </c:pt>
                <c:pt idx="4">
                  <c:v>#N/A</c:v>
                </c:pt>
                <c:pt idx="5">
                  <c:v>0.8</c:v>
                </c:pt>
                <c:pt idx="6">
                  <c:v>#N/A</c:v>
                </c:pt>
                <c:pt idx="7">
                  <c:v>0.83</c:v>
                </c:pt>
                <c:pt idx="8">
                  <c:v>#N/A</c:v>
                </c:pt>
                <c:pt idx="9">
                  <c:v>0.38</c:v>
                </c:pt>
              </c:numCache>
            </c:numRef>
          </c:val>
          <c:extLst>
            <c:ext xmlns:c16="http://schemas.microsoft.com/office/drawing/2014/chart" uri="{C3380CC4-5D6E-409C-BE32-E72D297353CC}">
              <c16:uniqueId val="{00000007-40B2-47BA-9028-59FBCA6CF7B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0.8</c:v>
                </c:pt>
                <c:pt idx="4">
                  <c:v>#N/A</c:v>
                </c:pt>
                <c:pt idx="5">
                  <c:v>0.46</c:v>
                </c:pt>
                <c:pt idx="6">
                  <c:v>#N/A</c:v>
                </c:pt>
                <c:pt idx="7">
                  <c:v>0.85</c:v>
                </c:pt>
                <c:pt idx="8">
                  <c:v>#N/A</c:v>
                </c:pt>
                <c:pt idx="9">
                  <c:v>1.42</c:v>
                </c:pt>
              </c:numCache>
            </c:numRef>
          </c:val>
          <c:extLst>
            <c:ext xmlns:c16="http://schemas.microsoft.com/office/drawing/2014/chart" uri="{C3380CC4-5D6E-409C-BE32-E72D297353CC}">
              <c16:uniqueId val="{00000008-40B2-47BA-9028-59FBCA6CF7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c:v>
                </c:pt>
                <c:pt idx="2">
                  <c:v>#N/A</c:v>
                </c:pt>
                <c:pt idx="3">
                  <c:v>3.43</c:v>
                </c:pt>
                <c:pt idx="4">
                  <c:v>#N/A</c:v>
                </c:pt>
                <c:pt idx="5">
                  <c:v>3.79</c:v>
                </c:pt>
                <c:pt idx="6">
                  <c:v>#N/A</c:v>
                </c:pt>
                <c:pt idx="7">
                  <c:v>3.73</c:v>
                </c:pt>
                <c:pt idx="8">
                  <c:v>#N/A</c:v>
                </c:pt>
                <c:pt idx="9">
                  <c:v>3.36</c:v>
                </c:pt>
              </c:numCache>
            </c:numRef>
          </c:val>
          <c:extLst>
            <c:ext xmlns:c16="http://schemas.microsoft.com/office/drawing/2014/chart" uri="{C3380CC4-5D6E-409C-BE32-E72D297353CC}">
              <c16:uniqueId val="{00000009-40B2-47BA-9028-59FBCA6CF7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2744</c:v>
                </c:pt>
                <c:pt idx="5">
                  <c:v>2860</c:v>
                </c:pt>
                <c:pt idx="8">
                  <c:v>2864</c:v>
                </c:pt>
                <c:pt idx="11">
                  <c:v>2942</c:v>
                </c:pt>
                <c:pt idx="14">
                  <c:v>3086</c:v>
                </c:pt>
              </c:numCache>
            </c:numRef>
          </c:val>
          <c:extLst>
            <c:ext xmlns:c16="http://schemas.microsoft.com/office/drawing/2014/chart" uri="{C3380CC4-5D6E-409C-BE32-E72D297353CC}">
              <c16:uniqueId val="{00000000-6583-4699-953C-2B64D63C5A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83-4699-953C-2B64D63C5A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141</c:v>
                </c:pt>
                <c:pt idx="3">
                  <c:v>140</c:v>
                </c:pt>
                <c:pt idx="6">
                  <c:v>140</c:v>
                </c:pt>
                <c:pt idx="9">
                  <c:v>142</c:v>
                </c:pt>
                <c:pt idx="12">
                  <c:v>146</c:v>
                </c:pt>
              </c:numCache>
            </c:numRef>
          </c:val>
          <c:extLst>
            <c:ext xmlns:c16="http://schemas.microsoft.com/office/drawing/2014/chart" uri="{C3380CC4-5D6E-409C-BE32-E72D297353CC}">
              <c16:uniqueId val="{00000002-6583-4699-953C-2B64D63C5A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150</c:v>
                </c:pt>
                <c:pt idx="3">
                  <c:v>225</c:v>
                </c:pt>
                <c:pt idx="6">
                  <c:v>235</c:v>
                </c:pt>
                <c:pt idx="9">
                  <c:v>294</c:v>
                </c:pt>
                <c:pt idx="12">
                  <c:v>193</c:v>
                </c:pt>
              </c:numCache>
            </c:numRef>
          </c:val>
          <c:extLst>
            <c:ext xmlns:c16="http://schemas.microsoft.com/office/drawing/2014/chart" uri="{C3380CC4-5D6E-409C-BE32-E72D297353CC}">
              <c16:uniqueId val="{00000003-6583-4699-953C-2B64D63C5A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505</c:v>
                </c:pt>
                <c:pt idx="3">
                  <c:v>536</c:v>
                </c:pt>
                <c:pt idx="6">
                  <c:v>543</c:v>
                </c:pt>
                <c:pt idx="9">
                  <c:v>559</c:v>
                </c:pt>
                <c:pt idx="12">
                  <c:v>594</c:v>
                </c:pt>
              </c:numCache>
            </c:numRef>
          </c:val>
          <c:extLst>
            <c:ext xmlns:c16="http://schemas.microsoft.com/office/drawing/2014/chart" uri="{C3380CC4-5D6E-409C-BE32-E72D297353CC}">
              <c16:uniqueId val="{00000004-6583-4699-953C-2B64D63C5A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83-4699-953C-2B64D63C5A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83-4699-953C-2B64D63C5A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2923</c:v>
                </c:pt>
                <c:pt idx="3">
                  <c:v>3130</c:v>
                </c:pt>
                <c:pt idx="6">
                  <c:v>2953</c:v>
                </c:pt>
                <c:pt idx="9">
                  <c:v>3229</c:v>
                </c:pt>
                <c:pt idx="12">
                  <c:v>3626</c:v>
                </c:pt>
              </c:numCache>
            </c:numRef>
          </c:val>
          <c:extLst>
            <c:ext xmlns:c16="http://schemas.microsoft.com/office/drawing/2014/chart" uri="{C3380CC4-5D6E-409C-BE32-E72D297353CC}">
              <c16:uniqueId val="{00000007-6583-4699-953C-2B64D63C5A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975</c:v>
                </c:pt>
                <c:pt idx="2">
                  <c:v>#N/A</c:v>
                </c:pt>
                <c:pt idx="3">
                  <c:v>#N/A</c:v>
                </c:pt>
                <c:pt idx="4">
                  <c:v>1171</c:v>
                </c:pt>
                <c:pt idx="5">
                  <c:v>#N/A</c:v>
                </c:pt>
                <c:pt idx="6">
                  <c:v>#N/A</c:v>
                </c:pt>
                <c:pt idx="7">
                  <c:v>1007</c:v>
                </c:pt>
                <c:pt idx="8">
                  <c:v>#N/A</c:v>
                </c:pt>
                <c:pt idx="9">
                  <c:v>#N/A</c:v>
                </c:pt>
                <c:pt idx="10">
                  <c:v>1282</c:v>
                </c:pt>
                <c:pt idx="11">
                  <c:v>#N/A</c:v>
                </c:pt>
                <c:pt idx="12">
                  <c:v>#N/A</c:v>
                </c:pt>
                <c:pt idx="13">
                  <c:v>1473</c:v>
                </c:pt>
                <c:pt idx="14">
                  <c:v>#N/A</c:v>
                </c:pt>
              </c:numCache>
            </c:numRef>
          </c:val>
          <c:smooth val="0"/>
          <c:extLst>
            <c:ext xmlns:c16="http://schemas.microsoft.com/office/drawing/2014/chart" uri="{C3380CC4-5D6E-409C-BE32-E72D297353CC}">
              <c16:uniqueId val="{00000008-6583-4699-953C-2B64D63C5A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29465</c:v>
                </c:pt>
                <c:pt idx="5">
                  <c:v>32091</c:v>
                </c:pt>
                <c:pt idx="8">
                  <c:v>33113</c:v>
                </c:pt>
                <c:pt idx="11">
                  <c:v>32139</c:v>
                </c:pt>
                <c:pt idx="14">
                  <c:v>31435</c:v>
                </c:pt>
              </c:numCache>
            </c:numRef>
          </c:val>
          <c:extLst>
            <c:ext xmlns:c16="http://schemas.microsoft.com/office/drawing/2014/chart" uri="{C3380CC4-5D6E-409C-BE32-E72D297353CC}">
              <c16:uniqueId val="{00000000-8B33-4732-BD16-3906BAC1AC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1732</c:v>
                </c:pt>
                <c:pt idx="5">
                  <c:v>1240</c:v>
                </c:pt>
                <c:pt idx="8">
                  <c:v>1047</c:v>
                </c:pt>
                <c:pt idx="11">
                  <c:v>918</c:v>
                </c:pt>
                <c:pt idx="14">
                  <c:v>919</c:v>
                </c:pt>
              </c:numCache>
            </c:numRef>
          </c:val>
          <c:extLst>
            <c:ext xmlns:c16="http://schemas.microsoft.com/office/drawing/2014/chart" uri="{C3380CC4-5D6E-409C-BE32-E72D297353CC}">
              <c16:uniqueId val="{00000001-8B33-4732-BD16-3906BAC1AC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14541</c:v>
                </c:pt>
                <c:pt idx="5">
                  <c:v>12643</c:v>
                </c:pt>
                <c:pt idx="8">
                  <c:v>12596</c:v>
                </c:pt>
                <c:pt idx="11">
                  <c:v>12220</c:v>
                </c:pt>
                <c:pt idx="14">
                  <c:v>11088</c:v>
                </c:pt>
              </c:numCache>
            </c:numRef>
          </c:val>
          <c:extLst>
            <c:ext xmlns:c16="http://schemas.microsoft.com/office/drawing/2014/chart" uri="{C3380CC4-5D6E-409C-BE32-E72D297353CC}">
              <c16:uniqueId val="{00000002-8B33-4732-BD16-3906BAC1AC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33-4732-BD16-3906BAC1AC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33-4732-BD16-3906BAC1AC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1386</c:v>
                </c:pt>
                <c:pt idx="3">
                  <c:v>541</c:v>
                </c:pt>
                <c:pt idx="6">
                  <c:v>360</c:v>
                </c:pt>
                <c:pt idx="9">
                  <c:v>0</c:v>
                </c:pt>
                <c:pt idx="12">
                  <c:v>0</c:v>
                </c:pt>
              </c:numCache>
            </c:numRef>
          </c:val>
          <c:extLst>
            <c:ext xmlns:c16="http://schemas.microsoft.com/office/drawing/2014/chart" uri="{C3380CC4-5D6E-409C-BE32-E72D297353CC}">
              <c16:uniqueId val="{00000005-8B33-4732-BD16-3906BAC1AC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2180</c:v>
                </c:pt>
                <c:pt idx="3">
                  <c:v>1534</c:v>
                </c:pt>
                <c:pt idx="6">
                  <c:v>1232</c:v>
                </c:pt>
                <c:pt idx="9">
                  <c:v>1153</c:v>
                </c:pt>
                <c:pt idx="12">
                  <c:v>1128</c:v>
                </c:pt>
              </c:numCache>
            </c:numRef>
          </c:val>
          <c:extLst>
            <c:ext xmlns:c16="http://schemas.microsoft.com/office/drawing/2014/chart" uri="{C3380CC4-5D6E-409C-BE32-E72D297353CC}">
              <c16:uniqueId val="{00000006-8B33-4732-BD16-3906BAC1AC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903</c:v>
                </c:pt>
                <c:pt idx="3">
                  <c:v>883</c:v>
                </c:pt>
                <c:pt idx="6">
                  <c:v>676</c:v>
                </c:pt>
                <c:pt idx="9">
                  <c:v>567</c:v>
                </c:pt>
                <c:pt idx="12">
                  <c:v>1020</c:v>
                </c:pt>
              </c:numCache>
            </c:numRef>
          </c:val>
          <c:extLst>
            <c:ext xmlns:c16="http://schemas.microsoft.com/office/drawing/2014/chart" uri="{C3380CC4-5D6E-409C-BE32-E72D297353CC}">
              <c16:uniqueId val="{00000007-8B33-4732-BD16-3906BAC1AC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8406</c:v>
                </c:pt>
                <c:pt idx="3">
                  <c:v>7513</c:v>
                </c:pt>
                <c:pt idx="6">
                  <c:v>7575</c:v>
                </c:pt>
                <c:pt idx="9">
                  <c:v>7269</c:v>
                </c:pt>
                <c:pt idx="12">
                  <c:v>7152</c:v>
                </c:pt>
              </c:numCache>
            </c:numRef>
          </c:val>
          <c:extLst>
            <c:ext xmlns:c16="http://schemas.microsoft.com/office/drawing/2014/chart" uri="{C3380CC4-5D6E-409C-BE32-E72D297353CC}">
              <c16:uniqueId val="{00000008-8B33-4732-BD16-3906BAC1AC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816</c:v>
                </c:pt>
                <c:pt idx="3">
                  <c:v>822</c:v>
                </c:pt>
                <c:pt idx="6">
                  <c:v>638</c:v>
                </c:pt>
                <c:pt idx="9">
                  <c:v>454</c:v>
                </c:pt>
                <c:pt idx="12">
                  <c:v>271</c:v>
                </c:pt>
              </c:numCache>
            </c:numRef>
          </c:val>
          <c:extLst>
            <c:ext xmlns:c16="http://schemas.microsoft.com/office/drawing/2014/chart" uri="{C3380CC4-5D6E-409C-BE32-E72D297353CC}">
              <c16:uniqueId val="{00000009-8B33-4732-BD16-3906BAC1AC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29623</c:v>
                </c:pt>
                <c:pt idx="3">
                  <c:v>33862</c:v>
                </c:pt>
                <c:pt idx="6">
                  <c:v>35346</c:v>
                </c:pt>
                <c:pt idx="9">
                  <c:v>35025</c:v>
                </c:pt>
                <c:pt idx="12">
                  <c:v>34342</c:v>
                </c:pt>
              </c:numCache>
            </c:numRef>
          </c:val>
          <c:extLst>
            <c:ext xmlns:c16="http://schemas.microsoft.com/office/drawing/2014/chart" uri="{C3380CC4-5D6E-409C-BE32-E72D297353CC}">
              <c16:uniqueId val="{0000000A-8B33-4732-BD16-3906BAC1AC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469</c:v>
                </c:pt>
                <c:pt idx="14">
                  <c:v>#N/A</c:v>
                </c:pt>
              </c:numCache>
            </c:numRef>
          </c:val>
          <c:smooth val="0"/>
          <c:extLst>
            <c:ext xmlns:c16="http://schemas.microsoft.com/office/drawing/2014/chart" uri="{C3380CC4-5D6E-409C-BE32-E72D297353CC}">
              <c16:uniqueId val="{0000000B-8B33-4732-BD16-3906BAC1AC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5798</c:v>
                </c:pt>
                <c:pt idx="1">
                  <c:v>6008</c:v>
                </c:pt>
                <c:pt idx="2">
                  <c:v>5395</c:v>
                </c:pt>
              </c:numCache>
            </c:numRef>
          </c:val>
          <c:extLst>
            <c:ext xmlns:c16="http://schemas.microsoft.com/office/drawing/2014/chart" uri="{C3380CC4-5D6E-409C-BE32-E72D297353CC}">
              <c16:uniqueId val="{00000000-2EBF-45CC-B084-29A73939E6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2388</c:v>
                </c:pt>
                <c:pt idx="1">
                  <c:v>2332</c:v>
                </c:pt>
                <c:pt idx="2">
                  <c:v>1933</c:v>
                </c:pt>
              </c:numCache>
            </c:numRef>
          </c:val>
          <c:extLst>
            <c:ext xmlns:c16="http://schemas.microsoft.com/office/drawing/2014/chart" uri="{C3380CC4-5D6E-409C-BE32-E72D297353CC}">
              <c16:uniqueId val="{00000001-2EBF-45CC-B084-29A73939E6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4643</c:v>
                </c:pt>
                <c:pt idx="1">
                  <c:v>3869</c:v>
                </c:pt>
                <c:pt idx="2">
                  <c:v>3504</c:v>
                </c:pt>
              </c:numCache>
            </c:numRef>
          </c:val>
          <c:extLst>
            <c:ext xmlns:c16="http://schemas.microsoft.com/office/drawing/2014/chart" uri="{C3380CC4-5D6E-409C-BE32-E72D297353CC}">
              <c16:uniqueId val="{00000002-2EBF-45CC-B084-29A73939E6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{B028A25F-9FDC-49E3-97C0-083402C2F0E2}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956-4206-844D-A06C68E184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{ED3CC123-2FD9-44F2-911D-E1BDDD1D78F9}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56-4206-844D-A06C68E184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{D3B1E20D-34D0-4D12-BE6F-C3E1032ECADE}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56-4206-844D-A06C68E184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{D0D892C1-BA67-4F93-BD27-78DC49C8A898}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56-4206-844D-A06C68E184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{863F9857-30E9-49CB-B9E7-85E02121984E}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56-4206-844D-A06C68E184B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{1A0105EF-94EC-4E5D-AB46-2D7055334A96}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956-4206-844D-A06C68E184B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{C78BE6F7-64B7-4C7B-A238-DBF03AB025D0}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956-4206-844D-A06C68E184B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{89BB8F12-F0B6-4C07-8DEE-DBF5B24E12D4}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956-4206-844D-A06C68E184B7}"/>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{8C7B52A3-1497-4591-A842-778B67077CD0}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956-4206-844D-A06C68E184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58.3</c:v>
                </c:pt>
                <c:pt idx="16">
                  <c:v>57.2</c:v>
                </c:pt>
                <c:pt idx="24">
                  <c:v>57.4</c:v>
                </c:pt>
                <c:pt idx="32">
                  <c:v>58.9</c:v>
                </c:pt>
              </c:numCache>
            </c:numRef>
          </c:xVal>
          <c:yVal>
            <c:numRef>
              <c:f>公会計指標分析・財政指標組合せ分析表!$BP$51:$DC$51</c:f>
              <c:numCache>
                <c:formatCode>#,##0.0;"▲ "#,##0.0</c:formatCode>
                <c:ptCount val="40"/>
                <c:pt idx="32">
                  <c:v>4</c:v>
                </c:pt>
              </c:numCache>
            </c:numRef>
          </c:yVal>
          <c:smooth val="0"/>
          <c:extLst>
            <c:ext xmlns:c16="http://schemas.microsoft.com/office/drawing/2014/chart" uri="{C3380CC4-5D6E-409C-BE32-E72D297353CC}">
              <c16:uniqueId val="{00000009-C956-4206-844D-A06C68E184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{A94AC8A3-DCAC-4C7B-99CE-73D3C321C419}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956-4206-844D-A06C68E184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{3490E0CE-A3B0-4F8F-81E2-03317FC0773D}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56-4206-844D-A06C68E184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{1BB5B417-8861-47F2-B0FE-FFF0957062A6}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56-4206-844D-A06C68E184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{7B178A1E-1027-4199-8D0D-E2AE69F55238}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56-4206-844D-A06C68E184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{8638CFC6-0B65-408D-B815-B239ED544F76}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56-4206-844D-A06C68E184B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{225B0B44-8E3F-4D88-8274-9DB725739A47}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956-4206-844D-A06C68E184B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{4C5DB913-7CEA-42F4-AA5A-4064D4533DB3}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956-4206-844D-A06C68E184B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{001EDD32-99DA-49C3-8A71-800AE1361DDE}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956-4206-844D-A06C68E184B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{11D0AAD3-4E9B-4F54-8BC4-8629A63A94F4}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956-4206-844D-A06C68E184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C956-4206-844D-A06C68E184B7}"/>
            </c:ext>
          </c:extLst>
        </c:ser>
        <c:dLbls>
          <c:showLegendKey val="0"/>
          <c:showVal val="1"/>
          <c:showCatName val="0"/>
          <c:showSerName val="0"/>
          <c:showPercent val="0"/>
          <c:showBubbleSize val="0"/>
        </c:dLbls>
        <c:axId val="46179840"/>
        <c:axId val="46181760"/>
      </c:scatterChart>
      <c:valAx>
        <c:axId val="46179840"/>
        <c:scaling>
          <c:orientation val="minMax"/>
          <c:max val="62.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{F2A07BBD-0259-4527-90D1-BCEC863A00B2}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5F-4180-8AE2-511E66831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{B69E2A1A-69A2-403B-8DE5-B447767DFA39}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5F-4180-8AE2-511E66831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{3CD85617-7C7E-4470-8B37-D18FE8737236}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5F-4180-8AE2-511E66831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{98CB589A-E11E-4AEA-8EB2-C3873929CAF7}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5F-4180-8AE2-511E66831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{1840B7FF-BAB7-4D89-8FAA-F558754BAD16}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5F-4180-8AE2-511E66831F0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{0F945472-F5BB-4928-80FC-BEDC16A89502}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5F-4180-8AE2-511E66831F0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{D135827F-E34D-47B3-A51F-5E21A3BA38EC}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5F-4180-8AE2-511E66831F0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{68A52C80-2FAB-4347-8ED6-BEC80B9A1239}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5F-4180-8AE2-511E66831F0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{F9ABC56F-D05C-41E1-8C67-E1AC35164B2F}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5F-4180-8AE2-511E66831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8.3000000000000007</c:v>
                </c:pt>
                <c:pt idx="16">
                  <c:v>8.5</c:v>
                </c:pt>
                <c:pt idx="24">
                  <c:v>9.5</c:v>
                </c:pt>
                <c:pt idx="32">
                  <c:v>10.5</c:v>
                </c:pt>
              </c:numCache>
            </c:numRef>
          </c:xVal>
          <c:yVal>
            <c:numRef>
              <c:f>公会計指標分析・財政指標組合せ分析表!$BP$73:$DC$73</c:f>
              <c:numCache>
                <c:formatCode>#,##0.0;"▲ "#,##0.0</c:formatCode>
                <c:ptCount val="40"/>
                <c:pt idx="32">
                  <c:v>4</c:v>
                </c:pt>
              </c:numCache>
            </c:numRef>
          </c:yVal>
          <c:smooth val="0"/>
          <c:extLst>
            <c:ext xmlns:c16="http://schemas.microsoft.com/office/drawing/2014/chart" uri="{C3380CC4-5D6E-409C-BE32-E72D297353CC}">
              <c16:uniqueId val="{00000009-355F-4180-8AE2-511E66831F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{2CB83519-A7CE-4972-A8BE-F91B87B64067}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5F-4180-8AE2-511E66831F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{32A4437A-F11E-4BB5-AC13-9CF8BAA249C7}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5F-4180-8AE2-511E66831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{54D88975-912C-4663-9DB3-34E830FA4590}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5F-4180-8AE2-511E66831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{71C65E14-0E69-407C-BD09-CAAE492BE6DA}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5F-4180-8AE2-511E66831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{183C93BE-D1BB-4B3A-8B6A-044EA6D700F1}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5F-4180-8AE2-511E66831F0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{56A65BAE-6EF8-46D0-9DB9-D4A1466C554E}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5F-4180-8AE2-511E66831F0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{FE59E367-422D-4F57-A72A-30B676093BD2}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5F-4180-8AE2-511E66831F0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{D1A6B170-B81A-49F9-8176-2F1825204945}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5F-4180-8AE2-511E66831F0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{6567F48F-AC59-4EDB-8BD4-E3812D9AC2FD}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5F-4180-8AE2-511E66831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355F-4180-8AE2-511E66831F0F}"/>
            </c:ext>
          </c:extLst>
        </c:ser>
        <c:dLbls>
          <c:showLegendKey val="0"/>
          <c:showVal val="1"/>
          <c:showCatName val="0"/>
          <c:showSerName val="0"/>
          <c:showPercent val="0"/>
          <c:showBubbleSize val="0"/>
        </c:dLbls>
        <c:axId val="84219776"/>
        <c:axId val="84234240"/>
      </c:scatterChart>
      <c:valAx>
        <c:axId val="84219776"/>
        <c:scaling>
          <c:orientation val="minMax"/>
          <c:max val="10.6"/>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事業債や地方交付税の財源不足を補うために発行した臨時財政対策債、熊本地震に伴う災害復旧事業債などにより増加傾向にある。要因の一つには、民間資金において、償還日の曜日の関係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回償還、平成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回償還、令和元年度は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回償還となることも影響している。</a:t>
          </a:r>
        </a:p>
        <a:p>
          <a:r>
            <a:rPr kumimoji="1" lang="ja-JP" altLang="en-US" sz="1400">
              <a:latin typeface="ＭＳ ゴシック" pitchFamily="49" charset="-128"/>
              <a:ea typeface="ＭＳ ゴシック" pitchFamily="49" charset="-128"/>
            </a:rPr>
            <a:t>　今後、緊急性や事業効果等を全体的に検証した上で、真に必要な行政サービスの選定を行い、市債発行額と元利償還額の適正なバランスを調整しながら公債費の抑制と平準化に努める。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ついては、新規発行額を償還額以内に抑制したことによる地方債残高の減、国営土地改良事業に係る債務負担行為に基づく支出予定額の減、下水道事業特別会計等における公営企業債等繰入見込額の減などにより、昨年度と比較して</a:t>
          </a:r>
          <a:r>
            <a:rPr kumimoji="1" lang="en-US" altLang="ja-JP" sz="1200">
              <a:latin typeface="ＭＳ ゴシック" pitchFamily="49" charset="-128"/>
              <a:ea typeface="ＭＳ ゴシック" pitchFamily="49" charset="-128"/>
            </a:rPr>
            <a:t>555</a:t>
          </a:r>
          <a:r>
            <a:rPr kumimoji="1" lang="ja-JP" altLang="en-US" sz="1200">
              <a:latin typeface="ＭＳ ゴシック" pitchFamily="49" charset="-128"/>
              <a:ea typeface="ＭＳ ゴシック" pitchFamily="49" charset="-128"/>
            </a:rPr>
            <a:t>百万円減少した。充当可能財源については、財政調整基金等の取崩しによる充当可能基金の減、公債費等の基準財政需要額算入見込額の減などにより、昨年度と比較して</a:t>
          </a:r>
          <a:r>
            <a:rPr kumimoji="1" lang="en-US" altLang="ja-JP" sz="1200">
              <a:latin typeface="ＭＳ ゴシック" pitchFamily="49" charset="-128"/>
              <a:ea typeface="ＭＳ ゴシック" pitchFamily="49" charset="-128"/>
            </a:rPr>
            <a:t>1,835</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将来負担額が充当可能財源を上回ったことで、前年度までマイナスであった将来負担比率はプラスに転じ</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となった。将来負担比率については、合併特例事業債の発行可能額の残高が少なくなっており、今後実施する事業に係る地方債については、合併特例事業債と比較し交付税措置の不利な地方債を活用しなければならないことや、過去に発行した合併特例債等の償還が進んでいること等の要因により比率は上昇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・市奨学金償還金を奨学基金へ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百万円、環境保全協力金等を環境整備基金へ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百万円積立てた一方、公債費の増などによる財源不足のため財政調整基金を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百万円、地方債償還のため減債基金を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百万円、市民の連帯の強化及び地域振興等の事業のため地域振興基金を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・財政調整基金及び減債基金は、将来の財政不安に備えて、毎年度の決算剰余金を積立てるとともに、財源不足への対応や公債費負担の軽減を目的として、必要に応じて取崩しを行う予定。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・その他特定目的金は、それぞれの使途目的に合わせ、必要に応じて取崩しを行う予定。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・地域振興基金：市民の連帯の強化及び地域振興等のための事業の費用に充てる。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・教育振興小川基金：本市教育振興のため最も効率的な事業の財源として活用。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・地域振興基金：市民の連帯の強化及び地域振興等のための事業の費用に充てるため、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・企業誘致促進基金：誘致企業の用地取得、雇用促進、施設整備に要する費用の助成のため、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・地域振興基金：基金造成のために活用した合併特例事業債の前年度償還額の範囲内で取崩しを行う予定。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・教育振興小川基金：給付型奨学金制度等のため、今後も計画的に取崩しを行う予定。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年熊本地震による災害からの早期の復興を図るため、今後も計画的に取崩しを行う予定。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・運用利息、決算剰余金、寄附金により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・公債費の増などによる財源不足のため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・普通交付税の合併算定替による特例措置の適用期限終了などに伴う将来の財政不安に備えるため、極力現在の水準を維持しつつ、財源不足が生じた際には必要に応じて取崩しを行う予定。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年度にかけて迎える地方債償還のピークに備えて、毎年度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の有形固定資産減価償却率は類似団体平均よりもやや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しかしながら、本市は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他都市と比べて過大な公共施設を保有しており、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割以上の公共施設が築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年間で全体の約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割以上が築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年を超える見込みであることから、更なる老朽化施設の増加が懸念される。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菊池市公共施設等総合管理計画や各施設の個別施設計画に基づき、公共施設の機能集約や除却、民間移譲等を積極的に進めていくとともに、長寿命化による更新費用の平準化を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0" name="テキスト ボックス 59"/>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0" name="直線コネクタ 69"/>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1"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2" name="直線コネクタ 71"/>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3"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4" name="直線コネクタ 73"/>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5"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6" name="フローチャート: 判断 75"/>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7" name="フローチャート: 判断 76"/>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8" name="フローチャート: 判断 77"/>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9" name="フローチャート: 判断 78"/>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0" name="フローチャート: 判断 79"/>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86" name="楕円 85"/>
        <xdr:cNvSpPr/>
      </xdr:nvSpPr>
      <xdr:spPr>
        <a:xfrm>
          <a:off x="47117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21353</xdr:rowOff>
    </xdr:from>
    <xdr:ext cx="405111" cy="259045"/>
    <xdr:sp macro="" textlink="">
      <xdr:nvSpPr>
        <xdr:cNvPr id="87" name="有形固定資産減価償却率該当値テキスト"/>
        <xdr:cNvSpPr txBox="1"/>
      </xdr:nvSpPr>
      <xdr:spPr>
        <a:xfrm>
          <a:off x="4813300" y="559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137541</xdr:rowOff>
    </xdr:from>
    <xdr:to>
      <xdr:col>19</xdr:col>
      <xdr:colOff>187325</xdr:colOff>
      <xdr:row>29</xdr:row>
      <xdr:rowOff>67691</xdr:rowOff>
    </xdr:to>
    <xdr:sp macro="" textlink="">
      <xdr:nvSpPr>
        <xdr:cNvPr id="88" name="楕円 87"/>
        <xdr:cNvSpPr/>
      </xdr:nvSpPr>
      <xdr:spPr>
        <a:xfrm>
          <a:off x="4000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16891</xdr:rowOff>
    </xdr:from>
    <xdr:to>
      <xdr:col>23</xdr:col>
      <xdr:colOff>85725</xdr:colOff>
      <xdr:row>29</xdr:row>
      <xdr:rowOff>49276</xdr:rowOff>
    </xdr:to>
    <xdr:cxnSp macro="">
      <xdr:nvCxnSpPr>
        <xdr:cNvPr id="89" name="直線コネクタ 88"/>
        <xdr:cNvCxnSpPr/>
      </xdr:nvCxnSpPr>
      <xdr:spPr>
        <a:xfrm>
          <a:off x="4051300" y="576046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133223</xdr:rowOff>
    </xdr:from>
    <xdr:to>
      <xdr:col>15</xdr:col>
      <xdr:colOff>187325</xdr:colOff>
      <xdr:row>29</xdr:row>
      <xdr:rowOff>63373</xdr:rowOff>
    </xdr:to>
    <xdr:sp macro="" textlink="">
      <xdr:nvSpPr>
        <xdr:cNvPr id="90" name="楕円 89"/>
        <xdr:cNvSpPr/>
      </xdr:nvSpPr>
      <xdr:spPr>
        <a:xfrm>
          <a:off x="3238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12573</xdr:rowOff>
    </xdr:from>
    <xdr:to>
      <xdr:col>19</xdr:col>
      <xdr:colOff>136525</xdr:colOff>
      <xdr:row>29</xdr:row>
      <xdr:rowOff>16891</xdr:rowOff>
    </xdr:to>
    <xdr:cxnSp macro="">
      <xdr:nvCxnSpPr>
        <xdr:cNvPr id="91" name="直線コネクタ 90"/>
        <xdr:cNvCxnSpPr/>
      </xdr:nvCxnSpPr>
      <xdr:spPr>
        <a:xfrm>
          <a:off x="3289300" y="5756148"/>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156972</xdr:rowOff>
    </xdr:from>
    <xdr:to>
      <xdr:col>11</xdr:col>
      <xdr:colOff>187325</xdr:colOff>
      <xdr:row>29</xdr:row>
      <xdr:rowOff>87122</xdr:rowOff>
    </xdr:to>
    <xdr:sp macro="" textlink="">
      <xdr:nvSpPr>
        <xdr:cNvPr id="92" name="楕円 91"/>
        <xdr:cNvSpPr/>
      </xdr:nvSpPr>
      <xdr:spPr>
        <a:xfrm>
          <a:off x="2476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12573</xdr:rowOff>
    </xdr:from>
    <xdr:to>
      <xdr:col>15</xdr:col>
      <xdr:colOff>136525</xdr:colOff>
      <xdr:row>29</xdr:row>
      <xdr:rowOff>36322</xdr:rowOff>
    </xdr:to>
    <xdr:cxnSp macro="">
      <xdr:nvCxnSpPr>
        <xdr:cNvPr id="93" name="直線コネクタ 92"/>
        <xdr:cNvCxnSpPr/>
      </xdr:nvCxnSpPr>
      <xdr:spPr>
        <a:xfrm flipV="1">
          <a:off x="2527300" y="575614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4"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5"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6"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97" name="n_4aveValue有形固定資産減価償却率"/>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84218</xdr:rowOff>
    </xdr:from>
    <xdr:ext cx="405111" cy="259045"/>
    <xdr:sp macro="" textlink="">
      <xdr:nvSpPr>
        <xdr:cNvPr id="98" name="n_1mainValue有形固定資産減価償却率"/>
        <xdr:cNvSpPr txBox="1"/>
      </xdr:nvSpPr>
      <xdr:spPr>
        <a:xfrm>
          <a:off x="3836044"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79900</xdr:rowOff>
    </xdr:from>
    <xdr:ext cx="405111" cy="259045"/>
    <xdr:sp macro="" textlink="">
      <xdr:nvSpPr>
        <xdr:cNvPr id="99" name="n_2mainValue有形固定資産減価償却率"/>
        <xdr:cNvSpPr txBox="1"/>
      </xdr:nvSpPr>
      <xdr:spPr>
        <a:xfrm>
          <a:off x="3086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100" name="n_3main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の債務償還比率は類似団体平均を下回って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いるものの、前年度と比較すると上昇している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。庁舎整備等の大型事業や熊本地震に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災害復旧事業により、将来負担額の大部分を占める地方債残高が多い状況にあるため、償還額と新規発行額とのバランスに留意していく必要がある。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1" name="直線コネクタ 130"/>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2"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3" name="直線コネクタ 132"/>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4"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5" name="直線コネクタ 134"/>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6"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7" name="フローチャート: 判断 136"/>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8" name="フローチャート: 判断 137"/>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9" name="フローチャート: 判断 138"/>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0" name="フローチャート: 判断 139"/>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41" name="フローチャート: 判断 140"/>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166775</xdr:rowOff>
    </xdr:from>
    <xdr:to>
      <xdr:col>76</xdr:col>
      <xdr:colOff>73025</xdr:colOff>
      <xdr:row>30</xdr:row>
      <xdr:rowOff>96925</xdr:rowOff>
    </xdr:to>
    <xdr:sp macro="" textlink="">
      <xdr:nvSpPr>
        <xdr:cNvPr id="147" name="楕円 146"/>
        <xdr:cNvSpPr/>
      </xdr:nvSpPr>
      <xdr:spPr>
        <a:xfrm>
          <a:off x="14744700" y="59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18202</xdr:rowOff>
    </xdr:from>
    <xdr:ext cx="469744" cy="259045"/>
    <xdr:sp macro="" textlink="">
      <xdr:nvSpPr>
        <xdr:cNvPr id="148" name="債務償還比率該当値テキスト"/>
        <xdr:cNvSpPr txBox="1"/>
      </xdr:nvSpPr>
      <xdr:spPr>
        <a:xfrm>
          <a:off x="14846300" y="57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142821</xdr:rowOff>
    </xdr:from>
    <xdr:to>
      <xdr:col>72</xdr:col>
      <xdr:colOff>123825</xdr:colOff>
      <xdr:row>30</xdr:row>
      <xdr:rowOff>72971</xdr:rowOff>
    </xdr:to>
    <xdr:sp macro="" textlink="">
      <xdr:nvSpPr>
        <xdr:cNvPr id="149" name="楕円 148"/>
        <xdr:cNvSpPr/>
      </xdr:nvSpPr>
      <xdr:spPr>
        <a:xfrm>
          <a:off x="14033500" y="58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22171</xdr:rowOff>
    </xdr:from>
    <xdr:to>
      <xdr:col>76</xdr:col>
      <xdr:colOff>22225</xdr:colOff>
      <xdr:row>30</xdr:row>
      <xdr:rowOff>46125</xdr:rowOff>
    </xdr:to>
    <xdr:cxnSp macro="">
      <xdr:nvCxnSpPr>
        <xdr:cNvPr id="150" name="直線コネクタ 149"/>
        <xdr:cNvCxnSpPr/>
      </xdr:nvCxnSpPr>
      <xdr:spPr>
        <a:xfrm>
          <a:off x="14084300" y="5937196"/>
          <a:ext cx="7112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23392</xdr:rowOff>
    </xdr:from>
    <xdr:to>
      <xdr:col>68</xdr:col>
      <xdr:colOff>123825</xdr:colOff>
      <xdr:row>30</xdr:row>
      <xdr:rowOff>124992</xdr:rowOff>
    </xdr:to>
    <xdr:sp macro="" textlink="">
      <xdr:nvSpPr>
        <xdr:cNvPr id="151" name="楕円 150"/>
        <xdr:cNvSpPr/>
      </xdr:nvSpPr>
      <xdr:spPr>
        <a:xfrm>
          <a:off x="13271500" y="59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22171</xdr:rowOff>
    </xdr:from>
    <xdr:to>
      <xdr:col>72</xdr:col>
      <xdr:colOff>73025</xdr:colOff>
      <xdr:row>30</xdr:row>
      <xdr:rowOff>74192</xdr:rowOff>
    </xdr:to>
    <xdr:cxnSp macro="">
      <xdr:nvCxnSpPr>
        <xdr:cNvPr id="152" name="直線コネクタ 151"/>
        <xdr:cNvCxnSpPr/>
      </xdr:nvCxnSpPr>
      <xdr:spPr>
        <a:xfrm flipV="1">
          <a:off x="13322300" y="5937196"/>
          <a:ext cx="762000" cy="5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68114</xdr:rowOff>
    </xdr:from>
    <xdr:to>
      <xdr:col>64</xdr:col>
      <xdr:colOff>123825</xdr:colOff>
      <xdr:row>30</xdr:row>
      <xdr:rowOff>169714</xdr:rowOff>
    </xdr:to>
    <xdr:sp macro="" textlink="">
      <xdr:nvSpPr>
        <xdr:cNvPr id="153" name="楕円 152"/>
        <xdr:cNvSpPr/>
      </xdr:nvSpPr>
      <xdr:spPr>
        <a:xfrm>
          <a:off x="12509500" y="5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74192</xdr:rowOff>
    </xdr:from>
    <xdr:to>
      <xdr:col>68</xdr:col>
      <xdr:colOff>73025</xdr:colOff>
      <xdr:row>30</xdr:row>
      <xdr:rowOff>118914</xdr:rowOff>
    </xdr:to>
    <xdr:cxnSp macro="">
      <xdr:nvCxnSpPr>
        <xdr:cNvPr id="154" name="直線コネクタ 153"/>
        <xdr:cNvCxnSpPr/>
      </xdr:nvCxnSpPr>
      <xdr:spPr>
        <a:xfrm flipV="1">
          <a:off x="12560300" y="5989217"/>
          <a:ext cx="762000" cy="4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79901</xdr:rowOff>
    </xdr:from>
    <xdr:to>
      <xdr:col>60</xdr:col>
      <xdr:colOff>123825</xdr:colOff>
      <xdr:row>30</xdr:row>
      <xdr:rowOff>10051</xdr:rowOff>
    </xdr:to>
    <xdr:sp macro="" textlink="">
      <xdr:nvSpPr>
        <xdr:cNvPr id="155" name="楕円 154"/>
        <xdr:cNvSpPr/>
      </xdr:nvSpPr>
      <xdr:spPr>
        <a:xfrm>
          <a:off x="11747500" y="58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130701</xdr:rowOff>
    </xdr:from>
    <xdr:to>
      <xdr:col>64</xdr:col>
      <xdr:colOff>73025</xdr:colOff>
      <xdr:row>30</xdr:row>
      <xdr:rowOff>118914</xdr:rowOff>
    </xdr:to>
    <xdr:cxnSp macro="">
      <xdr:nvCxnSpPr>
        <xdr:cNvPr id="156" name="直線コネクタ 155"/>
        <xdr:cNvCxnSpPr/>
      </xdr:nvCxnSpPr>
      <xdr:spPr>
        <a:xfrm>
          <a:off x="11798300" y="5874276"/>
          <a:ext cx="762000" cy="15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7"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8"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9"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60"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89498</xdr:rowOff>
    </xdr:from>
    <xdr:ext cx="469744" cy="259045"/>
    <xdr:sp macro="" textlink="">
      <xdr:nvSpPr>
        <xdr:cNvPr id="161" name="n_1mainValue債務償還比率"/>
        <xdr:cNvSpPr txBox="1"/>
      </xdr:nvSpPr>
      <xdr:spPr>
        <a:xfrm>
          <a:off x="13836727" y="56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116119</xdr:rowOff>
    </xdr:from>
    <xdr:ext cx="469744" cy="259045"/>
    <xdr:sp macro="" textlink="">
      <xdr:nvSpPr>
        <xdr:cNvPr id="162" name="n_2mainValue債務償還比率"/>
        <xdr:cNvSpPr txBox="1"/>
      </xdr:nvSpPr>
      <xdr:spPr>
        <a:xfrm>
          <a:off x="13087427" y="603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160841</xdr:rowOff>
    </xdr:from>
    <xdr:ext cx="469744" cy="259045"/>
    <xdr:sp macro="" textlink="">
      <xdr:nvSpPr>
        <xdr:cNvPr id="163" name="n_3mainValue債務償還比率"/>
        <xdr:cNvSpPr txBox="1"/>
      </xdr:nvSpPr>
      <xdr:spPr>
        <a:xfrm>
          <a:off x="12325427" y="60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1178</xdr:rowOff>
    </xdr:from>
    <xdr:ext cx="469744" cy="259045"/>
    <xdr:sp macro="" textlink="">
      <xdr:nvSpPr>
        <xdr:cNvPr id="164" name="n_4mainValue債務償還比率"/>
        <xdr:cNvSpPr txBox="1"/>
      </xdr:nvSpPr>
      <xdr:spPr>
        <a:xfrm>
          <a:off x="11563427" y="591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4" name="楕円 73"/>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71137</xdr:rowOff>
    </xdr:from>
    <xdr:ext cx="405111" cy="259045"/>
    <xdr:sp macro="" textlink="">
      <xdr:nvSpPr>
        <xdr:cNvPr id="75" name="【道路】&#10;有形固定資産減価償却率該当値テキスト"/>
        <xdr:cNvSpPr txBox="1"/>
      </xdr:nvSpPr>
      <xdr:spPr>
        <a:xfrm>
          <a:off x="46736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99060</xdr:rowOff>
    </xdr:to>
    <xdr:cxnSp macro="">
      <xdr:nvCxnSpPr>
        <xdr:cNvPr id="77" name="直線コネクタ 76"/>
        <xdr:cNvCxnSpPr/>
      </xdr:nvCxnSpPr>
      <xdr:spPr>
        <a:xfrm>
          <a:off x="3797300" y="65945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8" name="楕円 77"/>
        <xdr:cNvSpPr/>
      </xdr:nvSpPr>
      <xdr:spPr>
        <a:xfrm>
          <a:off x="2857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79466</xdr:rowOff>
    </xdr:to>
    <xdr:cxnSp macro="">
      <xdr:nvCxnSpPr>
        <xdr:cNvPr id="79" name="直線コネクタ 78"/>
        <xdr:cNvCxnSpPr/>
      </xdr:nvCxnSpPr>
      <xdr:spPr>
        <a:xfrm>
          <a:off x="2908300" y="65782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167459</xdr:rowOff>
    </xdr:from>
    <xdr:to>
      <xdr:col>10</xdr:col>
      <xdr:colOff>165100</xdr:colOff>
      <xdr:row>38</xdr:row>
      <xdr:rowOff>97609</xdr:rowOff>
    </xdr:to>
    <xdr:sp macro="" textlink="">
      <xdr:nvSpPr>
        <xdr:cNvPr id="80" name="楕円 79"/>
        <xdr:cNvSpPr/>
      </xdr:nvSpPr>
      <xdr:spPr>
        <a:xfrm>
          <a:off x="1968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46809</xdr:rowOff>
    </xdr:from>
    <xdr:to>
      <xdr:col>15</xdr:col>
      <xdr:colOff>50800</xdr:colOff>
      <xdr:row>38</xdr:row>
      <xdr:rowOff>63137</xdr:rowOff>
    </xdr:to>
    <xdr:cxnSp macro="">
      <xdr:nvCxnSpPr>
        <xdr:cNvPr id="81" name="直線コネクタ 80"/>
        <xdr:cNvCxnSpPr/>
      </xdr:nvCxnSpPr>
      <xdr:spPr>
        <a:xfrm>
          <a:off x="2019300" y="65619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5" name="n_4aveValue【道路】&#10;有形固定資産減価償却率"/>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146793</xdr:rowOff>
    </xdr:from>
    <xdr:ext cx="405111" cy="259045"/>
    <xdr:sp macro="" textlink="">
      <xdr:nvSpPr>
        <xdr:cNvPr id="86" name="n_1mainValue【道路】&#10;有形固定資産減価償却率"/>
        <xdr:cNvSpPr txBox="1"/>
      </xdr:nvSpPr>
      <xdr:spPr>
        <a:xfrm>
          <a:off x="35820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7" name="n_2mainValue【道路】&#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114135</xdr:rowOff>
    </xdr:from>
    <xdr:ext cx="405111" cy="259045"/>
    <xdr:sp macro="" textlink="">
      <xdr:nvSpPr>
        <xdr:cNvPr id="88" name="n_3mainValue【道路】&#10;有形固定資産減価償却率"/>
        <xdr:cNvSpPr txBox="1"/>
      </xdr:nvSpPr>
      <xdr:spPr>
        <a:xfrm>
          <a:off x="1816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5"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0" name="フローチャート: 判断 119"/>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47684</xdr:rowOff>
    </xdr:from>
    <xdr:to>
      <xdr:col>55</xdr:col>
      <xdr:colOff>50800</xdr:colOff>
      <xdr:row>40</xdr:row>
      <xdr:rowOff>149284</xdr:rowOff>
    </xdr:to>
    <xdr:sp macro="" textlink="">
      <xdr:nvSpPr>
        <xdr:cNvPr id="126" name="楕円 125"/>
        <xdr:cNvSpPr/>
      </xdr:nvSpPr>
      <xdr:spPr>
        <a:xfrm>
          <a:off x="10426700" y="69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26111</xdr:rowOff>
    </xdr:from>
    <xdr:ext cx="534377" cy="259045"/>
    <xdr:sp macro="" textlink="">
      <xdr:nvSpPr>
        <xdr:cNvPr id="127" name="【道路】&#10;一人当たり延長該当値テキスト"/>
        <xdr:cNvSpPr txBox="1"/>
      </xdr:nvSpPr>
      <xdr:spPr>
        <a:xfrm>
          <a:off x="10515600" y="68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53143</xdr:rowOff>
    </xdr:from>
    <xdr:to>
      <xdr:col>50</xdr:col>
      <xdr:colOff>165100</xdr:colOff>
      <xdr:row>40</xdr:row>
      <xdr:rowOff>154743</xdr:rowOff>
    </xdr:to>
    <xdr:sp macro="" textlink="">
      <xdr:nvSpPr>
        <xdr:cNvPr id="128" name="楕円 127"/>
        <xdr:cNvSpPr/>
      </xdr:nvSpPr>
      <xdr:spPr>
        <a:xfrm>
          <a:off x="9588500" y="69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98484</xdr:rowOff>
    </xdr:from>
    <xdr:to>
      <xdr:col>55</xdr:col>
      <xdr:colOff>0</xdr:colOff>
      <xdr:row>40</xdr:row>
      <xdr:rowOff>103943</xdr:rowOff>
    </xdr:to>
    <xdr:cxnSp macro="">
      <xdr:nvCxnSpPr>
        <xdr:cNvPr id="129" name="直線コネクタ 128"/>
        <xdr:cNvCxnSpPr/>
      </xdr:nvCxnSpPr>
      <xdr:spPr>
        <a:xfrm flipV="1">
          <a:off x="9639300" y="6956484"/>
          <a:ext cx="8382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54496</xdr:rowOff>
    </xdr:from>
    <xdr:to>
      <xdr:col>46</xdr:col>
      <xdr:colOff>38100</xdr:colOff>
      <xdr:row>40</xdr:row>
      <xdr:rowOff>156096</xdr:rowOff>
    </xdr:to>
    <xdr:sp macro="" textlink="">
      <xdr:nvSpPr>
        <xdr:cNvPr id="130" name="楕円 129"/>
        <xdr:cNvSpPr/>
      </xdr:nvSpPr>
      <xdr:spPr>
        <a:xfrm>
          <a:off x="8699500" y="69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103943</xdr:rowOff>
    </xdr:from>
    <xdr:to>
      <xdr:col>50</xdr:col>
      <xdr:colOff>114300</xdr:colOff>
      <xdr:row>40</xdr:row>
      <xdr:rowOff>105296</xdr:rowOff>
    </xdr:to>
    <xdr:cxnSp macro="">
      <xdr:nvCxnSpPr>
        <xdr:cNvPr id="131" name="直線コネクタ 130"/>
        <xdr:cNvCxnSpPr/>
      </xdr:nvCxnSpPr>
      <xdr:spPr>
        <a:xfrm flipV="1">
          <a:off x="8750300" y="6961943"/>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55859</xdr:rowOff>
    </xdr:from>
    <xdr:to>
      <xdr:col>41</xdr:col>
      <xdr:colOff>101600</xdr:colOff>
      <xdr:row>40</xdr:row>
      <xdr:rowOff>157459</xdr:rowOff>
    </xdr:to>
    <xdr:sp macro="" textlink="">
      <xdr:nvSpPr>
        <xdr:cNvPr id="132" name="楕円 131"/>
        <xdr:cNvSpPr/>
      </xdr:nvSpPr>
      <xdr:spPr>
        <a:xfrm>
          <a:off x="7810500" y="69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105296</xdr:rowOff>
    </xdr:from>
    <xdr:to>
      <xdr:col>45</xdr:col>
      <xdr:colOff>177800</xdr:colOff>
      <xdr:row>40</xdr:row>
      <xdr:rowOff>106659</xdr:rowOff>
    </xdr:to>
    <xdr:cxnSp macro="">
      <xdr:nvCxnSpPr>
        <xdr:cNvPr id="133" name="直線コネクタ 132"/>
        <xdr:cNvCxnSpPr/>
      </xdr:nvCxnSpPr>
      <xdr:spPr>
        <a:xfrm flipV="1">
          <a:off x="7861300" y="6963296"/>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4"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5"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37"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145870</xdr:rowOff>
    </xdr:from>
    <xdr:ext cx="534377" cy="259045"/>
    <xdr:sp macro="" textlink="">
      <xdr:nvSpPr>
        <xdr:cNvPr id="138" name="n_1mainValue【道路】&#10;一人当たり延長"/>
        <xdr:cNvSpPr txBox="1"/>
      </xdr:nvSpPr>
      <xdr:spPr>
        <a:xfrm>
          <a:off x="9359411" y="70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147223</xdr:rowOff>
    </xdr:from>
    <xdr:ext cx="534377" cy="259045"/>
    <xdr:sp macro="" textlink="">
      <xdr:nvSpPr>
        <xdr:cNvPr id="139" name="n_2mainValue【道路】&#10;一人当たり延長"/>
        <xdr:cNvSpPr txBox="1"/>
      </xdr:nvSpPr>
      <xdr:spPr>
        <a:xfrm>
          <a:off x="8483111" y="70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148586</xdr:rowOff>
    </xdr:from>
    <xdr:ext cx="534377" cy="259045"/>
    <xdr:sp macro="" textlink="">
      <xdr:nvSpPr>
        <xdr:cNvPr id="140" name="n_3mainValue【道路】&#10;一人当たり延長"/>
        <xdr:cNvSpPr txBox="1"/>
      </xdr:nvSpPr>
      <xdr:spPr>
        <a:xfrm>
          <a:off x="7594111" y="700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74" name="フローチャート: 判断 173"/>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0" name="楕円 179"/>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86377</xdr:rowOff>
    </xdr:from>
    <xdr:ext cx="405111" cy="259045"/>
    <xdr:sp macro="" textlink="">
      <xdr:nvSpPr>
        <xdr:cNvPr id="181" name="【橋りょう・トンネル】&#10;有形固定資産減価償却率該当値テキスト"/>
        <xdr:cNvSpPr txBox="1"/>
      </xdr:nvSpPr>
      <xdr:spPr>
        <a:xfrm>
          <a:off x="4673600"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53975</xdr:rowOff>
    </xdr:from>
    <xdr:to>
      <xdr:col>20</xdr:col>
      <xdr:colOff>38100</xdr:colOff>
      <xdr:row>61</xdr:row>
      <xdr:rowOff>155575</xdr:rowOff>
    </xdr:to>
    <xdr:sp macro="" textlink="">
      <xdr:nvSpPr>
        <xdr:cNvPr id="182" name="楕円 181"/>
        <xdr:cNvSpPr/>
      </xdr:nvSpPr>
      <xdr:spPr>
        <a:xfrm>
          <a:off x="3746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104775</xdr:rowOff>
    </xdr:from>
    <xdr:to>
      <xdr:col>24</xdr:col>
      <xdr:colOff>63500</xdr:colOff>
      <xdr:row>61</xdr:row>
      <xdr:rowOff>114300</xdr:rowOff>
    </xdr:to>
    <xdr:cxnSp macro="">
      <xdr:nvCxnSpPr>
        <xdr:cNvPr id="183" name="直線コネクタ 182"/>
        <xdr:cNvCxnSpPr/>
      </xdr:nvCxnSpPr>
      <xdr:spPr>
        <a:xfrm>
          <a:off x="3797300" y="105632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127000</xdr:rowOff>
    </xdr:to>
    <xdr:sp macro="" textlink="">
      <xdr:nvSpPr>
        <xdr:cNvPr id="184" name="楕円 183"/>
        <xdr:cNvSpPr/>
      </xdr:nvSpPr>
      <xdr:spPr>
        <a:xfrm>
          <a:off x="2857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104775</xdr:rowOff>
    </xdr:to>
    <xdr:cxnSp macro="">
      <xdr:nvCxnSpPr>
        <xdr:cNvPr id="185" name="直線コネクタ 184"/>
        <xdr:cNvCxnSpPr/>
      </xdr:nvCxnSpPr>
      <xdr:spPr>
        <a:xfrm>
          <a:off x="2908300" y="1053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86" name="楕円 185"/>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60960</xdr:rowOff>
    </xdr:from>
    <xdr:to>
      <xdr:col>15</xdr:col>
      <xdr:colOff>50800</xdr:colOff>
      <xdr:row>61</xdr:row>
      <xdr:rowOff>76200</xdr:rowOff>
    </xdr:to>
    <xdr:cxnSp macro="">
      <xdr:nvCxnSpPr>
        <xdr:cNvPr id="187" name="直線コネクタ 186"/>
        <xdr:cNvCxnSpPr/>
      </xdr:nvCxnSpPr>
      <xdr:spPr>
        <a:xfrm>
          <a:off x="2019300" y="10519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91" name="n_4aveValue【橋りょう・トンネル】&#10;有形固定資産減価償却率"/>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652</xdr:rowOff>
    </xdr:from>
    <xdr:ext cx="405111" cy="259045"/>
    <xdr:sp macro="" textlink="">
      <xdr:nvSpPr>
        <xdr:cNvPr id="192" name="n_1mainValue【橋りょう・トンネル】&#10;有形固定資産減価償却率"/>
        <xdr:cNvSpPr txBox="1"/>
      </xdr:nvSpPr>
      <xdr:spPr>
        <a:xfrm>
          <a:off x="35820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143527</xdr:rowOff>
    </xdr:from>
    <xdr:ext cx="405111" cy="259045"/>
    <xdr:sp macro="" textlink="">
      <xdr:nvSpPr>
        <xdr:cNvPr id="193" name="n_2mainValue【橋りょう・トンネル】&#10;有形固定資産減価償却率"/>
        <xdr:cNvSpPr txBox="1"/>
      </xdr:nvSpPr>
      <xdr:spPr>
        <a:xfrm>
          <a:off x="27057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128287</xdr:rowOff>
    </xdr:from>
    <xdr:ext cx="405111" cy="259045"/>
    <xdr:sp macro="" textlink="">
      <xdr:nvSpPr>
        <xdr:cNvPr id="194" name="n_3mainValue【橋りょう・トンネル】&#10;有形固定資産減価償却率"/>
        <xdr:cNvSpPr txBox="1"/>
      </xdr:nvSpPr>
      <xdr:spPr>
        <a:xfrm>
          <a:off x="1816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26" name="フローチャート: 判断 225"/>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24898</xdr:rowOff>
    </xdr:from>
    <xdr:to>
      <xdr:col>55</xdr:col>
      <xdr:colOff>50800</xdr:colOff>
      <xdr:row>63</xdr:row>
      <xdr:rowOff>126498</xdr:rowOff>
    </xdr:to>
    <xdr:sp macro="" textlink="">
      <xdr:nvSpPr>
        <xdr:cNvPr id="232" name="楕円 231"/>
        <xdr:cNvSpPr/>
      </xdr:nvSpPr>
      <xdr:spPr>
        <a:xfrm>
          <a:off x="10426700" y="108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111275</xdr:rowOff>
    </xdr:from>
    <xdr:ext cx="599010" cy="259045"/>
    <xdr:sp macro="" textlink="">
      <xdr:nvSpPr>
        <xdr:cNvPr id="233" name="【橋りょう・トンネル】&#10;一人当たり有形固定資産（償却資産）額該当値テキスト"/>
        <xdr:cNvSpPr txBox="1"/>
      </xdr:nvSpPr>
      <xdr:spPr>
        <a:xfrm>
          <a:off x="10515600" y="1074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27332</xdr:rowOff>
    </xdr:from>
    <xdr:to>
      <xdr:col>50</xdr:col>
      <xdr:colOff>165100</xdr:colOff>
      <xdr:row>63</xdr:row>
      <xdr:rowOff>128932</xdr:rowOff>
    </xdr:to>
    <xdr:sp macro="" textlink="">
      <xdr:nvSpPr>
        <xdr:cNvPr id="234" name="楕円 233"/>
        <xdr:cNvSpPr/>
      </xdr:nvSpPr>
      <xdr:spPr>
        <a:xfrm>
          <a:off x="9588500" y="108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75698</xdr:rowOff>
    </xdr:from>
    <xdr:to>
      <xdr:col>55</xdr:col>
      <xdr:colOff>0</xdr:colOff>
      <xdr:row>63</xdr:row>
      <xdr:rowOff>78132</xdr:rowOff>
    </xdr:to>
    <xdr:cxnSp macro="">
      <xdr:nvCxnSpPr>
        <xdr:cNvPr id="235" name="直線コネクタ 234"/>
        <xdr:cNvCxnSpPr/>
      </xdr:nvCxnSpPr>
      <xdr:spPr>
        <a:xfrm flipV="1">
          <a:off x="9639300" y="10877048"/>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28311</xdr:rowOff>
    </xdr:from>
    <xdr:to>
      <xdr:col>46</xdr:col>
      <xdr:colOff>38100</xdr:colOff>
      <xdr:row>63</xdr:row>
      <xdr:rowOff>129911</xdr:rowOff>
    </xdr:to>
    <xdr:sp macro="" textlink="">
      <xdr:nvSpPr>
        <xdr:cNvPr id="236" name="楕円 235"/>
        <xdr:cNvSpPr/>
      </xdr:nvSpPr>
      <xdr:spPr>
        <a:xfrm>
          <a:off x="8699500" y="108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78132</xdr:rowOff>
    </xdr:from>
    <xdr:to>
      <xdr:col>50</xdr:col>
      <xdr:colOff>114300</xdr:colOff>
      <xdr:row>63</xdr:row>
      <xdr:rowOff>79111</xdr:rowOff>
    </xdr:to>
    <xdr:cxnSp macro="">
      <xdr:nvCxnSpPr>
        <xdr:cNvPr id="237" name="直線コネクタ 236"/>
        <xdr:cNvCxnSpPr/>
      </xdr:nvCxnSpPr>
      <xdr:spPr>
        <a:xfrm flipV="1">
          <a:off x="8750300" y="1087948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30853</xdr:rowOff>
    </xdr:from>
    <xdr:to>
      <xdr:col>41</xdr:col>
      <xdr:colOff>101600</xdr:colOff>
      <xdr:row>63</xdr:row>
      <xdr:rowOff>132453</xdr:rowOff>
    </xdr:to>
    <xdr:sp macro="" textlink="">
      <xdr:nvSpPr>
        <xdr:cNvPr id="238" name="楕円 237"/>
        <xdr:cNvSpPr/>
      </xdr:nvSpPr>
      <xdr:spPr>
        <a:xfrm>
          <a:off x="7810500" y="10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79111</xdr:rowOff>
    </xdr:from>
    <xdr:to>
      <xdr:col>45</xdr:col>
      <xdr:colOff>177800</xdr:colOff>
      <xdr:row>63</xdr:row>
      <xdr:rowOff>81653</xdr:rowOff>
    </xdr:to>
    <xdr:cxnSp macro="">
      <xdr:nvCxnSpPr>
        <xdr:cNvPr id="239" name="直線コネクタ 238"/>
        <xdr:cNvCxnSpPr/>
      </xdr:nvCxnSpPr>
      <xdr:spPr>
        <a:xfrm flipV="1">
          <a:off x="7861300" y="10880461"/>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43"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120059</xdr:rowOff>
    </xdr:from>
    <xdr:ext cx="599010" cy="259045"/>
    <xdr:sp macro="" textlink="">
      <xdr:nvSpPr>
        <xdr:cNvPr id="244" name="n_1mainValue【橋りょう・トンネル】&#10;一人当たり有形固定資産（償却資産）額"/>
        <xdr:cNvSpPr txBox="1"/>
      </xdr:nvSpPr>
      <xdr:spPr>
        <a:xfrm>
          <a:off x="9327095" y="1092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121038</xdr:rowOff>
    </xdr:from>
    <xdr:ext cx="599010" cy="259045"/>
    <xdr:sp macro="" textlink="">
      <xdr:nvSpPr>
        <xdr:cNvPr id="245" name="n_2mainValue【橋りょう・トンネル】&#10;一人当たり有形固定資産（償却資産）額"/>
        <xdr:cNvSpPr txBox="1"/>
      </xdr:nvSpPr>
      <xdr:spPr>
        <a:xfrm>
          <a:off x="8450795" y="1092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123580</xdr:rowOff>
    </xdr:from>
    <xdr:ext cx="534377" cy="259045"/>
    <xdr:sp macro="" textlink="">
      <xdr:nvSpPr>
        <xdr:cNvPr id="246" name="n_3mainValue【橋りょう・トンネル】&#10;一人当たり有形固定資産（償却資産）額"/>
        <xdr:cNvSpPr txBox="1"/>
      </xdr:nvSpPr>
      <xdr:spPr>
        <a:xfrm>
          <a:off x="7594111" y="109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1" name="フローチャート: 判断 280"/>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7" name="楕円 286"/>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93997</xdr:rowOff>
    </xdr:from>
    <xdr:ext cx="405111" cy="259045"/>
    <xdr:sp macro="" textlink="">
      <xdr:nvSpPr>
        <xdr:cNvPr id="288" name="【公営住宅】&#10;有形固定資産減価償却率該当値テキスト"/>
        <xdr:cNvSpPr txBox="1"/>
      </xdr:nvSpPr>
      <xdr:spPr>
        <a:xfrm>
          <a:off x="4673600"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89" name="楕円 288"/>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121920</xdr:rowOff>
    </xdr:to>
    <xdr:cxnSp macro="">
      <xdr:nvCxnSpPr>
        <xdr:cNvPr id="290" name="直線コネクタ 289"/>
        <xdr:cNvCxnSpPr/>
      </xdr:nvCxnSpPr>
      <xdr:spPr>
        <a:xfrm>
          <a:off x="3797300" y="14165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291" name="楕円 290"/>
        <xdr:cNvSpPr/>
      </xdr:nvSpPr>
      <xdr:spPr>
        <a:xfrm>
          <a:off x="2857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106680</xdr:rowOff>
    </xdr:to>
    <xdr:cxnSp macro="">
      <xdr:nvCxnSpPr>
        <xdr:cNvPr id="292" name="直線コネクタ 291"/>
        <xdr:cNvCxnSpPr/>
      </xdr:nvCxnSpPr>
      <xdr:spPr>
        <a:xfrm>
          <a:off x="2908300" y="1413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293" name="楕円 292"/>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76200</xdr:rowOff>
    </xdr:from>
    <xdr:to>
      <xdr:col>15</xdr:col>
      <xdr:colOff>50800</xdr:colOff>
      <xdr:row>82</xdr:row>
      <xdr:rowOff>100964</xdr:rowOff>
    </xdr:to>
    <xdr:cxnSp macro="">
      <xdr:nvCxnSpPr>
        <xdr:cNvPr id="294" name="直線コネクタ 293"/>
        <xdr:cNvCxnSpPr/>
      </xdr:nvCxnSpPr>
      <xdr:spPr>
        <a:xfrm flipV="1">
          <a:off x="2019300" y="141351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98"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299" name="n_1main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300" name="n_2mainValue【公営住宅】&#10;有形固定資産減価償却率"/>
        <xdr:cNvSpPr txBox="1"/>
      </xdr:nvSpPr>
      <xdr:spPr>
        <a:xfrm>
          <a:off x="2705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01" name="n_3mainValue【公営住宅】&#10;有形固定資産減価償却率"/>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33" name="フローチャート: 判断 332"/>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81300</xdr:rowOff>
    </xdr:from>
    <xdr:to>
      <xdr:col>55</xdr:col>
      <xdr:colOff>50800</xdr:colOff>
      <xdr:row>86</xdr:row>
      <xdr:rowOff>11450</xdr:rowOff>
    </xdr:to>
    <xdr:sp macro="" textlink="">
      <xdr:nvSpPr>
        <xdr:cNvPr id="339" name="楕円 338"/>
        <xdr:cNvSpPr/>
      </xdr:nvSpPr>
      <xdr:spPr>
        <a:xfrm>
          <a:off x="10426700" y="146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40677</xdr:rowOff>
    </xdr:from>
    <xdr:ext cx="469744" cy="259045"/>
    <xdr:sp macro="" textlink="">
      <xdr:nvSpPr>
        <xdr:cNvPr id="340" name="【公営住宅】&#10;一人当たり面積該当値テキスト"/>
        <xdr:cNvSpPr txBox="1"/>
      </xdr:nvSpPr>
      <xdr:spPr>
        <a:xfrm>
          <a:off x="10515600" y="1444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82764</xdr:rowOff>
    </xdr:from>
    <xdr:to>
      <xdr:col>50</xdr:col>
      <xdr:colOff>165100</xdr:colOff>
      <xdr:row>86</xdr:row>
      <xdr:rowOff>12914</xdr:rowOff>
    </xdr:to>
    <xdr:sp macro="" textlink="">
      <xdr:nvSpPr>
        <xdr:cNvPr id="341" name="楕円 340"/>
        <xdr:cNvSpPr/>
      </xdr:nvSpPr>
      <xdr:spPr>
        <a:xfrm>
          <a:off x="9588500" y="146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132100</xdr:rowOff>
    </xdr:from>
    <xdr:to>
      <xdr:col>55</xdr:col>
      <xdr:colOff>0</xdr:colOff>
      <xdr:row>85</xdr:row>
      <xdr:rowOff>133564</xdr:rowOff>
    </xdr:to>
    <xdr:cxnSp macro="">
      <xdr:nvCxnSpPr>
        <xdr:cNvPr id="342" name="直線コネクタ 341"/>
        <xdr:cNvCxnSpPr/>
      </xdr:nvCxnSpPr>
      <xdr:spPr>
        <a:xfrm flipV="1">
          <a:off x="9639300" y="14705350"/>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83175</xdr:rowOff>
    </xdr:from>
    <xdr:to>
      <xdr:col>46</xdr:col>
      <xdr:colOff>38100</xdr:colOff>
      <xdr:row>86</xdr:row>
      <xdr:rowOff>13325</xdr:rowOff>
    </xdr:to>
    <xdr:sp macro="" textlink="">
      <xdr:nvSpPr>
        <xdr:cNvPr id="343" name="楕円 342"/>
        <xdr:cNvSpPr/>
      </xdr:nvSpPr>
      <xdr:spPr>
        <a:xfrm>
          <a:off x="8699500" y="14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133564</xdr:rowOff>
    </xdr:from>
    <xdr:to>
      <xdr:col>50</xdr:col>
      <xdr:colOff>114300</xdr:colOff>
      <xdr:row>85</xdr:row>
      <xdr:rowOff>133975</xdr:rowOff>
    </xdr:to>
    <xdr:cxnSp macro="">
      <xdr:nvCxnSpPr>
        <xdr:cNvPr id="344" name="直線コネクタ 343"/>
        <xdr:cNvCxnSpPr/>
      </xdr:nvCxnSpPr>
      <xdr:spPr>
        <a:xfrm flipV="1">
          <a:off x="8750300" y="1470681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83724</xdr:rowOff>
    </xdr:from>
    <xdr:to>
      <xdr:col>41</xdr:col>
      <xdr:colOff>101600</xdr:colOff>
      <xdr:row>86</xdr:row>
      <xdr:rowOff>13874</xdr:rowOff>
    </xdr:to>
    <xdr:sp macro="" textlink="">
      <xdr:nvSpPr>
        <xdr:cNvPr id="345" name="楕円 344"/>
        <xdr:cNvSpPr/>
      </xdr:nvSpPr>
      <xdr:spPr>
        <a:xfrm>
          <a:off x="7810500" y="1465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133975</xdr:rowOff>
    </xdr:from>
    <xdr:to>
      <xdr:col>45</xdr:col>
      <xdr:colOff>177800</xdr:colOff>
      <xdr:row>85</xdr:row>
      <xdr:rowOff>134524</xdr:rowOff>
    </xdr:to>
    <xdr:cxnSp macro="">
      <xdr:nvCxnSpPr>
        <xdr:cNvPr id="346" name="直線コネクタ 345"/>
        <xdr:cNvCxnSpPr/>
      </xdr:nvCxnSpPr>
      <xdr:spPr>
        <a:xfrm flipV="1">
          <a:off x="7861300" y="1470722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50"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29441</xdr:rowOff>
    </xdr:from>
    <xdr:ext cx="469744" cy="259045"/>
    <xdr:sp macro="" textlink="">
      <xdr:nvSpPr>
        <xdr:cNvPr id="351" name="n_1mainValue【公営住宅】&#10;一人当たり面積"/>
        <xdr:cNvSpPr txBox="1"/>
      </xdr:nvSpPr>
      <xdr:spPr>
        <a:xfrm>
          <a:off x="9391727" y="1443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29852</xdr:rowOff>
    </xdr:from>
    <xdr:ext cx="469744" cy="259045"/>
    <xdr:sp macro="" textlink="">
      <xdr:nvSpPr>
        <xdr:cNvPr id="352" name="n_2mainValue【公営住宅】&#10;一人当たり面積"/>
        <xdr:cNvSpPr txBox="1"/>
      </xdr:nvSpPr>
      <xdr:spPr>
        <a:xfrm>
          <a:off x="8515427" y="144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30401</xdr:rowOff>
    </xdr:from>
    <xdr:ext cx="469744" cy="259045"/>
    <xdr:sp macro="" textlink="">
      <xdr:nvSpPr>
        <xdr:cNvPr id="353" name="n_3mainValue【公営住宅】&#10;一人当たり面積"/>
        <xdr:cNvSpPr txBox="1"/>
      </xdr:nvSpPr>
      <xdr:spPr>
        <a:xfrm>
          <a:off x="7626427" y="1443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99"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04" name="フローチャート: 判断 403"/>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410" name="楕円 409"/>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50182</xdr:rowOff>
    </xdr:from>
    <xdr:ext cx="405111" cy="259045"/>
    <xdr:sp macro="" textlink="">
      <xdr:nvSpPr>
        <xdr:cNvPr id="411" name="【認定こども園・幼稚園・保育所】&#10;有形固定資産減価償却率該当値テキスト"/>
        <xdr:cNvSpPr txBox="1"/>
      </xdr:nvSpPr>
      <xdr:spPr>
        <a:xfrm>
          <a:off x="16357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412" name="楕円 411"/>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78105</xdr:rowOff>
    </xdr:to>
    <xdr:cxnSp macro="">
      <xdr:nvCxnSpPr>
        <xdr:cNvPr id="413" name="直線コネクタ 412"/>
        <xdr:cNvCxnSpPr/>
      </xdr:nvCxnSpPr>
      <xdr:spPr>
        <a:xfrm>
          <a:off x="15481300" y="64141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414" name="楕円 413"/>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70485</xdr:rowOff>
    </xdr:to>
    <xdr:cxnSp macro="">
      <xdr:nvCxnSpPr>
        <xdr:cNvPr id="415" name="直線コネクタ 414"/>
        <xdr:cNvCxnSpPr/>
      </xdr:nvCxnSpPr>
      <xdr:spPr>
        <a:xfrm>
          <a:off x="14592300" y="63874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16" name="楕円 415"/>
        <xdr:cNvSpPr/>
      </xdr:nvSpPr>
      <xdr:spPr>
        <a:xfrm>
          <a:off x="1365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43815</xdr:rowOff>
    </xdr:from>
    <xdr:to>
      <xdr:col>76</xdr:col>
      <xdr:colOff>114300</xdr:colOff>
      <xdr:row>38</xdr:row>
      <xdr:rowOff>87630</xdr:rowOff>
    </xdr:to>
    <xdr:cxnSp macro="">
      <xdr:nvCxnSpPr>
        <xdr:cNvPr id="417" name="直線コネクタ 416"/>
        <xdr:cNvCxnSpPr/>
      </xdr:nvCxnSpPr>
      <xdr:spPr>
        <a:xfrm flipV="1">
          <a:off x="13703300" y="6387465"/>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1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19"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21"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112412</xdr:rowOff>
    </xdr:from>
    <xdr:ext cx="405111" cy="259045"/>
    <xdr:sp macro="" textlink="">
      <xdr:nvSpPr>
        <xdr:cNvPr id="422" name="n_1mainValue【認定こども園・幼稚園・保育所】&#10;有形固定資産減価償却率"/>
        <xdr:cNvSpPr txBox="1"/>
      </xdr:nvSpPr>
      <xdr:spPr>
        <a:xfrm>
          <a:off x="15266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111142</xdr:rowOff>
    </xdr:from>
    <xdr:ext cx="405111" cy="259045"/>
    <xdr:sp macro="" textlink="">
      <xdr:nvSpPr>
        <xdr:cNvPr id="423" name="n_2mainValue【認定こども園・幼稚園・保育所】&#10;有形固定資産減価償却率"/>
        <xdr:cNvSpPr txBox="1"/>
      </xdr:nvSpPr>
      <xdr:spPr>
        <a:xfrm>
          <a:off x="14389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24" name="n_3main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51"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56" name="フローチャート: 判断 455"/>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462" name="楕円 461"/>
        <xdr:cNvSpPr/>
      </xdr:nvSpPr>
      <xdr:spPr>
        <a:xfrm>
          <a:off x="22110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86631</xdr:rowOff>
    </xdr:from>
    <xdr:ext cx="469744" cy="259045"/>
    <xdr:sp macro="" textlink="">
      <xdr:nvSpPr>
        <xdr:cNvPr id="463" name="【認定こども園・幼稚園・保育所】&#10;一人当たり面積該当値テキスト"/>
        <xdr:cNvSpPr txBox="1"/>
      </xdr:nvSpPr>
      <xdr:spPr>
        <a:xfrm>
          <a:off x="22199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xdr:rowOff>
    </xdr:from>
    <xdr:to>
      <xdr:col>112</xdr:col>
      <xdr:colOff>38100</xdr:colOff>
      <xdr:row>41</xdr:row>
      <xdr:rowOff>101854</xdr:rowOff>
    </xdr:to>
    <xdr:sp macro="" textlink="">
      <xdr:nvSpPr>
        <xdr:cNvPr id="464" name="楕円 463"/>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51054</xdr:rowOff>
    </xdr:to>
    <xdr:cxnSp macro="">
      <xdr:nvCxnSpPr>
        <xdr:cNvPr id="465" name="直線コネクタ 464"/>
        <xdr:cNvCxnSpPr/>
      </xdr:nvCxnSpPr>
      <xdr:spPr>
        <a:xfrm>
          <a:off x="21323300" y="708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466" name="楕円 465"/>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51054</xdr:rowOff>
    </xdr:from>
    <xdr:to>
      <xdr:col>111</xdr:col>
      <xdr:colOff>177800</xdr:colOff>
      <xdr:row>41</xdr:row>
      <xdr:rowOff>53340</xdr:rowOff>
    </xdr:to>
    <xdr:cxnSp macro="">
      <xdr:nvCxnSpPr>
        <xdr:cNvPr id="467" name="直線コネクタ 466"/>
        <xdr:cNvCxnSpPr/>
      </xdr:nvCxnSpPr>
      <xdr:spPr>
        <a:xfrm flipV="1">
          <a:off x="20434300" y="70805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468" name="楕円 467"/>
        <xdr:cNvSpPr/>
      </xdr:nvSpPr>
      <xdr:spPr>
        <a:xfrm>
          <a:off x="19494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53340</xdr:rowOff>
    </xdr:from>
    <xdr:to>
      <xdr:col>107</xdr:col>
      <xdr:colOff>50800</xdr:colOff>
      <xdr:row>41</xdr:row>
      <xdr:rowOff>53340</xdr:rowOff>
    </xdr:to>
    <xdr:cxnSp macro="">
      <xdr:nvCxnSpPr>
        <xdr:cNvPr id="469" name="直線コネクタ 468"/>
        <xdr:cNvCxnSpPr/>
      </xdr:nvCxnSpPr>
      <xdr:spPr>
        <a:xfrm>
          <a:off x="19545300" y="708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0"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1"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72"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73"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92981</xdr:rowOff>
    </xdr:from>
    <xdr:ext cx="469744" cy="259045"/>
    <xdr:sp macro="" textlink="">
      <xdr:nvSpPr>
        <xdr:cNvPr id="474" name="n_1mainValue【認定こども園・幼稚園・保育所】&#10;一人当たり面積"/>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95267</xdr:rowOff>
    </xdr:from>
    <xdr:ext cx="469744" cy="259045"/>
    <xdr:sp macro="" textlink="">
      <xdr:nvSpPr>
        <xdr:cNvPr id="475" name="n_2mainValue【認定こども園・幼稚園・保育所】&#10;一人当たり面積"/>
        <xdr:cNvSpPr txBox="1"/>
      </xdr:nvSpPr>
      <xdr:spPr>
        <a:xfrm>
          <a:off x="20199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95267</xdr:rowOff>
    </xdr:from>
    <xdr:ext cx="469744" cy="259045"/>
    <xdr:sp macro="" textlink="">
      <xdr:nvSpPr>
        <xdr:cNvPr id="476" name="n_3mainValue【認定こども園・幼稚園・保育所】&#10;一人当たり面積"/>
        <xdr:cNvSpPr txBox="1"/>
      </xdr:nvSpPr>
      <xdr:spPr>
        <a:xfrm>
          <a:off x="19310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6"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11" name="フローチャート: 判断 510"/>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17" name="楕円 516"/>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18" name="【学校施設】&#10;有形固定資産減価償却率該当値テキスト"/>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519" name="楕円 518"/>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150495</xdr:rowOff>
    </xdr:to>
    <xdr:cxnSp macro="">
      <xdr:nvCxnSpPr>
        <xdr:cNvPr id="520" name="直線コネクタ 519"/>
        <xdr:cNvCxnSpPr/>
      </xdr:nvCxnSpPr>
      <xdr:spPr>
        <a:xfrm>
          <a:off x="15481300" y="103822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21" name="楕円 520"/>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95250</xdr:rowOff>
    </xdr:to>
    <xdr:cxnSp macro="">
      <xdr:nvCxnSpPr>
        <xdr:cNvPr id="522" name="直線コネクタ 521"/>
        <xdr:cNvCxnSpPr/>
      </xdr:nvCxnSpPr>
      <xdr:spPr>
        <a:xfrm>
          <a:off x="14592300" y="1035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523" name="楕円 522"/>
        <xdr:cNvSpPr/>
      </xdr:nvSpPr>
      <xdr:spPr>
        <a:xfrm>
          <a:off x="13652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165735</xdr:rowOff>
    </xdr:to>
    <xdr:cxnSp macro="">
      <xdr:nvCxnSpPr>
        <xdr:cNvPr id="524" name="直線コネクタ 523"/>
        <xdr:cNvCxnSpPr/>
      </xdr:nvCxnSpPr>
      <xdr:spPr>
        <a:xfrm flipV="1">
          <a:off x="13703300" y="1035558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25"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26"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27"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28" name="n_4ave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529" name="n_1mainValue【学校施設】&#10;有形固定資産減価償却率"/>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30" name="n_2mainValue【学校施設】&#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531" name="n_3mainValue【学校施設】&#10;有形固定資産減価償却率"/>
        <xdr:cNvSpPr txBox="1"/>
      </xdr:nvSpPr>
      <xdr:spPr>
        <a:xfrm>
          <a:off x="13500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65" name="フローチャート: 判断 564"/>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571" name="楕円 570"/>
        <xdr:cNvSpPr/>
      </xdr:nvSpPr>
      <xdr:spPr>
        <a:xfrm>
          <a:off x="22110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572" name="【学校施設】&#10;一人当たり面積該当値テキスト"/>
        <xdr:cNvSpPr txBox="1"/>
      </xdr:nvSpPr>
      <xdr:spPr>
        <a:xfrm>
          <a:off x="22199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35496</xdr:rowOff>
    </xdr:from>
    <xdr:to>
      <xdr:col>112</xdr:col>
      <xdr:colOff>38100</xdr:colOff>
      <xdr:row>62</xdr:row>
      <xdr:rowOff>137096</xdr:rowOff>
    </xdr:to>
    <xdr:sp macro="" textlink="">
      <xdr:nvSpPr>
        <xdr:cNvPr id="573" name="楕円 572"/>
        <xdr:cNvSpPr/>
      </xdr:nvSpPr>
      <xdr:spPr>
        <a:xfrm>
          <a:off x="21272500" y="106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86296</xdr:rowOff>
    </xdr:to>
    <xdr:cxnSp macro="">
      <xdr:nvCxnSpPr>
        <xdr:cNvPr id="574" name="直線コネクタ 573"/>
        <xdr:cNvCxnSpPr/>
      </xdr:nvCxnSpPr>
      <xdr:spPr>
        <a:xfrm flipV="1">
          <a:off x="21323300" y="10666476"/>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39116</xdr:rowOff>
    </xdr:from>
    <xdr:to>
      <xdr:col>107</xdr:col>
      <xdr:colOff>101600</xdr:colOff>
      <xdr:row>62</xdr:row>
      <xdr:rowOff>140716</xdr:rowOff>
    </xdr:to>
    <xdr:sp macro="" textlink="">
      <xdr:nvSpPr>
        <xdr:cNvPr id="575" name="楕円 574"/>
        <xdr:cNvSpPr/>
      </xdr:nvSpPr>
      <xdr:spPr>
        <a:xfrm>
          <a:off x="20383500" y="106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86296</xdr:rowOff>
    </xdr:from>
    <xdr:to>
      <xdr:col>111</xdr:col>
      <xdr:colOff>177800</xdr:colOff>
      <xdr:row>62</xdr:row>
      <xdr:rowOff>89916</xdr:rowOff>
    </xdr:to>
    <xdr:cxnSp macro="">
      <xdr:nvCxnSpPr>
        <xdr:cNvPr id="576" name="直線コネクタ 575"/>
        <xdr:cNvCxnSpPr/>
      </xdr:nvCxnSpPr>
      <xdr:spPr>
        <a:xfrm flipV="1">
          <a:off x="20434300" y="1071619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55118</xdr:rowOff>
    </xdr:from>
    <xdr:to>
      <xdr:col>102</xdr:col>
      <xdr:colOff>165100</xdr:colOff>
      <xdr:row>62</xdr:row>
      <xdr:rowOff>156718</xdr:rowOff>
    </xdr:to>
    <xdr:sp macro="" textlink="">
      <xdr:nvSpPr>
        <xdr:cNvPr id="577" name="楕円 576"/>
        <xdr:cNvSpPr/>
      </xdr:nvSpPr>
      <xdr:spPr>
        <a:xfrm>
          <a:off x="19494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89916</xdr:rowOff>
    </xdr:from>
    <xdr:to>
      <xdr:col>107</xdr:col>
      <xdr:colOff>50800</xdr:colOff>
      <xdr:row>62</xdr:row>
      <xdr:rowOff>105918</xdr:rowOff>
    </xdr:to>
    <xdr:cxnSp macro="">
      <xdr:nvCxnSpPr>
        <xdr:cNvPr id="578" name="直線コネクタ 577"/>
        <xdr:cNvCxnSpPr/>
      </xdr:nvCxnSpPr>
      <xdr:spPr>
        <a:xfrm flipV="1">
          <a:off x="19545300" y="107198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7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582"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128223</xdr:rowOff>
    </xdr:from>
    <xdr:ext cx="469744" cy="259045"/>
    <xdr:sp macro="" textlink="">
      <xdr:nvSpPr>
        <xdr:cNvPr id="583" name="n_1mainValue【学校施設】&#10;一人当たり面積"/>
        <xdr:cNvSpPr txBox="1"/>
      </xdr:nvSpPr>
      <xdr:spPr>
        <a:xfrm>
          <a:off x="21075727" y="1075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131843</xdr:rowOff>
    </xdr:from>
    <xdr:ext cx="469744" cy="259045"/>
    <xdr:sp macro="" textlink="">
      <xdr:nvSpPr>
        <xdr:cNvPr id="584" name="n_2mainValue【学校施設】&#10;一人当たり面積"/>
        <xdr:cNvSpPr txBox="1"/>
      </xdr:nvSpPr>
      <xdr:spPr>
        <a:xfrm>
          <a:off x="20199427" y="107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147845</xdr:rowOff>
    </xdr:from>
    <xdr:ext cx="469744" cy="259045"/>
    <xdr:sp macro="" textlink="">
      <xdr:nvSpPr>
        <xdr:cNvPr id="585" name="n_3mainValue【学校施設】&#10;一人当たり面積"/>
        <xdr:cNvSpPr txBox="1"/>
      </xdr:nvSpPr>
      <xdr:spPr>
        <a:xfrm>
          <a:off x="1931042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1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21" name="フローチャート: 判断 620"/>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627" name="楕円 626"/>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628" name="【児童館】&#10;有形固定資産減価償却率該当値テキスト"/>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157118</xdr:rowOff>
    </xdr:from>
    <xdr:to>
      <xdr:col>81</xdr:col>
      <xdr:colOff>101600</xdr:colOff>
      <xdr:row>85</xdr:row>
      <xdr:rowOff>87268</xdr:rowOff>
    </xdr:to>
    <xdr:sp macro="" textlink="">
      <xdr:nvSpPr>
        <xdr:cNvPr id="629" name="楕円 628"/>
        <xdr:cNvSpPr/>
      </xdr:nvSpPr>
      <xdr:spPr>
        <a:xfrm>
          <a:off x="1543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36468</xdr:rowOff>
    </xdr:from>
    <xdr:to>
      <xdr:col>85</xdr:col>
      <xdr:colOff>127000</xdr:colOff>
      <xdr:row>85</xdr:row>
      <xdr:rowOff>72389</xdr:rowOff>
    </xdr:to>
    <xdr:cxnSp macro="">
      <xdr:nvCxnSpPr>
        <xdr:cNvPr id="630" name="直線コネクタ 629"/>
        <xdr:cNvCxnSpPr/>
      </xdr:nvCxnSpPr>
      <xdr:spPr>
        <a:xfrm>
          <a:off x="15481300" y="146097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121194</xdr:rowOff>
    </xdr:from>
    <xdr:to>
      <xdr:col>76</xdr:col>
      <xdr:colOff>165100</xdr:colOff>
      <xdr:row>85</xdr:row>
      <xdr:rowOff>51344</xdr:rowOff>
    </xdr:to>
    <xdr:sp macro="" textlink="">
      <xdr:nvSpPr>
        <xdr:cNvPr id="631" name="楕円 630"/>
        <xdr:cNvSpPr/>
      </xdr:nvSpPr>
      <xdr:spPr>
        <a:xfrm>
          <a:off x="14541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xdr:rowOff>
    </xdr:from>
    <xdr:to>
      <xdr:col>81</xdr:col>
      <xdr:colOff>50800</xdr:colOff>
      <xdr:row>85</xdr:row>
      <xdr:rowOff>36468</xdr:rowOff>
    </xdr:to>
    <xdr:cxnSp macro="">
      <xdr:nvCxnSpPr>
        <xdr:cNvPr id="632" name="直線コネクタ 631"/>
        <xdr:cNvCxnSpPr/>
      </xdr:nvCxnSpPr>
      <xdr:spPr>
        <a:xfrm>
          <a:off x="14592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85271</xdr:rowOff>
    </xdr:from>
    <xdr:to>
      <xdr:col>72</xdr:col>
      <xdr:colOff>38100</xdr:colOff>
      <xdr:row>85</xdr:row>
      <xdr:rowOff>15421</xdr:rowOff>
    </xdr:to>
    <xdr:sp macro="" textlink="">
      <xdr:nvSpPr>
        <xdr:cNvPr id="633" name="楕円 632"/>
        <xdr:cNvSpPr/>
      </xdr:nvSpPr>
      <xdr:spPr>
        <a:xfrm>
          <a:off x="1365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136071</xdr:rowOff>
    </xdr:from>
    <xdr:to>
      <xdr:col>76</xdr:col>
      <xdr:colOff>114300</xdr:colOff>
      <xdr:row>85</xdr:row>
      <xdr:rowOff>544</xdr:rowOff>
    </xdr:to>
    <xdr:cxnSp macro="">
      <xdr:nvCxnSpPr>
        <xdr:cNvPr id="634" name="直線コネクタ 633"/>
        <xdr:cNvCxnSpPr/>
      </xdr:nvCxnSpPr>
      <xdr:spPr>
        <a:xfrm>
          <a:off x="13703300" y="1453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36"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38"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78395</xdr:rowOff>
    </xdr:from>
    <xdr:ext cx="405111" cy="259045"/>
    <xdr:sp macro="" textlink="">
      <xdr:nvSpPr>
        <xdr:cNvPr id="639" name="n_1mainValue【児童館】&#10;有形固定資産減価償却率"/>
        <xdr:cNvSpPr txBox="1"/>
      </xdr:nvSpPr>
      <xdr:spPr>
        <a:xfrm>
          <a:off x="15266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42471</xdr:rowOff>
    </xdr:from>
    <xdr:ext cx="405111" cy="259045"/>
    <xdr:sp macro="" textlink="">
      <xdr:nvSpPr>
        <xdr:cNvPr id="640" name="n_2mainValue【児童館】&#10;有形固定資産減価償却率"/>
        <xdr:cNvSpPr txBox="1"/>
      </xdr:nvSpPr>
      <xdr:spPr>
        <a:xfrm>
          <a:off x="14389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6548</xdr:rowOff>
    </xdr:from>
    <xdr:ext cx="405111" cy="259045"/>
    <xdr:sp macro="" textlink="">
      <xdr:nvSpPr>
        <xdr:cNvPr id="641" name="n_3mainValue【児童館】&#10;有形固定資産減価償却率"/>
        <xdr:cNvSpPr txBox="1"/>
      </xdr:nvSpPr>
      <xdr:spPr>
        <a:xfrm>
          <a:off x="13500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668"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673" name="フローチャート: 判断 672"/>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679" name="楕円 678"/>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680"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81" name="楕円 680"/>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682" name="直線コネクタ 681"/>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683" name="楕円 682"/>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684" name="直線コネクタ 683"/>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85" name="楕円 684"/>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686" name="直線コネクタ 685"/>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87"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88"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89"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271</xdr:rowOff>
    </xdr:from>
    <xdr:ext cx="469744" cy="259045"/>
    <xdr:sp macro="" textlink="">
      <xdr:nvSpPr>
        <xdr:cNvPr id="690" name="n_4aveValue【児童館】&#10;一人当たり面積"/>
        <xdr:cNvSpPr txBox="1"/>
      </xdr:nvSpPr>
      <xdr:spPr>
        <a:xfrm>
          <a:off x="18421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91"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92"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693"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24"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29" name="フローチャート: 判断 728"/>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18869</xdr:rowOff>
    </xdr:from>
    <xdr:to>
      <xdr:col>85</xdr:col>
      <xdr:colOff>177800</xdr:colOff>
      <xdr:row>102</xdr:row>
      <xdr:rowOff>120469</xdr:rowOff>
    </xdr:to>
    <xdr:sp macro="" textlink="">
      <xdr:nvSpPr>
        <xdr:cNvPr id="735" name="楕円 734"/>
        <xdr:cNvSpPr/>
      </xdr:nvSpPr>
      <xdr:spPr>
        <a:xfrm>
          <a:off x="16268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41746</xdr:rowOff>
    </xdr:from>
    <xdr:ext cx="405111" cy="259045"/>
    <xdr:sp macro="" textlink="">
      <xdr:nvSpPr>
        <xdr:cNvPr id="736" name="【公民館】&#10;有形固定資産減価償却率該当値テキスト"/>
        <xdr:cNvSpPr txBox="1"/>
      </xdr:nvSpPr>
      <xdr:spPr>
        <a:xfrm>
          <a:off x="16357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737" name="楕円 736"/>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72934</xdr:rowOff>
    </xdr:to>
    <xdr:cxnSp macro="">
      <xdr:nvCxnSpPr>
        <xdr:cNvPr id="738" name="直線コネクタ 737"/>
        <xdr:cNvCxnSpPr/>
      </xdr:nvCxnSpPr>
      <xdr:spPr>
        <a:xfrm flipV="1">
          <a:off x="15481300" y="175575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147864</xdr:rowOff>
    </xdr:from>
    <xdr:to>
      <xdr:col>76</xdr:col>
      <xdr:colOff>165100</xdr:colOff>
      <xdr:row>102</xdr:row>
      <xdr:rowOff>78014</xdr:rowOff>
    </xdr:to>
    <xdr:sp macro="" textlink="">
      <xdr:nvSpPr>
        <xdr:cNvPr id="739" name="楕円 738"/>
        <xdr:cNvSpPr/>
      </xdr:nvSpPr>
      <xdr:spPr>
        <a:xfrm>
          <a:off x="14541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72934</xdr:rowOff>
    </xdr:to>
    <xdr:cxnSp macro="">
      <xdr:nvCxnSpPr>
        <xdr:cNvPr id="740" name="直線コネクタ 739"/>
        <xdr:cNvCxnSpPr/>
      </xdr:nvCxnSpPr>
      <xdr:spPr>
        <a:xfrm>
          <a:off x="14592300" y="175151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167458</xdr:rowOff>
    </xdr:from>
    <xdr:to>
      <xdr:col>72</xdr:col>
      <xdr:colOff>38100</xdr:colOff>
      <xdr:row>104</xdr:row>
      <xdr:rowOff>97608</xdr:rowOff>
    </xdr:to>
    <xdr:sp macro="" textlink="">
      <xdr:nvSpPr>
        <xdr:cNvPr id="741" name="楕円 740"/>
        <xdr:cNvSpPr/>
      </xdr:nvSpPr>
      <xdr:spPr>
        <a:xfrm>
          <a:off x="1365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27214</xdr:rowOff>
    </xdr:from>
    <xdr:to>
      <xdr:col>76</xdr:col>
      <xdr:colOff>114300</xdr:colOff>
      <xdr:row>104</xdr:row>
      <xdr:rowOff>46808</xdr:rowOff>
    </xdr:to>
    <xdr:cxnSp macro="">
      <xdr:nvCxnSpPr>
        <xdr:cNvPr id="742" name="直線コネクタ 741"/>
        <xdr:cNvCxnSpPr/>
      </xdr:nvCxnSpPr>
      <xdr:spPr>
        <a:xfrm flipV="1">
          <a:off x="13703300" y="17515114"/>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43"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44"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45"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46"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747" name="n_1mainValue【公民館】&#10;有形固定資産減価償却率"/>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94541</xdr:rowOff>
    </xdr:from>
    <xdr:ext cx="405111" cy="259045"/>
    <xdr:sp macro="" textlink="">
      <xdr:nvSpPr>
        <xdr:cNvPr id="748" name="n_2mainValue【公民館】&#10;有形固定資産減価償却率"/>
        <xdr:cNvSpPr txBox="1"/>
      </xdr:nvSpPr>
      <xdr:spPr>
        <a:xfrm>
          <a:off x="14389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114135</xdr:rowOff>
    </xdr:from>
    <xdr:ext cx="405111" cy="259045"/>
    <xdr:sp macro="" textlink="">
      <xdr:nvSpPr>
        <xdr:cNvPr id="749" name="n_3mainValue【公民館】&#10;有形固定資産減価償却率"/>
        <xdr:cNvSpPr txBox="1"/>
      </xdr:nvSpPr>
      <xdr:spPr>
        <a:xfrm>
          <a:off x="13500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8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785" name="フローチャート: 判断 784"/>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791" name="楕円 790"/>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136451</xdr:rowOff>
    </xdr:from>
    <xdr:ext cx="469744" cy="259045"/>
    <xdr:sp macro="" textlink="">
      <xdr:nvSpPr>
        <xdr:cNvPr id="792" name="【公民館】&#10;一人当たり面積該当値テキスト"/>
        <xdr:cNvSpPr txBox="1"/>
      </xdr:nvSpPr>
      <xdr:spPr>
        <a:xfrm>
          <a:off x="22199600" y="181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74386</xdr:rowOff>
    </xdr:from>
    <xdr:to>
      <xdr:col>112</xdr:col>
      <xdr:colOff>38100</xdr:colOff>
      <xdr:row>108</xdr:row>
      <xdr:rowOff>4536</xdr:rowOff>
    </xdr:to>
    <xdr:sp macro="" textlink="">
      <xdr:nvSpPr>
        <xdr:cNvPr id="793" name="楕円 792"/>
        <xdr:cNvSpPr/>
      </xdr:nvSpPr>
      <xdr:spPr>
        <a:xfrm>
          <a:off x="21272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107</xdr:row>
      <xdr:rowOff>125186</xdr:rowOff>
    </xdr:to>
    <xdr:cxnSp macro="">
      <xdr:nvCxnSpPr>
        <xdr:cNvPr id="794" name="直線コネクタ 793"/>
        <xdr:cNvCxnSpPr/>
      </xdr:nvCxnSpPr>
      <xdr:spPr>
        <a:xfrm flipV="1">
          <a:off x="21323300" y="18338074"/>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76019</xdr:rowOff>
    </xdr:from>
    <xdr:to>
      <xdr:col>107</xdr:col>
      <xdr:colOff>101600</xdr:colOff>
      <xdr:row>108</xdr:row>
      <xdr:rowOff>6169</xdr:rowOff>
    </xdr:to>
    <xdr:sp macro="" textlink="">
      <xdr:nvSpPr>
        <xdr:cNvPr id="795" name="楕円 794"/>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125186</xdr:rowOff>
    </xdr:from>
    <xdr:to>
      <xdr:col>111</xdr:col>
      <xdr:colOff>177800</xdr:colOff>
      <xdr:row>107</xdr:row>
      <xdr:rowOff>126819</xdr:rowOff>
    </xdr:to>
    <xdr:cxnSp macro="">
      <xdr:nvCxnSpPr>
        <xdr:cNvPr id="796" name="直線コネクタ 795"/>
        <xdr:cNvCxnSpPr/>
      </xdr:nvCxnSpPr>
      <xdr:spPr>
        <a:xfrm flipV="1">
          <a:off x="20434300" y="184703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87449</xdr:rowOff>
    </xdr:from>
    <xdr:to>
      <xdr:col>102</xdr:col>
      <xdr:colOff>165100</xdr:colOff>
      <xdr:row>108</xdr:row>
      <xdr:rowOff>17599</xdr:rowOff>
    </xdr:to>
    <xdr:sp macro="" textlink="">
      <xdr:nvSpPr>
        <xdr:cNvPr id="797" name="楕円 796"/>
        <xdr:cNvSpPr/>
      </xdr:nvSpPr>
      <xdr:spPr>
        <a:xfrm>
          <a:off x="19494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126819</xdr:rowOff>
    </xdr:from>
    <xdr:to>
      <xdr:col>107</xdr:col>
      <xdr:colOff>50800</xdr:colOff>
      <xdr:row>107</xdr:row>
      <xdr:rowOff>138249</xdr:rowOff>
    </xdr:to>
    <xdr:cxnSp macro="">
      <xdr:nvCxnSpPr>
        <xdr:cNvPr id="798" name="直線コネクタ 797"/>
        <xdr:cNvCxnSpPr/>
      </xdr:nvCxnSpPr>
      <xdr:spPr>
        <a:xfrm flipV="1">
          <a:off x="19545300" y="184719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99"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00"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01"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802" name="n_4ave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167113</xdr:rowOff>
    </xdr:from>
    <xdr:ext cx="469744" cy="259045"/>
    <xdr:sp macro="" textlink="">
      <xdr:nvSpPr>
        <xdr:cNvPr id="803" name="n_1mainValue【公民館】&#10;一人当たり面積"/>
        <xdr:cNvSpPr txBox="1"/>
      </xdr:nvSpPr>
      <xdr:spPr>
        <a:xfrm>
          <a:off x="210757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804" name="n_2mainValue【公民館】&#10;一人当たり面積"/>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8726</xdr:rowOff>
    </xdr:from>
    <xdr:ext cx="469744" cy="259045"/>
    <xdr:sp macro="" textlink="">
      <xdr:nvSpPr>
        <xdr:cNvPr id="805" name="n_3mainValue【公民館】&#10;一人当たり面積"/>
        <xdr:cNvSpPr txBox="1"/>
      </xdr:nvSpPr>
      <xdr:spPr>
        <a:xfrm>
          <a:off x="19310427" y="185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「学校施設」、「児童館」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類似団体平均を超えており、特に「児童館」の減価償却率は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％以上の高水準で老朽化が進んでいる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年度に改修を予定している。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類似団体平均と同程度の水準ではある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策定済みの各個別施設計画に基づき計画的な施設の改修を行いつつ、規模の適正化についても検討し、将来の人口動向や財政状況等を見据え、耐用年数経過時には縮小建替えによる面積削減を検討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年度にかけて、図書館と公民館の機能を併せもつ生涯学習センターを整備したことで、大幅に減価償却率が改善されている。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0</xdr:rowOff>
    </xdr:from>
    <xdr:to>
      <xdr:col>24</xdr:col>
      <xdr:colOff>114300</xdr:colOff>
      <xdr:row>34</xdr:row>
      <xdr:rowOff>101600</xdr:rowOff>
    </xdr:to>
    <xdr:sp macro="" textlink="">
      <xdr:nvSpPr>
        <xdr:cNvPr id="72" name="楕円 71"/>
        <xdr:cNvSpPr/>
      </xdr:nvSpPr>
      <xdr:spPr>
        <a:xfrm>
          <a:off x="45847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22877</xdr:rowOff>
    </xdr:from>
    <xdr:ext cx="405111" cy="259045"/>
    <xdr:sp macro="" textlink="">
      <xdr:nvSpPr>
        <xdr:cNvPr id="73" name="【図書館】&#10;有形固定資産減価償却率該当値テキスト"/>
        <xdr:cNvSpPr txBox="1"/>
      </xdr:nvSpPr>
      <xdr:spPr>
        <a:xfrm>
          <a:off x="46736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137160</xdr:rowOff>
    </xdr:from>
    <xdr:to>
      <xdr:col>20</xdr:col>
      <xdr:colOff>38100</xdr:colOff>
      <xdr:row>34</xdr:row>
      <xdr:rowOff>67310</xdr:rowOff>
    </xdr:to>
    <xdr:sp macro="" textlink="">
      <xdr:nvSpPr>
        <xdr:cNvPr id="74" name="楕円 73"/>
        <xdr:cNvSpPr/>
      </xdr:nvSpPr>
      <xdr:spPr>
        <a:xfrm>
          <a:off x="3746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16510</xdr:rowOff>
    </xdr:from>
    <xdr:to>
      <xdr:col>24</xdr:col>
      <xdr:colOff>63500</xdr:colOff>
      <xdr:row>34</xdr:row>
      <xdr:rowOff>50800</xdr:rowOff>
    </xdr:to>
    <xdr:cxnSp macro="">
      <xdr:nvCxnSpPr>
        <xdr:cNvPr id="75" name="直線コネクタ 74"/>
        <xdr:cNvCxnSpPr/>
      </xdr:nvCxnSpPr>
      <xdr:spPr>
        <a:xfrm>
          <a:off x="3797300" y="58458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101600</xdr:rowOff>
    </xdr:from>
    <xdr:to>
      <xdr:col>15</xdr:col>
      <xdr:colOff>101600</xdr:colOff>
      <xdr:row>34</xdr:row>
      <xdr:rowOff>31750</xdr:rowOff>
    </xdr:to>
    <xdr:sp macro="" textlink="">
      <xdr:nvSpPr>
        <xdr:cNvPr id="76" name="楕円 75"/>
        <xdr:cNvSpPr/>
      </xdr:nvSpPr>
      <xdr:spPr>
        <a:xfrm>
          <a:off x="2857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152400</xdr:rowOff>
    </xdr:from>
    <xdr:to>
      <xdr:col>19</xdr:col>
      <xdr:colOff>177800</xdr:colOff>
      <xdr:row>34</xdr:row>
      <xdr:rowOff>16510</xdr:rowOff>
    </xdr:to>
    <xdr:cxnSp macro="">
      <xdr:nvCxnSpPr>
        <xdr:cNvPr id="77" name="直線コネクタ 76"/>
        <xdr:cNvCxnSpPr/>
      </xdr:nvCxnSpPr>
      <xdr:spPr>
        <a:xfrm>
          <a:off x="2908300" y="581025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0</xdr:rowOff>
    </xdr:from>
    <xdr:to>
      <xdr:col>10</xdr:col>
      <xdr:colOff>165100</xdr:colOff>
      <xdr:row>36</xdr:row>
      <xdr:rowOff>101600</xdr:rowOff>
    </xdr:to>
    <xdr:sp macro="" textlink="">
      <xdr:nvSpPr>
        <xdr:cNvPr id="78" name="楕円 77"/>
        <xdr:cNvSpPr/>
      </xdr:nvSpPr>
      <xdr:spPr>
        <a:xfrm>
          <a:off x="196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152400</xdr:rowOff>
    </xdr:from>
    <xdr:to>
      <xdr:col>15</xdr:col>
      <xdr:colOff>50800</xdr:colOff>
      <xdr:row>36</xdr:row>
      <xdr:rowOff>50800</xdr:rowOff>
    </xdr:to>
    <xdr:cxnSp macro="">
      <xdr:nvCxnSpPr>
        <xdr:cNvPr id="79" name="直線コネクタ 78"/>
        <xdr:cNvCxnSpPr/>
      </xdr:nvCxnSpPr>
      <xdr:spPr>
        <a:xfrm flipV="1">
          <a:off x="2019300" y="5810250"/>
          <a:ext cx="889000" cy="4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0"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83837</xdr:rowOff>
    </xdr:from>
    <xdr:ext cx="405111" cy="259045"/>
    <xdr:sp macro="" textlink="">
      <xdr:nvSpPr>
        <xdr:cNvPr id="84" name="n_1mainValue【図書館】&#10;有形固定資産減価償却率"/>
        <xdr:cNvSpPr txBox="1"/>
      </xdr:nvSpPr>
      <xdr:spPr>
        <a:xfrm>
          <a:off x="3582044" y="557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48277</xdr:rowOff>
    </xdr:from>
    <xdr:ext cx="340478" cy="259045"/>
    <xdr:sp macro="" textlink="">
      <xdr:nvSpPr>
        <xdr:cNvPr id="85" name="n_2mainValue【図書館】&#10;有形固定資産減価償却率"/>
        <xdr:cNvSpPr txBox="1"/>
      </xdr:nvSpPr>
      <xdr:spPr>
        <a:xfrm>
          <a:off x="2738061" y="5534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118127</xdr:rowOff>
    </xdr:from>
    <xdr:ext cx="405111" cy="259045"/>
    <xdr:sp macro="" textlink="">
      <xdr:nvSpPr>
        <xdr:cNvPr id="86" name="n_3mainValue【図書館】&#10;有形固定資産減価償却率"/>
        <xdr:cNvSpPr txBox="1"/>
      </xdr:nvSpPr>
      <xdr:spPr>
        <a:xfrm>
          <a:off x="1816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0" name="フローチャート: 判断 119"/>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26" name="楕円 125"/>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82567</xdr:rowOff>
    </xdr:from>
    <xdr:ext cx="469744" cy="259045"/>
    <xdr:sp macro="" textlink="">
      <xdr:nvSpPr>
        <xdr:cNvPr id="127" name="【図書館】&#10;一人当たり面積該当値テキスト"/>
        <xdr:cNvSpPr txBox="1"/>
      </xdr:nvSpPr>
      <xdr:spPr>
        <a:xfrm>
          <a:off x="10515600"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28" name="楕円 127"/>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110490</xdr:rowOff>
    </xdr:to>
    <xdr:cxnSp macro="">
      <xdr:nvCxnSpPr>
        <xdr:cNvPr id="129" name="直線コネクタ 128"/>
        <xdr:cNvCxnSpPr/>
      </xdr:nvCxnSpPr>
      <xdr:spPr>
        <a:xfrm>
          <a:off x="9639300" y="696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0" name="楕円 129"/>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114300</xdr:rowOff>
    </xdr:to>
    <xdr:cxnSp macro="">
      <xdr:nvCxnSpPr>
        <xdr:cNvPr id="131" name="直線コネクタ 130"/>
        <xdr:cNvCxnSpPr/>
      </xdr:nvCxnSpPr>
      <xdr:spPr>
        <a:xfrm flipV="1">
          <a:off x="8750300" y="696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109220</xdr:rowOff>
    </xdr:from>
    <xdr:to>
      <xdr:col>41</xdr:col>
      <xdr:colOff>101600</xdr:colOff>
      <xdr:row>42</xdr:row>
      <xdr:rowOff>39370</xdr:rowOff>
    </xdr:to>
    <xdr:sp macro="" textlink="">
      <xdr:nvSpPr>
        <xdr:cNvPr id="132" name="楕円 131"/>
        <xdr:cNvSpPr/>
      </xdr:nvSpPr>
      <xdr:spPr>
        <a:xfrm>
          <a:off x="7810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41</xdr:row>
      <xdr:rowOff>160020</xdr:rowOff>
    </xdr:to>
    <xdr:cxnSp macro="">
      <xdr:nvCxnSpPr>
        <xdr:cNvPr id="133" name="直線コネクタ 132"/>
        <xdr:cNvCxnSpPr/>
      </xdr:nvCxnSpPr>
      <xdr:spPr>
        <a:xfrm flipV="1">
          <a:off x="7861300" y="69723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4"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37"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6367</xdr:rowOff>
    </xdr:from>
    <xdr:ext cx="469744" cy="259045"/>
    <xdr:sp macro="" textlink="">
      <xdr:nvSpPr>
        <xdr:cNvPr id="138" name="n_1mainValue【図書館】&#10;一人当たり面積"/>
        <xdr:cNvSpPr txBox="1"/>
      </xdr:nvSpPr>
      <xdr:spPr>
        <a:xfrm>
          <a:off x="93917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39" name="n_2mainValue【図書館】&#10;一人当たり面積"/>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30497</xdr:rowOff>
    </xdr:from>
    <xdr:ext cx="469744" cy="259045"/>
    <xdr:sp macro="" textlink="">
      <xdr:nvSpPr>
        <xdr:cNvPr id="140" name="n_3mainValue【図書館】&#10;一人当たり面積"/>
        <xdr:cNvSpPr txBox="1"/>
      </xdr:nvSpPr>
      <xdr:spPr>
        <a:xfrm>
          <a:off x="7626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75" name="フローチャート: 判断 174"/>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1" name="楕円 180"/>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82" name="【体育館・プール】&#10;有形固定資産減価償却率該当値テキスト"/>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83" name="楕円 182"/>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24765</xdr:rowOff>
    </xdr:to>
    <xdr:cxnSp macro="">
      <xdr:nvCxnSpPr>
        <xdr:cNvPr id="184" name="直線コネクタ 183"/>
        <xdr:cNvCxnSpPr/>
      </xdr:nvCxnSpPr>
      <xdr:spPr>
        <a:xfrm>
          <a:off x="3797300" y="104717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114935</xdr:rowOff>
    </xdr:from>
    <xdr:to>
      <xdr:col>15</xdr:col>
      <xdr:colOff>101600</xdr:colOff>
      <xdr:row>61</xdr:row>
      <xdr:rowOff>45085</xdr:rowOff>
    </xdr:to>
    <xdr:sp macro="" textlink="">
      <xdr:nvSpPr>
        <xdr:cNvPr id="185" name="楕円 184"/>
        <xdr:cNvSpPr/>
      </xdr:nvSpPr>
      <xdr:spPr>
        <a:xfrm>
          <a:off x="2857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165735</xdr:rowOff>
    </xdr:from>
    <xdr:to>
      <xdr:col>19</xdr:col>
      <xdr:colOff>177800</xdr:colOff>
      <xdr:row>61</xdr:row>
      <xdr:rowOff>13335</xdr:rowOff>
    </xdr:to>
    <xdr:cxnSp macro="">
      <xdr:nvCxnSpPr>
        <xdr:cNvPr id="186" name="直線コネクタ 185"/>
        <xdr:cNvCxnSpPr/>
      </xdr:nvCxnSpPr>
      <xdr:spPr>
        <a:xfrm>
          <a:off x="2908300" y="104527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7" name="楕円 186"/>
        <xdr:cNvSpPr/>
      </xdr:nvSpPr>
      <xdr:spPr>
        <a:xfrm>
          <a:off x="1968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165735</xdr:rowOff>
    </xdr:from>
    <xdr:to>
      <xdr:col>15</xdr:col>
      <xdr:colOff>50800</xdr:colOff>
      <xdr:row>61</xdr:row>
      <xdr:rowOff>5715</xdr:rowOff>
    </xdr:to>
    <xdr:cxnSp macro="">
      <xdr:nvCxnSpPr>
        <xdr:cNvPr id="188" name="直線コネクタ 187"/>
        <xdr:cNvCxnSpPr/>
      </xdr:nvCxnSpPr>
      <xdr:spPr>
        <a:xfrm flipV="1">
          <a:off x="2019300" y="10452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192" name="n_4ave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55262</xdr:rowOff>
    </xdr:from>
    <xdr:ext cx="405111" cy="259045"/>
    <xdr:sp macro="" textlink="">
      <xdr:nvSpPr>
        <xdr:cNvPr id="193" name="n_1mainValue【体育館・プール】&#10;有形固定資産減価償却率"/>
        <xdr:cNvSpPr txBox="1"/>
      </xdr:nvSpPr>
      <xdr:spPr>
        <a:xfrm>
          <a:off x="3582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36212</xdr:rowOff>
    </xdr:from>
    <xdr:ext cx="405111" cy="259045"/>
    <xdr:sp macro="" textlink="">
      <xdr:nvSpPr>
        <xdr:cNvPr id="194" name="n_2mainValue【体育館・プール】&#10;有形固定資産減価償却率"/>
        <xdr:cNvSpPr txBox="1"/>
      </xdr:nvSpPr>
      <xdr:spPr>
        <a:xfrm>
          <a:off x="2705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195" name="n_3mainValue【体育館・プール】&#10;有形固定資産減価償却率"/>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27" name="フローチャート: 判断 226"/>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57099</xdr:rowOff>
    </xdr:from>
    <xdr:to>
      <xdr:col>55</xdr:col>
      <xdr:colOff>50800</xdr:colOff>
      <xdr:row>62</xdr:row>
      <xdr:rowOff>158699</xdr:rowOff>
    </xdr:to>
    <xdr:sp macro="" textlink="">
      <xdr:nvSpPr>
        <xdr:cNvPr id="233" name="楕円 232"/>
        <xdr:cNvSpPr/>
      </xdr:nvSpPr>
      <xdr:spPr>
        <a:xfrm>
          <a:off x="104267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79976</xdr:rowOff>
    </xdr:from>
    <xdr:ext cx="469744" cy="259045"/>
    <xdr:sp macro="" textlink="">
      <xdr:nvSpPr>
        <xdr:cNvPr id="234" name="【体育館・プール】&#10;一人当たり面積該当値テキスト"/>
        <xdr:cNvSpPr txBox="1"/>
      </xdr:nvSpPr>
      <xdr:spPr>
        <a:xfrm>
          <a:off x="10515600" y="1053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70358</xdr:rowOff>
    </xdr:from>
    <xdr:to>
      <xdr:col>50</xdr:col>
      <xdr:colOff>165100</xdr:colOff>
      <xdr:row>63</xdr:row>
      <xdr:rowOff>508</xdr:rowOff>
    </xdr:to>
    <xdr:sp macro="" textlink="">
      <xdr:nvSpPr>
        <xdr:cNvPr id="235" name="楕円 234"/>
        <xdr:cNvSpPr/>
      </xdr:nvSpPr>
      <xdr:spPr>
        <a:xfrm>
          <a:off x="9588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107899</xdr:rowOff>
    </xdr:from>
    <xdr:to>
      <xdr:col>55</xdr:col>
      <xdr:colOff>0</xdr:colOff>
      <xdr:row>62</xdr:row>
      <xdr:rowOff>121158</xdr:rowOff>
    </xdr:to>
    <xdr:cxnSp macro="">
      <xdr:nvCxnSpPr>
        <xdr:cNvPr id="236" name="直線コネクタ 235"/>
        <xdr:cNvCxnSpPr/>
      </xdr:nvCxnSpPr>
      <xdr:spPr>
        <a:xfrm flipV="1">
          <a:off x="9639300" y="1073779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63043</xdr:rowOff>
    </xdr:from>
    <xdr:to>
      <xdr:col>46</xdr:col>
      <xdr:colOff>38100</xdr:colOff>
      <xdr:row>62</xdr:row>
      <xdr:rowOff>164643</xdr:rowOff>
    </xdr:to>
    <xdr:sp macro="" textlink="">
      <xdr:nvSpPr>
        <xdr:cNvPr id="237" name="楕円 236"/>
        <xdr:cNvSpPr/>
      </xdr:nvSpPr>
      <xdr:spPr>
        <a:xfrm>
          <a:off x="86995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113843</xdr:rowOff>
    </xdr:from>
    <xdr:to>
      <xdr:col>50</xdr:col>
      <xdr:colOff>114300</xdr:colOff>
      <xdr:row>62</xdr:row>
      <xdr:rowOff>121158</xdr:rowOff>
    </xdr:to>
    <xdr:cxnSp macro="">
      <xdr:nvCxnSpPr>
        <xdr:cNvPr id="238" name="直線コネクタ 237"/>
        <xdr:cNvCxnSpPr/>
      </xdr:nvCxnSpPr>
      <xdr:spPr>
        <a:xfrm>
          <a:off x="8750300" y="107437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94590</xdr:rowOff>
    </xdr:from>
    <xdr:to>
      <xdr:col>41</xdr:col>
      <xdr:colOff>101600</xdr:colOff>
      <xdr:row>63</xdr:row>
      <xdr:rowOff>24740</xdr:rowOff>
    </xdr:to>
    <xdr:sp macro="" textlink="">
      <xdr:nvSpPr>
        <xdr:cNvPr id="239" name="楕円 238"/>
        <xdr:cNvSpPr/>
      </xdr:nvSpPr>
      <xdr:spPr>
        <a:xfrm>
          <a:off x="7810500" y="107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113843</xdr:rowOff>
    </xdr:from>
    <xdr:to>
      <xdr:col>45</xdr:col>
      <xdr:colOff>177800</xdr:colOff>
      <xdr:row>62</xdr:row>
      <xdr:rowOff>145390</xdr:rowOff>
    </xdr:to>
    <xdr:cxnSp macro="">
      <xdr:nvCxnSpPr>
        <xdr:cNvPr id="240" name="直線コネクタ 239"/>
        <xdr:cNvCxnSpPr/>
      </xdr:nvCxnSpPr>
      <xdr:spPr>
        <a:xfrm flipV="1">
          <a:off x="7861300" y="1074374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44" name="n_4ave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17035</xdr:rowOff>
    </xdr:from>
    <xdr:ext cx="469744" cy="259045"/>
    <xdr:sp macro="" textlink="">
      <xdr:nvSpPr>
        <xdr:cNvPr id="245" name="n_1mainValue【体育館・プール】&#10;一人当たり面積"/>
        <xdr:cNvSpPr txBox="1"/>
      </xdr:nvSpPr>
      <xdr:spPr>
        <a:xfrm>
          <a:off x="9391727" y="104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9720</xdr:rowOff>
    </xdr:from>
    <xdr:ext cx="469744" cy="259045"/>
    <xdr:sp macro="" textlink="">
      <xdr:nvSpPr>
        <xdr:cNvPr id="246" name="n_2mainValue【体育館・プール】&#10;一人当たり面積"/>
        <xdr:cNvSpPr txBox="1"/>
      </xdr:nvSpPr>
      <xdr:spPr>
        <a:xfrm>
          <a:off x="8515427" y="1046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41267</xdr:rowOff>
    </xdr:from>
    <xdr:ext cx="469744" cy="259045"/>
    <xdr:sp macro="" textlink="">
      <xdr:nvSpPr>
        <xdr:cNvPr id="247" name="n_3mainValue【体育館・プール】&#10;一人当たり面積"/>
        <xdr:cNvSpPr txBox="1"/>
      </xdr:nvSpPr>
      <xdr:spPr>
        <a:xfrm>
          <a:off x="7626427" y="104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2" name="フローチャート: 判断 281"/>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116839</xdr:rowOff>
    </xdr:from>
    <xdr:to>
      <xdr:col>24</xdr:col>
      <xdr:colOff>114300</xdr:colOff>
      <xdr:row>81</xdr:row>
      <xdr:rowOff>46989</xdr:rowOff>
    </xdr:to>
    <xdr:sp macro="" textlink="">
      <xdr:nvSpPr>
        <xdr:cNvPr id="288" name="楕円 287"/>
        <xdr:cNvSpPr/>
      </xdr:nvSpPr>
      <xdr:spPr>
        <a:xfrm>
          <a:off x="4584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139716</xdr:rowOff>
    </xdr:from>
    <xdr:ext cx="405111" cy="259045"/>
    <xdr:sp macro="" textlink="">
      <xdr:nvSpPr>
        <xdr:cNvPr id="289" name="【福祉施設】&#10;有形固定資産減価償却率該当値テキスト"/>
        <xdr:cNvSpPr txBox="1"/>
      </xdr:nvSpPr>
      <xdr:spPr>
        <a:xfrm>
          <a:off x="4673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290" name="楕円 289"/>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167639</xdr:rowOff>
    </xdr:to>
    <xdr:cxnSp macro="">
      <xdr:nvCxnSpPr>
        <xdr:cNvPr id="291" name="直線コネクタ 290"/>
        <xdr:cNvCxnSpPr/>
      </xdr:nvCxnSpPr>
      <xdr:spPr>
        <a:xfrm>
          <a:off x="3797300" y="13815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92" name="楕円 291"/>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99061</xdr:rowOff>
    </xdr:to>
    <xdr:cxnSp macro="">
      <xdr:nvCxnSpPr>
        <xdr:cNvPr id="293" name="直線コネクタ 292"/>
        <xdr:cNvCxnSpPr/>
      </xdr:nvCxnSpPr>
      <xdr:spPr>
        <a:xfrm>
          <a:off x="2908300" y="13765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122555</xdr:rowOff>
    </xdr:from>
    <xdr:to>
      <xdr:col>10</xdr:col>
      <xdr:colOff>165100</xdr:colOff>
      <xdr:row>80</xdr:row>
      <xdr:rowOff>52705</xdr:rowOff>
    </xdr:to>
    <xdr:sp macro="" textlink="">
      <xdr:nvSpPr>
        <xdr:cNvPr id="294" name="楕円 293"/>
        <xdr:cNvSpPr/>
      </xdr:nvSpPr>
      <xdr:spPr>
        <a:xfrm>
          <a:off x="1968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xdr:rowOff>
    </xdr:from>
    <xdr:to>
      <xdr:col>15</xdr:col>
      <xdr:colOff>50800</xdr:colOff>
      <xdr:row>80</xdr:row>
      <xdr:rowOff>49530</xdr:rowOff>
    </xdr:to>
    <xdr:cxnSp macro="">
      <xdr:nvCxnSpPr>
        <xdr:cNvPr id="295" name="直線コネクタ 294"/>
        <xdr:cNvCxnSpPr/>
      </xdr:nvCxnSpPr>
      <xdr:spPr>
        <a:xfrm>
          <a:off x="2019300" y="137179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99"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300" name="n_1mainValue【福祉施設】&#10;有形固定資産減価償却率"/>
        <xdr:cNvSpPr txBox="1"/>
      </xdr:nvSpPr>
      <xdr:spPr>
        <a:xfrm>
          <a:off x="3582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01" name="n_2main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69232</xdr:rowOff>
    </xdr:from>
    <xdr:ext cx="405111" cy="259045"/>
    <xdr:sp macro="" textlink="">
      <xdr:nvSpPr>
        <xdr:cNvPr id="302" name="n_3mainValue【福祉施設】&#10;有形固定資産減価償却率"/>
        <xdr:cNvSpPr txBox="1"/>
      </xdr:nvSpPr>
      <xdr:spPr>
        <a:xfrm>
          <a:off x="1816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1"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36" name="フローチャート: 判断 335"/>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2" name="楕円 341"/>
        <xdr:cNvSpPr/>
      </xdr:nvSpPr>
      <xdr:spPr>
        <a:xfrm>
          <a:off x="10426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82566</xdr:rowOff>
    </xdr:from>
    <xdr:ext cx="469744" cy="259045"/>
    <xdr:sp macro="" textlink="">
      <xdr:nvSpPr>
        <xdr:cNvPr id="343" name="【福祉施設】&#10;一人当たり面積該当値テキスト"/>
        <xdr:cNvSpPr txBox="1"/>
      </xdr:nvSpPr>
      <xdr:spPr>
        <a:xfrm>
          <a:off x="10515600"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86361</xdr:rowOff>
    </xdr:from>
    <xdr:to>
      <xdr:col>50</xdr:col>
      <xdr:colOff>165100</xdr:colOff>
      <xdr:row>86</xdr:row>
      <xdr:rowOff>16511</xdr:rowOff>
    </xdr:to>
    <xdr:sp macro="" textlink="">
      <xdr:nvSpPr>
        <xdr:cNvPr id="344" name="楕円 343"/>
        <xdr:cNvSpPr/>
      </xdr:nvSpPr>
      <xdr:spPr>
        <a:xfrm>
          <a:off x="9588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110489</xdr:rowOff>
    </xdr:from>
    <xdr:to>
      <xdr:col>55</xdr:col>
      <xdr:colOff>0</xdr:colOff>
      <xdr:row>85</xdr:row>
      <xdr:rowOff>137161</xdr:rowOff>
    </xdr:to>
    <xdr:cxnSp macro="">
      <xdr:nvCxnSpPr>
        <xdr:cNvPr id="345" name="直線コネクタ 344"/>
        <xdr:cNvCxnSpPr/>
      </xdr:nvCxnSpPr>
      <xdr:spPr>
        <a:xfrm flipV="1">
          <a:off x="9639300" y="1451228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86361</xdr:rowOff>
    </xdr:from>
    <xdr:to>
      <xdr:col>46</xdr:col>
      <xdr:colOff>38100</xdr:colOff>
      <xdr:row>86</xdr:row>
      <xdr:rowOff>16511</xdr:rowOff>
    </xdr:to>
    <xdr:sp macro="" textlink="">
      <xdr:nvSpPr>
        <xdr:cNvPr id="346" name="楕円 345"/>
        <xdr:cNvSpPr/>
      </xdr:nvSpPr>
      <xdr:spPr>
        <a:xfrm>
          <a:off x="8699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137161</xdr:rowOff>
    </xdr:to>
    <xdr:cxnSp macro="">
      <xdr:nvCxnSpPr>
        <xdr:cNvPr id="347" name="直線コネクタ 346"/>
        <xdr:cNvCxnSpPr/>
      </xdr:nvCxnSpPr>
      <xdr:spPr>
        <a:xfrm>
          <a:off x="8750300" y="1471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68580</xdr:rowOff>
    </xdr:from>
    <xdr:to>
      <xdr:col>41</xdr:col>
      <xdr:colOff>101600</xdr:colOff>
      <xdr:row>85</xdr:row>
      <xdr:rowOff>170180</xdr:rowOff>
    </xdr:to>
    <xdr:sp macro="" textlink="">
      <xdr:nvSpPr>
        <xdr:cNvPr id="348" name="楕円 347"/>
        <xdr:cNvSpPr/>
      </xdr:nvSpPr>
      <xdr:spPr>
        <a:xfrm>
          <a:off x="7810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119380</xdr:rowOff>
    </xdr:from>
    <xdr:to>
      <xdr:col>45</xdr:col>
      <xdr:colOff>177800</xdr:colOff>
      <xdr:row>85</xdr:row>
      <xdr:rowOff>137161</xdr:rowOff>
    </xdr:to>
    <xdr:cxnSp macro="">
      <xdr:nvCxnSpPr>
        <xdr:cNvPr id="349" name="直線コネクタ 348"/>
        <xdr:cNvCxnSpPr/>
      </xdr:nvCxnSpPr>
      <xdr:spPr>
        <a:xfrm>
          <a:off x="7861300" y="1469263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53" name="n_4aveValue【福祉施設】&#10;一人当たり面積"/>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7638</xdr:rowOff>
    </xdr:from>
    <xdr:ext cx="469744" cy="259045"/>
    <xdr:sp macro="" textlink="">
      <xdr:nvSpPr>
        <xdr:cNvPr id="354" name="n_1mainValue【福祉施設】&#10;一人当たり面積"/>
        <xdr:cNvSpPr txBox="1"/>
      </xdr:nvSpPr>
      <xdr:spPr>
        <a:xfrm>
          <a:off x="9391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55" name="n_2mainValue【福祉施設】&#10;一人当たり面積"/>
        <xdr:cNvSpPr txBox="1"/>
      </xdr:nvSpPr>
      <xdr:spPr>
        <a:xfrm>
          <a:off x="8515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161307</xdr:rowOff>
    </xdr:from>
    <xdr:ext cx="469744" cy="259045"/>
    <xdr:sp macro="" textlink="">
      <xdr:nvSpPr>
        <xdr:cNvPr id="356" name="n_3mainValue【福祉施設】&#10;一人当たり面積"/>
        <xdr:cNvSpPr txBox="1"/>
      </xdr:nvSpPr>
      <xdr:spPr>
        <a:xfrm>
          <a:off x="7626427" y="1473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0" name="フローチャート: 判断 389"/>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7620</xdr:rowOff>
    </xdr:from>
    <xdr:to>
      <xdr:col>24</xdr:col>
      <xdr:colOff>114300</xdr:colOff>
      <xdr:row>105</xdr:row>
      <xdr:rowOff>109220</xdr:rowOff>
    </xdr:to>
    <xdr:sp macro="" textlink="">
      <xdr:nvSpPr>
        <xdr:cNvPr id="396" name="楕円 395"/>
        <xdr:cNvSpPr/>
      </xdr:nvSpPr>
      <xdr:spPr>
        <a:xfrm>
          <a:off x="45847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157497</xdr:rowOff>
    </xdr:from>
    <xdr:ext cx="405111" cy="259045"/>
    <xdr:sp macro="" textlink="">
      <xdr:nvSpPr>
        <xdr:cNvPr id="397" name="【市民会館】&#10;有形固定資産減価償却率該当値テキスト"/>
        <xdr:cNvSpPr txBox="1"/>
      </xdr:nvSpPr>
      <xdr:spPr>
        <a:xfrm>
          <a:off x="4673600"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98" name="楕円 397"/>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58420</xdr:rowOff>
    </xdr:to>
    <xdr:cxnSp macro="">
      <xdr:nvCxnSpPr>
        <xdr:cNvPr id="399" name="直線コネクタ 398"/>
        <xdr:cNvCxnSpPr/>
      </xdr:nvCxnSpPr>
      <xdr:spPr>
        <a:xfrm>
          <a:off x="3797300" y="1802130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96520</xdr:rowOff>
    </xdr:from>
    <xdr:to>
      <xdr:col>15</xdr:col>
      <xdr:colOff>101600</xdr:colOff>
      <xdr:row>105</xdr:row>
      <xdr:rowOff>26670</xdr:rowOff>
    </xdr:to>
    <xdr:sp macro="" textlink="">
      <xdr:nvSpPr>
        <xdr:cNvPr id="400" name="楕円 399"/>
        <xdr:cNvSpPr/>
      </xdr:nvSpPr>
      <xdr:spPr>
        <a:xfrm>
          <a:off x="2857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147320</xdr:rowOff>
    </xdr:from>
    <xdr:to>
      <xdr:col>19</xdr:col>
      <xdr:colOff>177800</xdr:colOff>
      <xdr:row>105</xdr:row>
      <xdr:rowOff>19050</xdr:rowOff>
    </xdr:to>
    <xdr:cxnSp macro="">
      <xdr:nvCxnSpPr>
        <xdr:cNvPr id="401" name="直線コネクタ 400"/>
        <xdr:cNvCxnSpPr/>
      </xdr:nvCxnSpPr>
      <xdr:spPr>
        <a:xfrm>
          <a:off x="2908300" y="179781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58420</xdr:rowOff>
    </xdr:from>
    <xdr:to>
      <xdr:col>10</xdr:col>
      <xdr:colOff>165100</xdr:colOff>
      <xdr:row>104</xdr:row>
      <xdr:rowOff>160020</xdr:rowOff>
    </xdr:to>
    <xdr:sp macro="" textlink="">
      <xdr:nvSpPr>
        <xdr:cNvPr id="402" name="楕円 401"/>
        <xdr:cNvSpPr/>
      </xdr:nvSpPr>
      <xdr:spPr>
        <a:xfrm>
          <a:off x="1968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109220</xdr:rowOff>
    </xdr:from>
    <xdr:to>
      <xdr:col>15</xdr:col>
      <xdr:colOff>50800</xdr:colOff>
      <xdr:row>104</xdr:row>
      <xdr:rowOff>147320</xdr:rowOff>
    </xdr:to>
    <xdr:cxnSp macro="">
      <xdr:nvCxnSpPr>
        <xdr:cNvPr id="403" name="直線コネクタ 402"/>
        <xdr:cNvCxnSpPr/>
      </xdr:nvCxnSpPr>
      <xdr:spPr>
        <a:xfrm>
          <a:off x="2019300" y="1794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7"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08" name="n_1mainValue【市民会館】&#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17797</xdr:rowOff>
    </xdr:from>
    <xdr:ext cx="405111" cy="259045"/>
    <xdr:sp macro="" textlink="">
      <xdr:nvSpPr>
        <xdr:cNvPr id="409" name="n_2mainValue【市民会館】&#10;有形固定資産減価償却率"/>
        <xdr:cNvSpPr txBox="1"/>
      </xdr:nvSpPr>
      <xdr:spPr>
        <a:xfrm>
          <a:off x="27057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151147</xdr:rowOff>
    </xdr:from>
    <xdr:ext cx="405111" cy="259045"/>
    <xdr:sp macro="" textlink="">
      <xdr:nvSpPr>
        <xdr:cNvPr id="410" name="n_3mainValue【市民会館】&#10;有形固定資産減価償却率"/>
        <xdr:cNvSpPr txBox="1"/>
      </xdr:nvSpPr>
      <xdr:spPr>
        <a:xfrm>
          <a:off x="1816744"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44" name="フローチャート: 判断 443"/>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53975</xdr:rowOff>
    </xdr:from>
    <xdr:to>
      <xdr:col>55</xdr:col>
      <xdr:colOff>50800</xdr:colOff>
      <xdr:row>107</xdr:row>
      <xdr:rowOff>155575</xdr:rowOff>
    </xdr:to>
    <xdr:sp macro="" textlink="">
      <xdr:nvSpPr>
        <xdr:cNvPr id="450" name="楕円 449"/>
        <xdr:cNvSpPr/>
      </xdr:nvSpPr>
      <xdr:spPr>
        <a:xfrm>
          <a:off x="10426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32402</xdr:rowOff>
    </xdr:from>
    <xdr:ext cx="469744" cy="259045"/>
    <xdr:sp macro="" textlink="">
      <xdr:nvSpPr>
        <xdr:cNvPr id="451" name="【市民会館】&#10;一人当たり面積該当値テキスト"/>
        <xdr:cNvSpPr txBox="1"/>
      </xdr:nvSpPr>
      <xdr:spPr>
        <a:xfrm>
          <a:off x="10515600"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55880</xdr:rowOff>
    </xdr:from>
    <xdr:to>
      <xdr:col>50</xdr:col>
      <xdr:colOff>165100</xdr:colOff>
      <xdr:row>107</xdr:row>
      <xdr:rowOff>157480</xdr:rowOff>
    </xdr:to>
    <xdr:sp macro="" textlink="">
      <xdr:nvSpPr>
        <xdr:cNvPr id="452" name="楕円 451"/>
        <xdr:cNvSpPr/>
      </xdr:nvSpPr>
      <xdr:spPr>
        <a:xfrm>
          <a:off x="9588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104775</xdr:rowOff>
    </xdr:from>
    <xdr:to>
      <xdr:col>55</xdr:col>
      <xdr:colOff>0</xdr:colOff>
      <xdr:row>107</xdr:row>
      <xdr:rowOff>106680</xdr:rowOff>
    </xdr:to>
    <xdr:cxnSp macro="">
      <xdr:nvCxnSpPr>
        <xdr:cNvPr id="453" name="直線コネクタ 452"/>
        <xdr:cNvCxnSpPr/>
      </xdr:nvCxnSpPr>
      <xdr:spPr>
        <a:xfrm flipV="1">
          <a:off x="9639300" y="184499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57786</xdr:rowOff>
    </xdr:from>
    <xdr:to>
      <xdr:col>46</xdr:col>
      <xdr:colOff>38100</xdr:colOff>
      <xdr:row>107</xdr:row>
      <xdr:rowOff>159386</xdr:rowOff>
    </xdr:to>
    <xdr:sp macro="" textlink="">
      <xdr:nvSpPr>
        <xdr:cNvPr id="454" name="楕円 453"/>
        <xdr:cNvSpPr/>
      </xdr:nvSpPr>
      <xdr:spPr>
        <a:xfrm>
          <a:off x="8699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106680</xdr:rowOff>
    </xdr:from>
    <xdr:to>
      <xdr:col>50</xdr:col>
      <xdr:colOff>114300</xdr:colOff>
      <xdr:row>107</xdr:row>
      <xdr:rowOff>108586</xdr:rowOff>
    </xdr:to>
    <xdr:cxnSp macro="">
      <xdr:nvCxnSpPr>
        <xdr:cNvPr id="455" name="直線コネクタ 454"/>
        <xdr:cNvCxnSpPr/>
      </xdr:nvCxnSpPr>
      <xdr:spPr>
        <a:xfrm flipV="1">
          <a:off x="8750300" y="184518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59689</xdr:rowOff>
    </xdr:from>
    <xdr:to>
      <xdr:col>41</xdr:col>
      <xdr:colOff>101600</xdr:colOff>
      <xdr:row>107</xdr:row>
      <xdr:rowOff>161289</xdr:rowOff>
    </xdr:to>
    <xdr:sp macro="" textlink="">
      <xdr:nvSpPr>
        <xdr:cNvPr id="456" name="楕円 455"/>
        <xdr:cNvSpPr/>
      </xdr:nvSpPr>
      <xdr:spPr>
        <a:xfrm>
          <a:off x="781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108586</xdr:rowOff>
    </xdr:from>
    <xdr:to>
      <xdr:col>45</xdr:col>
      <xdr:colOff>177800</xdr:colOff>
      <xdr:row>107</xdr:row>
      <xdr:rowOff>110489</xdr:rowOff>
    </xdr:to>
    <xdr:cxnSp macro="">
      <xdr:nvCxnSpPr>
        <xdr:cNvPr id="457" name="直線コネクタ 456"/>
        <xdr:cNvCxnSpPr/>
      </xdr:nvCxnSpPr>
      <xdr:spPr>
        <a:xfrm flipV="1">
          <a:off x="7861300" y="184537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61" name="n_4ave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148607</xdr:rowOff>
    </xdr:from>
    <xdr:ext cx="469744" cy="259045"/>
    <xdr:sp macro="" textlink="">
      <xdr:nvSpPr>
        <xdr:cNvPr id="462" name="n_1mainValue【市民会館】&#10;一人当たり面積"/>
        <xdr:cNvSpPr txBox="1"/>
      </xdr:nvSpPr>
      <xdr:spPr>
        <a:xfrm>
          <a:off x="9391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150513</xdr:rowOff>
    </xdr:from>
    <xdr:ext cx="469744" cy="259045"/>
    <xdr:sp macro="" textlink="">
      <xdr:nvSpPr>
        <xdr:cNvPr id="463" name="n_2mainValue【市民会館】&#10;一人当たり面積"/>
        <xdr:cNvSpPr txBox="1"/>
      </xdr:nvSpPr>
      <xdr:spPr>
        <a:xfrm>
          <a:off x="8515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464" name="n_3mainValue【市民会館】&#10;一人当たり面積"/>
        <xdr:cNvSpPr txBox="1"/>
      </xdr:nvSpPr>
      <xdr:spPr>
        <a:xfrm>
          <a:off x="7626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9" name="フローチャート: 判断 498"/>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23495</xdr:rowOff>
    </xdr:from>
    <xdr:to>
      <xdr:col>85</xdr:col>
      <xdr:colOff>177800</xdr:colOff>
      <xdr:row>36</xdr:row>
      <xdr:rowOff>125095</xdr:rowOff>
    </xdr:to>
    <xdr:sp macro="" textlink="">
      <xdr:nvSpPr>
        <xdr:cNvPr id="505" name="楕円 504"/>
        <xdr:cNvSpPr/>
      </xdr:nvSpPr>
      <xdr:spPr>
        <a:xfrm>
          <a:off x="16268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46372</xdr:rowOff>
    </xdr:from>
    <xdr:ext cx="405111" cy="259045"/>
    <xdr:sp macro="" textlink="">
      <xdr:nvSpPr>
        <xdr:cNvPr id="506" name="【一般廃棄物処理施設】&#10;有形固定資産減価償却率該当値テキスト"/>
        <xdr:cNvSpPr txBox="1"/>
      </xdr:nvSpPr>
      <xdr:spPr>
        <a:xfrm>
          <a:off x="16357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507" name="楕円 506"/>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74295</xdr:rowOff>
    </xdr:to>
    <xdr:cxnSp macro="">
      <xdr:nvCxnSpPr>
        <xdr:cNvPr id="508" name="直線コネクタ 507"/>
        <xdr:cNvCxnSpPr/>
      </xdr:nvCxnSpPr>
      <xdr:spPr>
        <a:xfrm>
          <a:off x="15481300" y="61912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67310</xdr:rowOff>
    </xdr:from>
    <xdr:to>
      <xdr:col>76</xdr:col>
      <xdr:colOff>165100</xdr:colOff>
      <xdr:row>35</xdr:row>
      <xdr:rowOff>168910</xdr:rowOff>
    </xdr:to>
    <xdr:sp macro="" textlink="">
      <xdr:nvSpPr>
        <xdr:cNvPr id="509" name="楕円 508"/>
        <xdr:cNvSpPr/>
      </xdr:nvSpPr>
      <xdr:spPr>
        <a:xfrm>
          <a:off x="1454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36</xdr:row>
      <xdr:rowOff>19050</xdr:rowOff>
    </xdr:to>
    <xdr:cxnSp macro="">
      <xdr:nvCxnSpPr>
        <xdr:cNvPr id="510" name="直線コネクタ 509"/>
        <xdr:cNvCxnSpPr/>
      </xdr:nvCxnSpPr>
      <xdr:spPr>
        <a:xfrm>
          <a:off x="14592300" y="61188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xdr:rowOff>
    </xdr:from>
    <xdr:to>
      <xdr:col>72</xdr:col>
      <xdr:colOff>38100</xdr:colOff>
      <xdr:row>35</xdr:row>
      <xdr:rowOff>113665</xdr:rowOff>
    </xdr:to>
    <xdr:sp macro="" textlink="">
      <xdr:nvSpPr>
        <xdr:cNvPr id="511" name="楕円 510"/>
        <xdr:cNvSpPr/>
      </xdr:nvSpPr>
      <xdr:spPr>
        <a:xfrm>
          <a:off x="13652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62865</xdr:rowOff>
    </xdr:from>
    <xdr:to>
      <xdr:col>76</xdr:col>
      <xdr:colOff>114300</xdr:colOff>
      <xdr:row>35</xdr:row>
      <xdr:rowOff>118110</xdr:rowOff>
    </xdr:to>
    <xdr:cxnSp macro="">
      <xdr:nvCxnSpPr>
        <xdr:cNvPr id="512" name="直線コネクタ 511"/>
        <xdr:cNvCxnSpPr/>
      </xdr:nvCxnSpPr>
      <xdr:spPr>
        <a:xfrm>
          <a:off x="13703300" y="60636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3"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16"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517" name="n_1mainValue【一般廃棄物処理施設】&#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160037</xdr:rowOff>
    </xdr:from>
    <xdr:ext cx="405111" cy="259045"/>
    <xdr:sp macro="" textlink="">
      <xdr:nvSpPr>
        <xdr:cNvPr id="518" name="n_2mainValue【一般廃棄物処理施設】&#10;有形固定資産減価償却率"/>
        <xdr:cNvSpPr txBox="1"/>
      </xdr:nvSpPr>
      <xdr:spPr>
        <a:xfrm>
          <a:off x="14389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130192</xdr:rowOff>
    </xdr:from>
    <xdr:ext cx="405111" cy="259045"/>
    <xdr:sp macro="" textlink="">
      <xdr:nvSpPr>
        <xdr:cNvPr id="519" name="n_3mainValue【一般廃棄物処理施設】&#10;有形固定資産減価償却率"/>
        <xdr:cNvSpPr txBox="1"/>
      </xdr:nvSpPr>
      <xdr:spPr>
        <a:xfrm>
          <a:off x="13500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51" name="フローチャート: 判断 550"/>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91447</xdr:rowOff>
    </xdr:from>
    <xdr:to>
      <xdr:col>116</xdr:col>
      <xdr:colOff>114300</xdr:colOff>
      <xdr:row>40</xdr:row>
      <xdr:rowOff>21597</xdr:rowOff>
    </xdr:to>
    <xdr:sp macro="" textlink="">
      <xdr:nvSpPr>
        <xdr:cNvPr id="557" name="楕円 556"/>
        <xdr:cNvSpPr/>
      </xdr:nvSpPr>
      <xdr:spPr>
        <a:xfrm>
          <a:off x="22110700" y="67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114324</xdr:rowOff>
    </xdr:from>
    <xdr:ext cx="599010" cy="259045"/>
    <xdr:sp macro="" textlink="">
      <xdr:nvSpPr>
        <xdr:cNvPr id="558" name="【一般廃棄物処理施設】&#10;一人当たり有形固定資産（償却資産）額該当値テキスト"/>
        <xdr:cNvSpPr txBox="1"/>
      </xdr:nvSpPr>
      <xdr:spPr>
        <a:xfrm>
          <a:off x="22199600" y="662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99398</xdr:rowOff>
    </xdr:from>
    <xdr:to>
      <xdr:col>112</xdr:col>
      <xdr:colOff>38100</xdr:colOff>
      <xdr:row>40</xdr:row>
      <xdr:rowOff>29548</xdr:rowOff>
    </xdr:to>
    <xdr:sp macro="" textlink="">
      <xdr:nvSpPr>
        <xdr:cNvPr id="559" name="楕円 558"/>
        <xdr:cNvSpPr/>
      </xdr:nvSpPr>
      <xdr:spPr>
        <a:xfrm>
          <a:off x="21272500" y="67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142247</xdr:rowOff>
    </xdr:from>
    <xdr:to>
      <xdr:col>116</xdr:col>
      <xdr:colOff>63500</xdr:colOff>
      <xdr:row>39</xdr:row>
      <xdr:rowOff>150198</xdr:rowOff>
    </xdr:to>
    <xdr:cxnSp macro="">
      <xdr:nvCxnSpPr>
        <xdr:cNvPr id="560" name="直線コネクタ 559"/>
        <xdr:cNvCxnSpPr/>
      </xdr:nvCxnSpPr>
      <xdr:spPr>
        <a:xfrm flipV="1">
          <a:off x="21323300" y="6828797"/>
          <a:ext cx="8382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113047</xdr:rowOff>
    </xdr:from>
    <xdr:to>
      <xdr:col>107</xdr:col>
      <xdr:colOff>101600</xdr:colOff>
      <xdr:row>40</xdr:row>
      <xdr:rowOff>43197</xdr:rowOff>
    </xdr:to>
    <xdr:sp macro="" textlink="">
      <xdr:nvSpPr>
        <xdr:cNvPr id="561" name="楕円 560"/>
        <xdr:cNvSpPr/>
      </xdr:nvSpPr>
      <xdr:spPr>
        <a:xfrm>
          <a:off x="20383500" y="67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150198</xdr:rowOff>
    </xdr:from>
    <xdr:to>
      <xdr:col>111</xdr:col>
      <xdr:colOff>177800</xdr:colOff>
      <xdr:row>39</xdr:row>
      <xdr:rowOff>163847</xdr:rowOff>
    </xdr:to>
    <xdr:cxnSp macro="">
      <xdr:nvCxnSpPr>
        <xdr:cNvPr id="562" name="直線コネクタ 561"/>
        <xdr:cNvCxnSpPr/>
      </xdr:nvCxnSpPr>
      <xdr:spPr>
        <a:xfrm flipV="1">
          <a:off x="20434300" y="6836748"/>
          <a:ext cx="889000" cy="1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119892</xdr:rowOff>
    </xdr:from>
    <xdr:to>
      <xdr:col>102</xdr:col>
      <xdr:colOff>165100</xdr:colOff>
      <xdr:row>40</xdr:row>
      <xdr:rowOff>50042</xdr:rowOff>
    </xdr:to>
    <xdr:sp macro="" textlink="">
      <xdr:nvSpPr>
        <xdr:cNvPr id="563" name="楕円 562"/>
        <xdr:cNvSpPr/>
      </xdr:nvSpPr>
      <xdr:spPr>
        <a:xfrm>
          <a:off x="19494500" y="68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163847</xdr:rowOff>
    </xdr:from>
    <xdr:to>
      <xdr:col>107</xdr:col>
      <xdr:colOff>50800</xdr:colOff>
      <xdr:row>39</xdr:row>
      <xdr:rowOff>170692</xdr:rowOff>
    </xdr:to>
    <xdr:cxnSp macro="">
      <xdr:nvCxnSpPr>
        <xdr:cNvPr id="564" name="直線コネクタ 563"/>
        <xdr:cNvCxnSpPr/>
      </xdr:nvCxnSpPr>
      <xdr:spPr>
        <a:xfrm flipV="1">
          <a:off x="19545300" y="6850397"/>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68"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46075</xdr:rowOff>
    </xdr:from>
    <xdr:ext cx="599010" cy="259045"/>
    <xdr:sp macro="" textlink="">
      <xdr:nvSpPr>
        <xdr:cNvPr id="569" name="n_1mainValue【一般廃棄物処理施設】&#10;一人当たり有形固定資産（償却資産）額"/>
        <xdr:cNvSpPr txBox="1"/>
      </xdr:nvSpPr>
      <xdr:spPr>
        <a:xfrm>
          <a:off x="21011095" y="656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34324</xdr:rowOff>
    </xdr:from>
    <xdr:ext cx="599010" cy="259045"/>
    <xdr:sp macro="" textlink="">
      <xdr:nvSpPr>
        <xdr:cNvPr id="570" name="n_2mainValue【一般廃棄物処理施設】&#10;一人当たり有形固定資産（償却資産）額"/>
        <xdr:cNvSpPr txBox="1"/>
      </xdr:nvSpPr>
      <xdr:spPr>
        <a:xfrm>
          <a:off x="20134795" y="689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66569</xdr:rowOff>
    </xdr:from>
    <xdr:ext cx="599010" cy="259045"/>
    <xdr:sp macro="" textlink="">
      <xdr:nvSpPr>
        <xdr:cNvPr id="571" name="n_3mainValue【一般廃棄物処理施設】&#10;一人当たり有形固定資産（償却資産）額"/>
        <xdr:cNvSpPr txBox="1"/>
      </xdr:nvSpPr>
      <xdr:spPr>
        <a:xfrm>
          <a:off x="19245795" y="658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07" name="フローチャート: 判断 60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613" name="楕円 612"/>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614"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615" name="楕円 614"/>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616" name="直線コネクタ 615"/>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17" name="楕円 616"/>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618" name="直線コネクタ 617"/>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619" name="楕円 618"/>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620" name="直線コネクタ 619"/>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4"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625" name="n_1main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26"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27" name="n_3mainValue【保健センター・保健所】&#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61" name="フローチャート: 判断 660"/>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67" name="楕円 666"/>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5097</xdr:rowOff>
    </xdr:from>
    <xdr:ext cx="469744" cy="259045"/>
    <xdr:sp macro="" textlink="">
      <xdr:nvSpPr>
        <xdr:cNvPr id="668" name="【保健センター・保健所】&#10;一人当たり面積該当値テキスト"/>
        <xdr:cNvSpPr txBox="1"/>
      </xdr:nvSpPr>
      <xdr:spPr>
        <a:xfrm>
          <a:off x="22199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669" name="楕円 668"/>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144780</xdr:rowOff>
    </xdr:to>
    <xdr:cxnSp macro="">
      <xdr:nvCxnSpPr>
        <xdr:cNvPr id="670" name="直線コネクタ 669"/>
        <xdr:cNvCxnSpPr/>
      </xdr:nvCxnSpPr>
      <xdr:spPr>
        <a:xfrm flipV="1">
          <a:off x="21323300" y="10942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71" name="楕円 670"/>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672" name="直線コネクタ 671"/>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73" name="楕円 672"/>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674" name="直線コネクタ 673"/>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78"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679"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80"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81"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17" name="フローチャート: 判断 716"/>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75474</xdr:rowOff>
    </xdr:from>
    <xdr:to>
      <xdr:col>85</xdr:col>
      <xdr:colOff>177800</xdr:colOff>
      <xdr:row>84</xdr:row>
      <xdr:rowOff>5624</xdr:rowOff>
    </xdr:to>
    <xdr:sp macro="" textlink="">
      <xdr:nvSpPr>
        <xdr:cNvPr id="723" name="楕円 722"/>
        <xdr:cNvSpPr/>
      </xdr:nvSpPr>
      <xdr:spPr>
        <a:xfrm>
          <a:off x="16268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53901</xdr:rowOff>
    </xdr:from>
    <xdr:ext cx="405111" cy="259045"/>
    <xdr:sp macro="" textlink="">
      <xdr:nvSpPr>
        <xdr:cNvPr id="724" name="【消防施設】&#10;有形固定資産減価償却率該当値テキスト"/>
        <xdr:cNvSpPr txBox="1"/>
      </xdr:nvSpPr>
      <xdr:spPr>
        <a:xfrm>
          <a:off x="16357600"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725" name="楕円 724"/>
        <xdr:cNvSpPr/>
      </xdr:nvSpPr>
      <xdr:spPr>
        <a:xfrm>
          <a:off x="15430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149134</xdr:rowOff>
    </xdr:from>
    <xdr:to>
      <xdr:col>85</xdr:col>
      <xdr:colOff>127000</xdr:colOff>
      <xdr:row>83</xdr:row>
      <xdr:rowOff>126274</xdr:rowOff>
    </xdr:to>
    <xdr:cxnSp macro="">
      <xdr:nvCxnSpPr>
        <xdr:cNvPr id="726" name="直線コネクタ 725"/>
        <xdr:cNvCxnSpPr/>
      </xdr:nvCxnSpPr>
      <xdr:spPr>
        <a:xfrm>
          <a:off x="15481300" y="14036584"/>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98334</xdr:rowOff>
    </xdr:from>
    <xdr:to>
      <xdr:col>76</xdr:col>
      <xdr:colOff>165100</xdr:colOff>
      <xdr:row>83</xdr:row>
      <xdr:rowOff>28484</xdr:rowOff>
    </xdr:to>
    <xdr:sp macro="" textlink="">
      <xdr:nvSpPr>
        <xdr:cNvPr id="727" name="楕円 726"/>
        <xdr:cNvSpPr/>
      </xdr:nvSpPr>
      <xdr:spPr>
        <a:xfrm>
          <a:off x="1454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149134</xdr:rowOff>
    </xdr:to>
    <xdr:cxnSp macro="">
      <xdr:nvCxnSpPr>
        <xdr:cNvPr id="728" name="直線コネクタ 727"/>
        <xdr:cNvCxnSpPr/>
      </xdr:nvCxnSpPr>
      <xdr:spPr>
        <a:xfrm flipV="1">
          <a:off x="14592300" y="1403658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29" name="楕円 728"/>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149134</xdr:rowOff>
    </xdr:to>
    <xdr:cxnSp macro="">
      <xdr:nvCxnSpPr>
        <xdr:cNvPr id="730" name="直線コネクタ 729"/>
        <xdr:cNvCxnSpPr/>
      </xdr:nvCxnSpPr>
      <xdr:spPr>
        <a:xfrm>
          <a:off x="13703300" y="141623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31"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734" name="n_4aveValue【消防施設】&#10;有形固定資産減価償却率"/>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45011</xdr:rowOff>
    </xdr:from>
    <xdr:ext cx="405111" cy="259045"/>
    <xdr:sp macro="" textlink="">
      <xdr:nvSpPr>
        <xdr:cNvPr id="735" name="n_1main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736" name="n_2mainValue【消防施設】&#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37" name="n_3main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64"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769" name="フローチャート: 判断 768"/>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150521</xdr:rowOff>
    </xdr:from>
    <xdr:to>
      <xdr:col>116</xdr:col>
      <xdr:colOff>114300</xdr:colOff>
      <xdr:row>86</xdr:row>
      <xdr:rowOff>80671</xdr:rowOff>
    </xdr:to>
    <xdr:sp macro="" textlink="">
      <xdr:nvSpPr>
        <xdr:cNvPr id="775" name="楕円 774"/>
        <xdr:cNvSpPr/>
      </xdr:nvSpPr>
      <xdr:spPr>
        <a:xfrm>
          <a:off x="221107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65448</xdr:rowOff>
    </xdr:from>
    <xdr:ext cx="469744" cy="259045"/>
    <xdr:sp macro="" textlink="">
      <xdr:nvSpPr>
        <xdr:cNvPr id="776" name="【消防施設】&#10;一人当たり面積該当値テキスト"/>
        <xdr:cNvSpPr txBox="1"/>
      </xdr:nvSpPr>
      <xdr:spPr>
        <a:xfrm>
          <a:off x="22199600" y="1463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119431</xdr:rowOff>
    </xdr:from>
    <xdr:to>
      <xdr:col>112</xdr:col>
      <xdr:colOff>38100</xdr:colOff>
      <xdr:row>86</xdr:row>
      <xdr:rowOff>49581</xdr:rowOff>
    </xdr:to>
    <xdr:sp macro="" textlink="">
      <xdr:nvSpPr>
        <xdr:cNvPr id="777" name="楕円 776"/>
        <xdr:cNvSpPr/>
      </xdr:nvSpPr>
      <xdr:spPr>
        <a:xfrm>
          <a:off x="21272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170231</xdr:rowOff>
    </xdr:from>
    <xdr:to>
      <xdr:col>116</xdr:col>
      <xdr:colOff>63500</xdr:colOff>
      <xdr:row>86</xdr:row>
      <xdr:rowOff>29871</xdr:rowOff>
    </xdr:to>
    <xdr:cxnSp macro="">
      <xdr:nvCxnSpPr>
        <xdr:cNvPr id="778" name="直線コネクタ 777"/>
        <xdr:cNvCxnSpPr/>
      </xdr:nvCxnSpPr>
      <xdr:spPr>
        <a:xfrm>
          <a:off x="21323300" y="14743481"/>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119431</xdr:rowOff>
    </xdr:from>
    <xdr:to>
      <xdr:col>107</xdr:col>
      <xdr:colOff>101600</xdr:colOff>
      <xdr:row>86</xdr:row>
      <xdr:rowOff>49581</xdr:rowOff>
    </xdr:to>
    <xdr:sp macro="" textlink="">
      <xdr:nvSpPr>
        <xdr:cNvPr id="779" name="楕円 778"/>
        <xdr:cNvSpPr/>
      </xdr:nvSpPr>
      <xdr:spPr>
        <a:xfrm>
          <a:off x="20383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170231</xdr:rowOff>
    </xdr:from>
    <xdr:to>
      <xdr:col>111</xdr:col>
      <xdr:colOff>177800</xdr:colOff>
      <xdr:row>85</xdr:row>
      <xdr:rowOff>170231</xdr:rowOff>
    </xdr:to>
    <xdr:cxnSp macro="">
      <xdr:nvCxnSpPr>
        <xdr:cNvPr id="780" name="直線コネクタ 779"/>
        <xdr:cNvCxnSpPr/>
      </xdr:nvCxnSpPr>
      <xdr:spPr>
        <a:xfrm>
          <a:off x="20434300" y="147434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120345</xdr:rowOff>
    </xdr:from>
    <xdr:to>
      <xdr:col>102</xdr:col>
      <xdr:colOff>165100</xdr:colOff>
      <xdr:row>86</xdr:row>
      <xdr:rowOff>50495</xdr:rowOff>
    </xdr:to>
    <xdr:sp macro="" textlink="">
      <xdr:nvSpPr>
        <xdr:cNvPr id="781" name="楕円 780"/>
        <xdr:cNvSpPr/>
      </xdr:nvSpPr>
      <xdr:spPr>
        <a:xfrm>
          <a:off x="19494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170231</xdr:rowOff>
    </xdr:from>
    <xdr:to>
      <xdr:col>107</xdr:col>
      <xdr:colOff>50800</xdr:colOff>
      <xdr:row>85</xdr:row>
      <xdr:rowOff>171145</xdr:rowOff>
    </xdr:to>
    <xdr:cxnSp macro="">
      <xdr:nvCxnSpPr>
        <xdr:cNvPr id="782" name="直線コネクタ 781"/>
        <xdr:cNvCxnSpPr/>
      </xdr:nvCxnSpPr>
      <xdr:spPr>
        <a:xfrm flipV="1">
          <a:off x="19545300" y="147434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83"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84"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85"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786"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40708</xdr:rowOff>
    </xdr:from>
    <xdr:ext cx="469744" cy="259045"/>
    <xdr:sp macro="" textlink="">
      <xdr:nvSpPr>
        <xdr:cNvPr id="787" name="n_1mainValue【消防施設】&#10;一人当たり面積"/>
        <xdr:cNvSpPr txBox="1"/>
      </xdr:nvSpPr>
      <xdr:spPr>
        <a:xfrm>
          <a:off x="21075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40708</xdr:rowOff>
    </xdr:from>
    <xdr:ext cx="469744" cy="259045"/>
    <xdr:sp macro="" textlink="">
      <xdr:nvSpPr>
        <xdr:cNvPr id="788" name="n_2mainValue【消防施設】&#10;一人当たり面積"/>
        <xdr:cNvSpPr txBox="1"/>
      </xdr:nvSpPr>
      <xdr:spPr>
        <a:xfrm>
          <a:off x="20199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41622</xdr:rowOff>
    </xdr:from>
    <xdr:ext cx="469744" cy="259045"/>
    <xdr:sp macro="" textlink="">
      <xdr:nvSpPr>
        <xdr:cNvPr id="789" name="n_3mainValue【消防施設】&#10;一人当たり面積"/>
        <xdr:cNvSpPr txBox="1"/>
      </xdr:nvSpPr>
      <xdr:spPr>
        <a:xfrm>
          <a:off x="19310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2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25" name="フローチャート: 判断 824"/>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831" name="楕円 830"/>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832" name="【庁舎】&#10;有形固定資産減価償却率該当値テキスト"/>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160927</xdr:rowOff>
    </xdr:from>
    <xdr:to>
      <xdr:col>81</xdr:col>
      <xdr:colOff>101600</xdr:colOff>
      <xdr:row>103</xdr:row>
      <xdr:rowOff>91077</xdr:rowOff>
    </xdr:to>
    <xdr:sp macro="" textlink="">
      <xdr:nvSpPr>
        <xdr:cNvPr id="833" name="楕円 832"/>
        <xdr:cNvSpPr/>
      </xdr:nvSpPr>
      <xdr:spPr>
        <a:xfrm>
          <a:off x="15430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40277</xdr:rowOff>
    </xdr:to>
    <xdr:cxnSp macro="">
      <xdr:nvCxnSpPr>
        <xdr:cNvPr id="834" name="直線コネクタ 833"/>
        <xdr:cNvCxnSpPr/>
      </xdr:nvCxnSpPr>
      <xdr:spPr>
        <a:xfrm flipV="1">
          <a:off x="15481300" y="1766207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110308</xdr:rowOff>
    </xdr:from>
    <xdr:to>
      <xdr:col>76</xdr:col>
      <xdr:colOff>165100</xdr:colOff>
      <xdr:row>103</xdr:row>
      <xdr:rowOff>40458</xdr:rowOff>
    </xdr:to>
    <xdr:sp macro="" textlink="">
      <xdr:nvSpPr>
        <xdr:cNvPr id="835" name="楕円 834"/>
        <xdr:cNvSpPr/>
      </xdr:nvSpPr>
      <xdr:spPr>
        <a:xfrm>
          <a:off x="14541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161108</xdr:rowOff>
    </xdr:from>
    <xdr:to>
      <xdr:col>81</xdr:col>
      <xdr:colOff>50800</xdr:colOff>
      <xdr:row>103</xdr:row>
      <xdr:rowOff>40277</xdr:rowOff>
    </xdr:to>
    <xdr:cxnSp macro="">
      <xdr:nvCxnSpPr>
        <xdr:cNvPr id="836" name="直線コネクタ 835"/>
        <xdr:cNvCxnSpPr/>
      </xdr:nvCxnSpPr>
      <xdr:spPr>
        <a:xfrm>
          <a:off x="14592300" y="176490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837" name="楕円 836"/>
        <xdr:cNvSpPr/>
      </xdr:nvSpPr>
      <xdr:spPr>
        <a:xfrm>
          <a:off x="1365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161108</xdr:rowOff>
    </xdr:from>
    <xdr:to>
      <xdr:col>76</xdr:col>
      <xdr:colOff>114300</xdr:colOff>
      <xdr:row>105</xdr:row>
      <xdr:rowOff>143148</xdr:rowOff>
    </xdr:to>
    <xdr:cxnSp macro="">
      <xdr:nvCxnSpPr>
        <xdr:cNvPr id="838" name="直線コネクタ 837"/>
        <xdr:cNvCxnSpPr/>
      </xdr:nvCxnSpPr>
      <xdr:spPr>
        <a:xfrm flipV="1">
          <a:off x="13703300" y="17649008"/>
          <a:ext cx="889000" cy="49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39"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40"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42"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107604</xdr:rowOff>
    </xdr:from>
    <xdr:ext cx="405111" cy="259045"/>
    <xdr:sp macro="" textlink="">
      <xdr:nvSpPr>
        <xdr:cNvPr id="843" name="n_1mainValue【庁舎】&#10;有形固定資産減価償却率"/>
        <xdr:cNvSpPr txBox="1"/>
      </xdr:nvSpPr>
      <xdr:spPr>
        <a:xfrm>
          <a:off x="152660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56985</xdr:rowOff>
    </xdr:from>
    <xdr:ext cx="405111" cy="259045"/>
    <xdr:sp macro="" textlink="">
      <xdr:nvSpPr>
        <xdr:cNvPr id="844" name="n_2mainValue【庁舎】&#10;有形固定資産減価償却率"/>
        <xdr:cNvSpPr txBox="1"/>
      </xdr:nvSpPr>
      <xdr:spPr>
        <a:xfrm>
          <a:off x="143897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845" name="n_3mainValue【庁舎】&#10;有形固定資産減価償却率"/>
        <xdr:cNvSpPr txBox="1"/>
      </xdr:nvSpPr>
      <xdr:spPr>
        <a:xfrm>
          <a:off x="13500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6"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81" name="フローチャート: 判断 880"/>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139700</xdr:rowOff>
    </xdr:from>
    <xdr:to>
      <xdr:col>116</xdr:col>
      <xdr:colOff>114300</xdr:colOff>
      <xdr:row>104</xdr:row>
      <xdr:rowOff>69850</xdr:rowOff>
    </xdr:to>
    <xdr:sp macro="" textlink="">
      <xdr:nvSpPr>
        <xdr:cNvPr id="887" name="楕円 886"/>
        <xdr:cNvSpPr/>
      </xdr:nvSpPr>
      <xdr:spPr>
        <a:xfrm>
          <a:off x="22110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162577</xdr:rowOff>
    </xdr:from>
    <xdr:ext cx="469744" cy="259045"/>
    <xdr:sp macro="" textlink="">
      <xdr:nvSpPr>
        <xdr:cNvPr id="888" name="【庁舎】&#10;一人当たり面積該当値テキスト"/>
        <xdr:cNvSpPr txBox="1"/>
      </xdr:nvSpPr>
      <xdr:spPr>
        <a:xfrm>
          <a:off x="22199600"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30299</xdr:rowOff>
    </xdr:from>
    <xdr:to>
      <xdr:col>112</xdr:col>
      <xdr:colOff>38100</xdr:colOff>
      <xdr:row>105</xdr:row>
      <xdr:rowOff>131899</xdr:rowOff>
    </xdr:to>
    <xdr:sp macro="" textlink="">
      <xdr:nvSpPr>
        <xdr:cNvPr id="889" name="楕円 888"/>
        <xdr:cNvSpPr/>
      </xdr:nvSpPr>
      <xdr:spPr>
        <a:xfrm>
          <a:off x="2127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19050</xdr:rowOff>
    </xdr:from>
    <xdr:to>
      <xdr:col>116</xdr:col>
      <xdr:colOff>63500</xdr:colOff>
      <xdr:row>105</xdr:row>
      <xdr:rowOff>81099</xdr:rowOff>
    </xdr:to>
    <xdr:cxnSp macro="">
      <xdr:nvCxnSpPr>
        <xdr:cNvPr id="890" name="直線コネクタ 889"/>
        <xdr:cNvCxnSpPr/>
      </xdr:nvCxnSpPr>
      <xdr:spPr>
        <a:xfrm flipV="1">
          <a:off x="21323300" y="17849850"/>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35198</xdr:rowOff>
    </xdr:from>
    <xdr:to>
      <xdr:col>107</xdr:col>
      <xdr:colOff>101600</xdr:colOff>
      <xdr:row>105</xdr:row>
      <xdr:rowOff>136798</xdr:rowOff>
    </xdr:to>
    <xdr:sp macro="" textlink="">
      <xdr:nvSpPr>
        <xdr:cNvPr id="891" name="楕円 890"/>
        <xdr:cNvSpPr/>
      </xdr:nvSpPr>
      <xdr:spPr>
        <a:xfrm>
          <a:off x="2038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81099</xdr:rowOff>
    </xdr:from>
    <xdr:to>
      <xdr:col>111</xdr:col>
      <xdr:colOff>177800</xdr:colOff>
      <xdr:row>105</xdr:row>
      <xdr:rowOff>85998</xdr:rowOff>
    </xdr:to>
    <xdr:cxnSp macro="">
      <xdr:nvCxnSpPr>
        <xdr:cNvPr id="892" name="直線コネクタ 891"/>
        <xdr:cNvCxnSpPr/>
      </xdr:nvCxnSpPr>
      <xdr:spPr>
        <a:xfrm flipV="1">
          <a:off x="20434300" y="180833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115207</xdr:rowOff>
    </xdr:from>
    <xdr:to>
      <xdr:col>102</xdr:col>
      <xdr:colOff>165100</xdr:colOff>
      <xdr:row>107</xdr:row>
      <xdr:rowOff>45357</xdr:rowOff>
    </xdr:to>
    <xdr:sp macro="" textlink="">
      <xdr:nvSpPr>
        <xdr:cNvPr id="893" name="楕円 892"/>
        <xdr:cNvSpPr/>
      </xdr:nvSpPr>
      <xdr:spPr>
        <a:xfrm>
          <a:off x="19494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85998</xdr:rowOff>
    </xdr:from>
    <xdr:to>
      <xdr:col>107</xdr:col>
      <xdr:colOff>50800</xdr:colOff>
      <xdr:row>106</xdr:row>
      <xdr:rowOff>166007</xdr:rowOff>
    </xdr:to>
    <xdr:cxnSp macro="">
      <xdr:nvCxnSpPr>
        <xdr:cNvPr id="894" name="直線コネクタ 893"/>
        <xdr:cNvCxnSpPr/>
      </xdr:nvCxnSpPr>
      <xdr:spPr>
        <a:xfrm flipV="1">
          <a:off x="19545300" y="18088248"/>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5"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6"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97"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898" name="n_4aveValue【庁舎】&#10;一人当たり面積"/>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148426</xdr:rowOff>
    </xdr:from>
    <xdr:ext cx="469744" cy="259045"/>
    <xdr:sp macro="" textlink="">
      <xdr:nvSpPr>
        <xdr:cNvPr id="899" name="n_1mainValue【庁舎】&#10;一人当たり面積"/>
        <xdr:cNvSpPr txBox="1"/>
      </xdr:nvSpPr>
      <xdr:spPr>
        <a:xfrm>
          <a:off x="210757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153325</xdr:rowOff>
    </xdr:from>
    <xdr:ext cx="469744" cy="259045"/>
    <xdr:sp macro="" textlink="">
      <xdr:nvSpPr>
        <xdr:cNvPr id="900" name="n_2mainValue【庁舎】&#10;一人当たり面積"/>
        <xdr:cNvSpPr txBox="1"/>
      </xdr:nvSpPr>
      <xdr:spPr>
        <a:xfrm>
          <a:off x="20199427" y="1781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36484</xdr:rowOff>
    </xdr:from>
    <xdr:ext cx="469744" cy="259045"/>
    <xdr:sp macro="" textlink="">
      <xdr:nvSpPr>
        <xdr:cNvPr id="901" name="n_3mainValue【庁舎】&#10;一人当たり面積"/>
        <xdr:cNvSpPr txBox="1"/>
      </xdr:nvSpPr>
      <xdr:spPr>
        <a:xfrm>
          <a:off x="1931042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有形固定資産減価償却率については、「体育館・プール」及び「市民会館」に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を超えてお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り、類似団体平均と比較して高い水準で老朽化が進んでいることがわかる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。「体育館・プール」においては、一人当たり面積については類似団体平均を上回っているため、個別施設計画に基づいて廃止等も含めた検討を行っていく必要がある。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年度にかけて図書館と公民館の機能を併せもつ生涯学習センターを整備したことで、大幅に減価償却率が改善されて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おり、合わせて一人当たり面積も類似団体と同水準へと上昇している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年度にかけて本庁舎の整備・統合を行ったため、大幅に減価償却率が改善されている。また、支所庁舎についても、平成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縮小建替えや転用を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全支所庁舎の整備完了を予定している令和４年度以降は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さらに減価償却率が改善される見通しである。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に加え、基幹産業である農林業所得の低迷や中心街の衰退などにより、財政基盤が弱く、ここ数年は横ばいで推移している。基幹産業の活性化はもちろん、若者の定住化促進と企業誘致による雇用拡大を目指す施策の展開を図るとともに、市税徴収率向上、遊休資産の売却、地場産業の育成を積極的に推進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扶助費や公債費といった義務的経費の増加により、前年度と比較して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ポイント悪化している。高齢化に伴う扶助費の増加や大規模事業等に伴う公債費の増加に加え、令和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普通交付税の特例措置がなくなることで、これまで以上に厳しい財政運営となることが見込まれるため、引き続き、事務事業の見直し等により経常経費を削減するとともに、使用料・手数料の適正化など経常収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71120</xdr:rowOff>
    </xdr:to>
    <xdr:cxnSp macro="">
      <xdr:nvCxnSpPr>
        <xdr:cNvPr id="134" name="直線コネクタ 133"/>
        <xdr:cNvCxnSpPr/>
      </xdr:nvCxnSpPr>
      <xdr:spPr>
        <a:xfrm>
          <a:off x="4114800" y="1042960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111578</xdr:rowOff>
    </xdr:from>
    <xdr:to>
      <xdr:col>19</xdr:col>
      <xdr:colOff>133350</xdr:colOff>
      <xdr:row>60</xdr:row>
      <xdr:rowOff>142603</xdr:rowOff>
    </xdr:to>
    <xdr:cxnSp macro="">
      <xdr:nvCxnSpPr>
        <xdr:cNvPr id="137" name="直線コネクタ 136"/>
        <xdr:cNvCxnSpPr/>
      </xdr:nvCxnSpPr>
      <xdr:spPr>
        <a:xfrm>
          <a:off x="3225800" y="103985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61</xdr:row>
      <xdr:rowOff>60778</xdr:rowOff>
    </xdr:to>
    <xdr:cxnSp macro="">
      <xdr:nvCxnSpPr>
        <xdr:cNvPr id="140" name="直線コネクタ 139"/>
        <xdr:cNvCxnSpPr/>
      </xdr:nvCxnSpPr>
      <xdr:spPr>
        <a:xfrm flipV="1">
          <a:off x="2336800" y="103985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77107</xdr:rowOff>
    </xdr:from>
    <xdr:to>
      <xdr:col>11</xdr:col>
      <xdr:colOff>31750</xdr:colOff>
      <xdr:row>61</xdr:row>
      <xdr:rowOff>60778</xdr:rowOff>
    </xdr:to>
    <xdr:cxnSp macro="">
      <xdr:nvCxnSpPr>
        <xdr:cNvPr id="143" name="直線コネクタ 142"/>
        <xdr:cNvCxnSpPr/>
      </xdr:nvCxnSpPr>
      <xdr:spPr>
        <a:xfrm>
          <a:off x="1447800" y="103641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163847</xdr:rowOff>
    </xdr:from>
    <xdr:ext cx="762000" cy="259045"/>
    <xdr:sp macro="" textlink="">
      <xdr:nvSpPr>
        <xdr:cNvPr id="154" name="財政構造の弾力性該当値テキスト"/>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6730</xdr:rowOff>
    </xdr:from>
    <xdr:ext cx="736600" cy="259045"/>
    <xdr:sp macro="" textlink="">
      <xdr:nvSpPr>
        <xdr:cNvPr id="156" name="テキスト ボックス 155"/>
        <xdr:cNvSpPr txBox="1"/>
      </xdr:nvSpPr>
      <xdr:spPr>
        <a:xfrm>
          <a:off x="3733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60778</xdr:rowOff>
    </xdr:from>
    <xdr:to>
      <xdr:col>15</xdr:col>
      <xdr:colOff>133350</xdr:colOff>
      <xdr:row>60</xdr:row>
      <xdr:rowOff>162378</xdr:rowOff>
    </xdr:to>
    <xdr:sp macro="" textlink="">
      <xdr:nvSpPr>
        <xdr:cNvPr id="157" name="楕円 156"/>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147155</xdr:rowOff>
    </xdr:from>
    <xdr:ext cx="762000" cy="259045"/>
    <xdr:sp macro="" textlink="">
      <xdr:nvSpPr>
        <xdr:cNvPr id="158" name="テキスト ボックス 157"/>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9978</xdr:rowOff>
    </xdr:from>
    <xdr:to>
      <xdr:col>11</xdr:col>
      <xdr:colOff>82550</xdr:colOff>
      <xdr:row>61</xdr:row>
      <xdr:rowOff>111578</xdr:rowOff>
    </xdr:to>
    <xdr:sp macro="" textlink="">
      <xdr:nvSpPr>
        <xdr:cNvPr id="159" name="楕円 158"/>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96355</xdr:rowOff>
    </xdr:from>
    <xdr:ext cx="762000" cy="259045"/>
    <xdr:sp macro="" textlink="">
      <xdr:nvSpPr>
        <xdr:cNvPr id="160" name="テキスト ボックス 159"/>
        <xdr:cNvSpPr txBox="1"/>
      </xdr:nvSpPr>
      <xdr:spPr>
        <a:xfrm>
          <a:off x="1955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26307</xdr:rowOff>
    </xdr:from>
    <xdr:to>
      <xdr:col>7</xdr:col>
      <xdr:colOff>31750</xdr:colOff>
      <xdr:row>60</xdr:row>
      <xdr:rowOff>127907</xdr:rowOff>
    </xdr:to>
    <xdr:sp macro="" textlink="">
      <xdr:nvSpPr>
        <xdr:cNvPr id="161" name="楕円 160"/>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112684</xdr:rowOff>
    </xdr:from>
    <xdr:ext cx="762000" cy="259045"/>
    <xdr:sp macro="" textlink="">
      <xdr:nvSpPr>
        <xdr:cNvPr id="162" name="テキスト ボックス 161"/>
        <xdr:cNvSpPr txBox="1"/>
      </xdr:nvSpPr>
      <xdr:spPr>
        <a:xfrm>
          <a:off x="1066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物件費が減少したことで前年度並みの水準となり、類似団体平均を下回っている。今後も、定員管理計画により人件費の抑制に努めるとともに、公共施設等総合管理計画及び各個別施設計画に基づく公共施設の民間移譲、統廃合等を推進することで維持管理経費の削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98371</xdr:rowOff>
    </xdr:from>
    <xdr:to>
      <xdr:col>23</xdr:col>
      <xdr:colOff>133350</xdr:colOff>
      <xdr:row>81</xdr:row>
      <xdr:rowOff>106128</xdr:rowOff>
    </xdr:to>
    <xdr:cxnSp macro="">
      <xdr:nvCxnSpPr>
        <xdr:cNvPr id="197" name="直線コネクタ 196"/>
        <xdr:cNvCxnSpPr/>
      </xdr:nvCxnSpPr>
      <xdr:spPr>
        <a:xfrm>
          <a:off x="4114800" y="13985821"/>
          <a:ext cx="8382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98371</xdr:rowOff>
    </xdr:from>
    <xdr:to>
      <xdr:col>19</xdr:col>
      <xdr:colOff>133350</xdr:colOff>
      <xdr:row>82</xdr:row>
      <xdr:rowOff>118272</xdr:rowOff>
    </xdr:to>
    <xdr:cxnSp macro="">
      <xdr:nvCxnSpPr>
        <xdr:cNvPr id="200" name="直線コネクタ 199"/>
        <xdr:cNvCxnSpPr/>
      </xdr:nvCxnSpPr>
      <xdr:spPr>
        <a:xfrm flipV="1">
          <a:off x="3225800" y="13985821"/>
          <a:ext cx="889000" cy="19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62029</xdr:rowOff>
    </xdr:from>
    <xdr:to>
      <xdr:col>15</xdr:col>
      <xdr:colOff>82550</xdr:colOff>
      <xdr:row>82</xdr:row>
      <xdr:rowOff>118272</xdr:rowOff>
    </xdr:to>
    <xdr:cxnSp macro="">
      <xdr:nvCxnSpPr>
        <xdr:cNvPr id="203" name="直線コネクタ 202"/>
        <xdr:cNvCxnSpPr/>
      </xdr:nvCxnSpPr>
      <xdr:spPr>
        <a:xfrm>
          <a:off x="2336800" y="14120929"/>
          <a:ext cx="889000" cy="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54084</xdr:rowOff>
    </xdr:from>
    <xdr:to>
      <xdr:col>11</xdr:col>
      <xdr:colOff>31750</xdr:colOff>
      <xdr:row>82</xdr:row>
      <xdr:rowOff>62029</xdr:rowOff>
    </xdr:to>
    <xdr:cxnSp macro="">
      <xdr:nvCxnSpPr>
        <xdr:cNvPr id="206" name="直線コネクタ 205"/>
        <xdr:cNvCxnSpPr/>
      </xdr:nvCxnSpPr>
      <xdr:spPr>
        <a:xfrm>
          <a:off x="1447800" y="13941534"/>
          <a:ext cx="889000" cy="17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55328</xdr:rowOff>
    </xdr:from>
    <xdr:to>
      <xdr:col>23</xdr:col>
      <xdr:colOff>184150</xdr:colOff>
      <xdr:row>81</xdr:row>
      <xdr:rowOff>156928</xdr:rowOff>
    </xdr:to>
    <xdr:sp macro="" textlink="">
      <xdr:nvSpPr>
        <xdr:cNvPr id="216" name="楕円 215"/>
        <xdr:cNvSpPr/>
      </xdr:nvSpPr>
      <xdr:spPr>
        <a:xfrm>
          <a:off x="4902200" y="139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71855</xdr:rowOff>
    </xdr:from>
    <xdr:ext cx="762000" cy="259045"/>
    <xdr:sp macro="" textlink="">
      <xdr:nvSpPr>
        <xdr:cNvPr id="217" name="人件費・物件費等の状況該当値テキスト"/>
        <xdr:cNvSpPr txBox="1"/>
      </xdr:nvSpPr>
      <xdr:spPr>
        <a:xfrm>
          <a:off x="5041900" y="1378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47571</xdr:rowOff>
    </xdr:from>
    <xdr:to>
      <xdr:col>19</xdr:col>
      <xdr:colOff>184150</xdr:colOff>
      <xdr:row>81</xdr:row>
      <xdr:rowOff>149171</xdr:rowOff>
    </xdr:to>
    <xdr:sp macro="" textlink="">
      <xdr:nvSpPr>
        <xdr:cNvPr id="218" name="楕円 217"/>
        <xdr:cNvSpPr/>
      </xdr:nvSpPr>
      <xdr:spPr>
        <a:xfrm>
          <a:off x="4064000" y="139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159348</xdr:rowOff>
    </xdr:from>
    <xdr:ext cx="736600" cy="259045"/>
    <xdr:sp macro="" textlink="">
      <xdr:nvSpPr>
        <xdr:cNvPr id="219" name="テキスト ボックス 218"/>
        <xdr:cNvSpPr txBox="1"/>
      </xdr:nvSpPr>
      <xdr:spPr>
        <a:xfrm>
          <a:off x="3733800" y="13703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67472</xdr:rowOff>
    </xdr:from>
    <xdr:to>
      <xdr:col>15</xdr:col>
      <xdr:colOff>133350</xdr:colOff>
      <xdr:row>82</xdr:row>
      <xdr:rowOff>169072</xdr:rowOff>
    </xdr:to>
    <xdr:sp macro="" textlink="">
      <xdr:nvSpPr>
        <xdr:cNvPr id="220" name="楕円 219"/>
        <xdr:cNvSpPr/>
      </xdr:nvSpPr>
      <xdr:spPr>
        <a:xfrm>
          <a:off x="3175000" y="141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153849</xdr:rowOff>
    </xdr:from>
    <xdr:ext cx="762000" cy="259045"/>
    <xdr:sp macro="" textlink="">
      <xdr:nvSpPr>
        <xdr:cNvPr id="221" name="テキスト ボックス 220"/>
        <xdr:cNvSpPr txBox="1"/>
      </xdr:nvSpPr>
      <xdr:spPr>
        <a:xfrm>
          <a:off x="2844800" y="142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11229</xdr:rowOff>
    </xdr:from>
    <xdr:to>
      <xdr:col>11</xdr:col>
      <xdr:colOff>82550</xdr:colOff>
      <xdr:row>82</xdr:row>
      <xdr:rowOff>112829</xdr:rowOff>
    </xdr:to>
    <xdr:sp macro="" textlink="">
      <xdr:nvSpPr>
        <xdr:cNvPr id="222" name="楕円 221"/>
        <xdr:cNvSpPr/>
      </xdr:nvSpPr>
      <xdr:spPr>
        <a:xfrm>
          <a:off x="2286000" y="140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97606</xdr:rowOff>
    </xdr:from>
    <xdr:ext cx="762000" cy="259045"/>
    <xdr:sp macro="" textlink="">
      <xdr:nvSpPr>
        <xdr:cNvPr id="223" name="テキスト ボックス 222"/>
        <xdr:cNvSpPr txBox="1"/>
      </xdr:nvSpPr>
      <xdr:spPr>
        <a:xfrm>
          <a:off x="1955800" y="1415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3284</xdr:rowOff>
    </xdr:from>
    <xdr:to>
      <xdr:col>7</xdr:col>
      <xdr:colOff>31750</xdr:colOff>
      <xdr:row>81</xdr:row>
      <xdr:rowOff>104884</xdr:rowOff>
    </xdr:to>
    <xdr:sp macro="" textlink="">
      <xdr:nvSpPr>
        <xdr:cNvPr id="224" name="楕円 223"/>
        <xdr:cNvSpPr/>
      </xdr:nvSpPr>
      <xdr:spPr>
        <a:xfrm>
          <a:off x="1397000" y="138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115061</xdr:rowOff>
    </xdr:from>
    <xdr:ext cx="762000" cy="259045"/>
    <xdr:sp macro="" textlink="">
      <xdr:nvSpPr>
        <xdr:cNvPr id="225" name="テキスト ボックス 224"/>
        <xdr:cNvSpPr txBox="1"/>
      </xdr:nvSpPr>
      <xdr:spPr>
        <a:xfrm>
          <a:off x="1066800" y="1365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ポイントの減少となり、類似団体平均を下回っている。要因としては、任期付職員数の増加が影響していると考えられる。今後も引き続き、適正な給与水準を保つよう取り組んでいく。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45155</xdr:rowOff>
    </xdr:to>
    <xdr:cxnSp macro="">
      <xdr:nvCxnSpPr>
        <xdr:cNvPr id="259" name="直線コネクタ 258"/>
        <xdr:cNvCxnSpPr/>
      </xdr:nvCxnSpPr>
      <xdr:spPr>
        <a:xfrm flipV="1">
          <a:off x="16179800" y="145781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62" name="直線コネクタ 261"/>
        <xdr:cNvCxnSpPr/>
      </xdr:nvCxnSpPr>
      <xdr:spPr>
        <a:xfrm flipV="1">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86</xdr:row>
      <xdr:rowOff>34572</xdr:rowOff>
    </xdr:to>
    <xdr:cxnSp macro="">
      <xdr:nvCxnSpPr>
        <xdr:cNvPr id="265" name="直線コネクタ 264"/>
        <xdr:cNvCxnSpPr/>
      </xdr:nvCxnSpPr>
      <xdr:spPr>
        <a:xfrm flipV="1">
          <a:off x="14401800" y="146586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87</xdr:row>
      <xdr:rowOff>64205</xdr:rowOff>
    </xdr:to>
    <xdr:cxnSp macro="">
      <xdr:nvCxnSpPr>
        <xdr:cNvPr id="268" name="直線コネクタ 267"/>
        <xdr:cNvCxnSpPr/>
      </xdr:nvCxnSpPr>
      <xdr:spPr>
        <a:xfrm flipV="1">
          <a:off x="13512800" y="147792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8" name="楕円 277"/>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9"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0" name="楕円 279"/>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1" name="テキスト ボックス 280"/>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2" name="楕円 281"/>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83" name="テキスト ボックス 282"/>
        <xdr:cNvSpPr txBox="1"/>
      </xdr:nvSpPr>
      <xdr:spPr>
        <a:xfrm>
          <a:off x="14909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5" name="テキスト ボックス 284"/>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6" name="楕円 285"/>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7" name="テキスト ボックス 286"/>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定員管理計画により、引き続き職員数の適正管理に取り組み、今後は、会計年度任用職員を含めた職員総数による管理でさらに適正化を図っていく。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34351</xdr:rowOff>
    </xdr:from>
    <xdr:to>
      <xdr:col>81</xdr:col>
      <xdr:colOff>44450</xdr:colOff>
      <xdr:row>61</xdr:row>
      <xdr:rowOff>46990</xdr:rowOff>
    </xdr:to>
    <xdr:cxnSp macro="">
      <xdr:nvCxnSpPr>
        <xdr:cNvPr id="324" name="直線コネクタ 323"/>
        <xdr:cNvCxnSpPr/>
      </xdr:nvCxnSpPr>
      <xdr:spPr>
        <a:xfrm>
          <a:off x="16179800" y="10492801"/>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34351</xdr:rowOff>
    </xdr:from>
    <xdr:to>
      <xdr:col>77</xdr:col>
      <xdr:colOff>44450</xdr:colOff>
      <xdr:row>61</xdr:row>
      <xdr:rowOff>34351</xdr:rowOff>
    </xdr:to>
    <xdr:cxnSp macro="">
      <xdr:nvCxnSpPr>
        <xdr:cNvPr id="327" name="直線コネクタ 326"/>
        <xdr:cNvCxnSpPr/>
      </xdr:nvCxnSpPr>
      <xdr:spPr>
        <a:xfrm>
          <a:off x="15290800" y="104928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19413</xdr:rowOff>
    </xdr:from>
    <xdr:to>
      <xdr:col>72</xdr:col>
      <xdr:colOff>203200</xdr:colOff>
      <xdr:row>61</xdr:row>
      <xdr:rowOff>34351</xdr:rowOff>
    </xdr:to>
    <xdr:cxnSp macro="">
      <xdr:nvCxnSpPr>
        <xdr:cNvPr id="330" name="直線コネクタ 329"/>
        <xdr:cNvCxnSpPr/>
      </xdr:nvCxnSpPr>
      <xdr:spPr>
        <a:xfrm>
          <a:off x="14401800" y="1047786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4475</xdr:rowOff>
    </xdr:from>
    <xdr:to>
      <xdr:col>68</xdr:col>
      <xdr:colOff>152400</xdr:colOff>
      <xdr:row>61</xdr:row>
      <xdr:rowOff>19413</xdr:rowOff>
    </xdr:to>
    <xdr:cxnSp macro="">
      <xdr:nvCxnSpPr>
        <xdr:cNvPr id="333" name="直線コネクタ 332"/>
        <xdr:cNvCxnSpPr/>
      </xdr:nvCxnSpPr>
      <xdr:spPr>
        <a:xfrm>
          <a:off x="13512800" y="1046292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43" name="楕円 342"/>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4"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155001</xdr:rowOff>
    </xdr:from>
    <xdr:to>
      <xdr:col>77</xdr:col>
      <xdr:colOff>95250</xdr:colOff>
      <xdr:row>61</xdr:row>
      <xdr:rowOff>85151</xdr:rowOff>
    </xdr:to>
    <xdr:sp macro="" textlink="">
      <xdr:nvSpPr>
        <xdr:cNvPr id="345" name="楕円 344"/>
        <xdr:cNvSpPr/>
      </xdr:nvSpPr>
      <xdr:spPr>
        <a:xfrm>
          <a:off x="16129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95328</xdr:rowOff>
    </xdr:from>
    <xdr:ext cx="736600" cy="259045"/>
    <xdr:sp macro="" textlink="">
      <xdr:nvSpPr>
        <xdr:cNvPr id="346" name="テキスト ボックス 345"/>
        <xdr:cNvSpPr txBox="1"/>
      </xdr:nvSpPr>
      <xdr:spPr>
        <a:xfrm>
          <a:off x="15798800" y="1021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155001</xdr:rowOff>
    </xdr:from>
    <xdr:to>
      <xdr:col>73</xdr:col>
      <xdr:colOff>44450</xdr:colOff>
      <xdr:row>61</xdr:row>
      <xdr:rowOff>85151</xdr:rowOff>
    </xdr:to>
    <xdr:sp macro="" textlink="">
      <xdr:nvSpPr>
        <xdr:cNvPr id="347" name="楕円 346"/>
        <xdr:cNvSpPr/>
      </xdr:nvSpPr>
      <xdr:spPr>
        <a:xfrm>
          <a:off x="15240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95328</xdr:rowOff>
    </xdr:from>
    <xdr:ext cx="762000" cy="259045"/>
    <xdr:sp macro="" textlink="">
      <xdr:nvSpPr>
        <xdr:cNvPr id="348" name="テキスト ボックス 347"/>
        <xdr:cNvSpPr txBox="1"/>
      </xdr:nvSpPr>
      <xdr:spPr>
        <a:xfrm>
          <a:off x="14909800" y="10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140063</xdr:rowOff>
    </xdr:from>
    <xdr:to>
      <xdr:col>68</xdr:col>
      <xdr:colOff>203200</xdr:colOff>
      <xdr:row>61</xdr:row>
      <xdr:rowOff>70213</xdr:rowOff>
    </xdr:to>
    <xdr:sp macro="" textlink="">
      <xdr:nvSpPr>
        <xdr:cNvPr id="349" name="楕円 348"/>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80390</xdr:rowOff>
    </xdr:from>
    <xdr:ext cx="762000" cy="259045"/>
    <xdr:sp macro="" textlink="">
      <xdr:nvSpPr>
        <xdr:cNvPr id="350" name="テキスト ボックス 349"/>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125125</xdr:rowOff>
    </xdr:from>
    <xdr:to>
      <xdr:col>64</xdr:col>
      <xdr:colOff>152400</xdr:colOff>
      <xdr:row>61</xdr:row>
      <xdr:rowOff>55275</xdr:rowOff>
    </xdr:to>
    <xdr:sp macro="" textlink="">
      <xdr:nvSpPr>
        <xdr:cNvPr id="351" name="楕円 350"/>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65452</xdr:rowOff>
    </xdr:from>
    <xdr:ext cx="762000" cy="259045"/>
    <xdr:sp macro="" textlink="">
      <xdr:nvSpPr>
        <xdr:cNvPr id="352" name="テキスト ボックス 351"/>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合併特例事業債や臨時財政対策債の元利償還金の増などにより、前年度と比較して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ポイント悪化した。元利償還金の増については、民間資金において、償還日の曜日の関係により平成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回償還、平成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回償還、令和元年度は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回償還となることも影響している。今後、庁舎整備事業等の大規模事業や熊本地震に伴う災害復旧事業の元利償還が本格化することから、ここ数年が公債費償還のピークを迎える見込みであり、発行額を償還額以内に抑制するなど地方債残高の圧縮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48154</xdr:rowOff>
    </xdr:to>
    <xdr:cxnSp macro="">
      <xdr:nvCxnSpPr>
        <xdr:cNvPr id="386" name="直線コネクタ 385"/>
        <xdr:cNvCxnSpPr/>
      </xdr:nvCxnSpPr>
      <xdr:spPr>
        <a:xfrm>
          <a:off x="16179800" y="63716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28046</xdr:rowOff>
    </xdr:to>
    <xdr:cxnSp macro="">
      <xdr:nvCxnSpPr>
        <xdr:cNvPr id="389" name="直線コネクタ 388"/>
        <xdr:cNvCxnSpPr/>
      </xdr:nvCxnSpPr>
      <xdr:spPr>
        <a:xfrm>
          <a:off x="15290800" y="63515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7938</xdr:rowOff>
    </xdr:to>
    <xdr:cxnSp macro="">
      <xdr:nvCxnSpPr>
        <xdr:cNvPr id="392" name="直線コネクタ 391"/>
        <xdr:cNvCxnSpPr/>
      </xdr:nvCxnSpPr>
      <xdr:spPr>
        <a:xfrm>
          <a:off x="14401800" y="634756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3916</xdr:rowOff>
    </xdr:to>
    <xdr:cxnSp macro="">
      <xdr:nvCxnSpPr>
        <xdr:cNvPr id="395" name="直線コネクタ 394"/>
        <xdr:cNvCxnSpPr/>
      </xdr:nvCxnSpPr>
      <xdr:spPr>
        <a:xfrm>
          <a:off x="13512800" y="6335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399" name="テキスト ボックス 398"/>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168804</xdr:rowOff>
    </xdr:from>
    <xdr:to>
      <xdr:col>81</xdr:col>
      <xdr:colOff>95250</xdr:colOff>
      <xdr:row>37</xdr:row>
      <xdr:rowOff>98954</xdr:rowOff>
    </xdr:to>
    <xdr:sp macro="" textlink="">
      <xdr:nvSpPr>
        <xdr:cNvPr id="405" name="楕円 404"/>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140881</xdr:rowOff>
    </xdr:from>
    <xdr:ext cx="762000" cy="259045"/>
    <xdr:sp macro="" textlink="">
      <xdr:nvSpPr>
        <xdr:cNvPr id="406" name="公債費負担の状況該当値テキスト"/>
        <xdr:cNvSpPr txBox="1"/>
      </xdr:nvSpPr>
      <xdr:spPr>
        <a:xfrm>
          <a:off x="17106900" y="63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7" name="楕円 406"/>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408" name="テキスト ボックス 407"/>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128588</xdr:rowOff>
    </xdr:from>
    <xdr:to>
      <xdr:col>73</xdr:col>
      <xdr:colOff>44450</xdr:colOff>
      <xdr:row>37</xdr:row>
      <xdr:rowOff>58738</xdr:rowOff>
    </xdr:to>
    <xdr:sp macro="" textlink="">
      <xdr:nvSpPr>
        <xdr:cNvPr id="409" name="楕円 408"/>
        <xdr:cNvSpPr/>
      </xdr:nvSpPr>
      <xdr:spPr>
        <a:xfrm>
          <a:off x="15240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410" name="テキスト ボックス 409"/>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1" name="楕円 410"/>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2" name="テキスト ボックス 411"/>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112501</xdr:rowOff>
    </xdr:from>
    <xdr:to>
      <xdr:col>64</xdr:col>
      <xdr:colOff>152400</xdr:colOff>
      <xdr:row>37</xdr:row>
      <xdr:rowOff>42651</xdr:rowOff>
    </xdr:to>
    <xdr:sp macro="" textlink="">
      <xdr:nvSpPr>
        <xdr:cNvPr id="413" name="楕円 412"/>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52828</xdr:rowOff>
    </xdr:from>
    <xdr:ext cx="762000" cy="259045"/>
    <xdr:sp macro="" textlink="">
      <xdr:nvSpPr>
        <xdr:cNvPr id="414" name="テキスト ボックス 413"/>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借入金など現在抱えている負債の大きさを示す分子の数値は、地方債現在高が</a:t>
          </a:r>
          <a:r>
            <a:rPr kumimoji="1" lang="en-US" altLang="ja-JP" sz="1300">
              <a:latin typeface="ＭＳ Ｐゴシック" panose="020B0600070205080204" pitchFamily="50" charset="-128"/>
              <a:ea typeface="ＭＳ Ｐゴシック" panose="020B0600070205080204" pitchFamily="50" charset="-128"/>
            </a:rPr>
            <a:t>682,898</a:t>
          </a:r>
          <a:r>
            <a:rPr kumimoji="1" lang="ja-JP" altLang="en-US" sz="1300">
              <a:latin typeface="ＭＳ Ｐゴシック" panose="020B0600070205080204" pitchFamily="50" charset="-128"/>
              <a:ea typeface="ＭＳ Ｐゴシック" panose="020B0600070205080204" pitchFamily="50" charset="-128"/>
            </a:rPr>
            <a:t>千円の減となったことにより将来負担額は減少したが、財政調整基金をはじめとする各種基金の取り崩しにより、充当可能財源等が減少したことが影響し、全体として</a:t>
          </a:r>
          <a:r>
            <a:rPr kumimoji="1" lang="en-US" altLang="ja-JP" sz="1300">
              <a:latin typeface="ＭＳ Ｐゴシック" panose="020B0600070205080204" pitchFamily="50" charset="-128"/>
              <a:ea typeface="ＭＳ Ｐゴシック" panose="020B0600070205080204" pitchFamily="50" charset="-128"/>
            </a:rPr>
            <a:t>1,278,866</a:t>
          </a:r>
          <a:r>
            <a:rPr kumimoji="1" lang="ja-JP" altLang="en-US" sz="1300">
              <a:latin typeface="ＭＳ Ｐゴシック" panose="020B0600070205080204" pitchFamily="50" charset="-128"/>
              <a:ea typeface="ＭＳ Ｐゴシック" panose="020B0600070205080204" pitchFamily="50" charset="-128"/>
            </a:rPr>
            <a:t>千円の増となった。対して、財政規模を示す分母の数値は、標準財政規模、算入公債費等の額が共に増額となったが、算入公債費等の額の増額が標準財政規模の増額を上回ったことにより、全体として</a:t>
          </a:r>
          <a:r>
            <a:rPr kumimoji="1" lang="en-US" altLang="ja-JP" sz="1300">
              <a:latin typeface="ＭＳ Ｐゴシック" panose="020B0600070205080204" pitchFamily="50" charset="-128"/>
              <a:ea typeface="ＭＳ Ｐゴシック" panose="020B0600070205080204" pitchFamily="50" charset="-128"/>
            </a:rPr>
            <a:t>124,981</a:t>
          </a:r>
          <a:r>
            <a:rPr kumimoji="1" lang="ja-JP" altLang="en-US" sz="1300">
              <a:latin typeface="ＭＳ Ｐゴシック" panose="020B0600070205080204" pitchFamily="50" charset="-128"/>
              <a:ea typeface="ＭＳ Ｐゴシック" panose="020B0600070205080204" pitchFamily="50" charset="-128"/>
            </a:rPr>
            <a:t>千円の減となった。結果として、前年度までマイナスであった将来負担比率はプラスに転じ</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56" name="フローチャート: 判断 455"/>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57" name="テキスト ボックス 456"/>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107103</xdr:rowOff>
    </xdr:from>
    <xdr:to>
      <xdr:col>81</xdr:col>
      <xdr:colOff>95250</xdr:colOff>
      <xdr:row>14</xdr:row>
      <xdr:rowOff>37253</xdr:rowOff>
    </xdr:to>
    <xdr:sp macro="" textlink="">
      <xdr:nvSpPr>
        <xdr:cNvPr id="463" name="楕円 462"/>
        <xdr:cNvSpPr/>
      </xdr:nvSpPr>
      <xdr:spPr>
        <a:xfrm>
          <a:off x="169672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28380</xdr:rowOff>
    </xdr:from>
    <xdr:ext cx="762000" cy="259045"/>
    <xdr:sp macro="" textlink="">
      <xdr:nvSpPr>
        <xdr:cNvPr id="464" name="将来負担の状況該当値テキスト"/>
        <xdr:cNvSpPr txBox="1"/>
      </xdr:nvSpPr>
      <xdr:spPr>
        <a:xfrm>
          <a:off x="17106900" y="22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定員管理計画により、職員数の適正管理に努めてきており、多様化する行政需要に対応するため、会計年度任用職員数を含めた職員総数は増加しているが、正職員数は減少している。</a:t>
          </a:r>
        </a:p>
        <a:p>
          <a:r>
            <a:rPr kumimoji="1" lang="ja-JP" altLang="en-US" sz="1300">
              <a:latin typeface="ＭＳ Ｐゴシック" panose="020B0600070205080204" pitchFamily="50" charset="-128"/>
              <a:ea typeface="ＭＳ Ｐゴシック" panose="020B0600070205080204" pitchFamily="50" charset="-128"/>
            </a:rPr>
            <a:t>今後は、市民サービスの低下を招くことがないよう配慮しつつ、事務効率化や職員総数の管理と併せて人件費抑制を図っていく。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27940</xdr:rowOff>
    </xdr:to>
    <xdr:cxnSp macro="">
      <xdr:nvCxnSpPr>
        <xdr:cNvPr id="66" name="直線コネクタ 65"/>
        <xdr:cNvCxnSpPr/>
      </xdr:nvCxnSpPr>
      <xdr:spPr>
        <a:xfrm flipV="1">
          <a:off x="3987800" y="6146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35560</xdr:rowOff>
    </xdr:to>
    <xdr:cxnSp macro="">
      <xdr:nvCxnSpPr>
        <xdr:cNvPr id="69" name="直線コネクタ 68"/>
        <xdr:cNvCxnSpPr/>
      </xdr:nvCxnSpPr>
      <xdr:spPr>
        <a:xfrm flipV="1">
          <a:off x="3098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111760</xdr:rowOff>
    </xdr:to>
    <xdr:cxnSp macro="">
      <xdr:nvCxnSpPr>
        <xdr:cNvPr id="72" name="直線コネクタ 71"/>
        <xdr:cNvCxnSpPr/>
      </xdr:nvCxnSpPr>
      <xdr:spPr>
        <a:xfrm flipV="1">
          <a:off x="2209800" y="6207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111760</xdr:rowOff>
    </xdr:to>
    <xdr:cxnSp macro="">
      <xdr:nvCxnSpPr>
        <xdr:cNvPr id="75" name="直線コネクタ 74"/>
        <xdr:cNvCxnSpPr/>
      </xdr:nvCxnSpPr>
      <xdr:spPr>
        <a:xfrm>
          <a:off x="1320800" y="6207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おり、ごみ処理施設の管理経費や予防接種業務委託料などにより、依然として類似団体平均を上回っている。また、本市は保有する施設数が多いことから、公共施設等総合管理計画及び各個別施設計画に基づく公共施設の民間移譲、統廃合等を推進することで維持管理費等の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116114</xdr:rowOff>
    </xdr:to>
    <xdr:cxnSp macro="">
      <xdr:nvCxnSpPr>
        <xdr:cNvPr id="129" name="直線コネクタ 128"/>
        <xdr:cNvCxnSpPr/>
      </xdr:nvCxnSpPr>
      <xdr:spPr>
        <a:xfrm>
          <a:off x="15671800" y="3147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19</xdr:row>
      <xdr:rowOff>9978</xdr:rowOff>
    </xdr:to>
    <xdr:cxnSp macro="">
      <xdr:nvCxnSpPr>
        <xdr:cNvPr id="132" name="直線コネクタ 131"/>
        <xdr:cNvCxnSpPr/>
      </xdr:nvCxnSpPr>
      <xdr:spPr>
        <a:xfrm flipV="1">
          <a:off x="14782800" y="31477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9978</xdr:rowOff>
    </xdr:to>
    <xdr:cxnSp macro="">
      <xdr:nvCxnSpPr>
        <xdr:cNvPr id="135" name="直線コネクタ 134"/>
        <xdr:cNvCxnSpPr/>
      </xdr:nvCxnSpPr>
      <xdr:spPr>
        <a:xfrm>
          <a:off x="13893800" y="323487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148771</xdr:rowOff>
    </xdr:to>
    <xdr:cxnSp macro="">
      <xdr:nvCxnSpPr>
        <xdr:cNvPr id="138" name="直線コネクタ 137"/>
        <xdr:cNvCxnSpPr/>
      </xdr:nvCxnSpPr>
      <xdr:spPr>
        <a:xfrm>
          <a:off x="13004800" y="3169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2" name="楕円 151"/>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3" name="テキスト ボックス 152"/>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おり、児童福祉費、社会福祉費、老人福祉費は類似団体平均を上回る状況にある。要因として、子育て支援による医療費助成制度の拡充、障がい福祉サービスの利用者増加、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％）等が挙げられるが、資格審査等の適正化などで上昇傾向に歯止めをかけるよう努める。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116115</xdr:rowOff>
    </xdr:from>
    <xdr:to>
      <xdr:col>24</xdr:col>
      <xdr:colOff>25400</xdr:colOff>
      <xdr:row>59</xdr:row>
      <xdr:rowOff>31750</xdr:rowOff>
    </xdr:to>
    <xdr:cxnSp macro="">
      <xdr:nvCxnSpPr>
        <xdr:cNvPr id="192" name="直線コネクタ 191"/>
        <xdr:cNvCxnSpPr/>
      </xdr:nvCxnSpPr>
      <xdr:spPr>
        <a:xfrm>
          <a:off x="3987800" y="10060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58</xdr:row>
      <xdr:rowOff>116115</xdr:rowOff>
    </xdr:to>
    <xdr:cxnSp macro="">
      <xdr:nvCxnSpPr>
        <xdr:cNvPr id="195" name="直線コネクタ 194"/>
        <xdr:cNvCxnSpPr/>
      </xdr:nvCxnSpPr>
      <xdr:spPr>
        <a:xfrm>
          <a:off x="3098800" y="10060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116115</xdr:rowOff>
    </xdr:to>
    <xdr:cxnSp macro="">
      <xdr:nvCxnSpPr>
        <xdr:cNvPr id="198" name="直線コネクタ 197"/>
        <xdr:cNvCxnSpPr/>
      </xdr:nvCxnSpPr>
      <xdr:spPr>
        <a:xfrm>
          <a:off x="2209800" y="9994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18143</xdr:rowOff>
    </xdr:from>
    <xdr:to>
      <xdr:col>11</xdr:col>
      <xdr:colOff>9525</xdr:colOff>
      <xdr:row>58</xdr:row>
      <xdr:rowOff>50800</xdr:rowOff>
    </xdr:to>
    <xdr:cxnSp macro="">
      <xdr:nvCxnSpPr>
        <xdr:cNvPr id="201" name="直線コネクタ 200"/>
        <xdr:cNvCxnSpPr/>
      </xdr:nvCxnSpPr>
      <xdr:spPr>
        <a:xfrm>
          <a:off x="1320800" y="996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5" name="テキスト ボックス 204"/>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11" name="楕円 210"/>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2"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13" name="楕円 212"/>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4" name="テキスト ボックス 213"/>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5" name="楕円 214"/>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6" name="テキスト ボックス 215"/>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7" name="楕円 216"/>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8" name="テキスト ボックス 217"/>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9" name="楕円 218"/>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20" name="テキスト ボックス 219"/>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類似団体平均を下回っているものの、下水道事業会計への繰出金の増などにより、前年度と比較して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また、高齢化率の上昇により、今後も介護保険事業特別会計や後期高齢者医療特別会計への繰出金の増加が見込まれるため、医療費の適正化や予防事業等に取組み、繰出金の抑制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127000</xdr:rowOff>
    </xdr:to>
    <xdr:cxnSp macro="">
      <xdr:nvCxnSpPr>
        <xdr:cNvPr id="253" name="直線コネクタ 252"/>
        <xdr:cNvCxnSpPr/>
      </xdr:nvCxnSpPr>
      <xdr:spPr>
        <a:xfrm>
          <a:off x="15671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142240</xdr:rowOff>
    </xdr:to>
    <xdr:cxnSp macro="">
      <xdr:nvCxnSpPr>
        <xdr:cNvPr id="256" name="直線コネクタ 255"/>
        <xdr:cNvCxnSpPr/>
      </xdr:nvCxnSpPr>
      <xdr:spPr>
        <a:xfrm flipV="1">
          <a:off x="14782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130810</xdr:rowOff>
    </xdr:to>
    <xdr:cxnSp macro="">
      <xdr:nvCxnSpPr>
        <xdr:cNvPr id="259" name="直線コネクタ 258"/>
        <xdr:cNvCxnSpPr/>
      </xdr:nvCxnSpPr>
      <xdr:spPr>
        <a:xfrm flipV="1">
          <a:off x="13893800" y="97434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168910</xdr:rowOff>
    </xdr:to>
    <xdr:cxnSp macro="">
      <xdr:nvCxnSpPr>
        <xdr:cNvPr id="262" name="直線コネクタ 261"/>
        <xdr:cNvCxnSpPr/>
      </xdr:nvCxnSpPr>
      <xdr:spPr>
        <a:xfrm flipV="1">
          <a:off x="13004800" y="990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3"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5" name="テキスト ボックス 27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6" name="楕円 275"/>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7" name="テキスト ボックス 276"/>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9" name="テキスト ボックス 278"/>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0" name="楕円 279"/>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1" name="テキスト ボックス 280"/>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常備消防費等の一部事務組合に対する負担金は増加しているものの、新環境工場建設に伴う菊池環境保全組合への建設費負担分を臨時的経費としたため、前年度と比較して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ポイント減少している。引き続き、行財政改革により整理合理化を図り、各種団体への補助金や単独補助金の縮減・廃止を含めた見直しを行う。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44704</xdr:rowOff>
    </xdr:to>
    <xdr:cxnSp macro="">
      <xdr:nvCxnSpPr>
        <xdr:cNvPr id="311" name="直線コネクタ 310"/>
        <xdr:cNvCxnSpPr/>
      </xdr:nvCxnSpPr>
      <xdr:spPr>
        <a:xfrm flipV="1">
          <a:off x="15671800" y="6180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44704</xdr:rowOff>
    </xdr:to>
    <xdr:cxnSp macro="">
      <xdr:nvCxnSpPr>
        <xdr:cNvPr id="314" name="直線コネクタ 313"/>
        <xdr:cNvCxnSpPr/>
      </xdr:nvCxnSpPr>
      <xdr:spPr>
        <a:xfrm>
          <a:off x="14782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8128</xdr:rowOff>
    </xdr:to>
    <xdr:cxnSp macro="">
      <xdr:nvCxnSpPr>
        <xdr:cNvPr id="317" name="直線コネクタ 316"/>
        <xdr:cNvCxnSpPr/>
      </xdr:nvCxnSpPr>
      <xdr:spPr>
        <a:xfrm>
          <a:off x="13893800" y="618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8128</xdr:rowOff>
    </xdr:to>
    <xdr:cxnSp macro="">
      <xdr:nvCxnSpPr>
        <xdr:cNvPr id="320" name="直線コネクタ 319"/>
        <xdr:cNvCxnSpPr/>
      </xdr:nvCxnSpPr>
      <xdr:spPr>
        <a:xfrm>
          <a:off x="13004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0" name="楕円 329"/>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1"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2" name="楕円 33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3" name="テキスト ボックス 33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4" name="楕円 33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5" name="テキスト ボックス 33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6" name="楕円 335"/>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7" name="テキスト ボックス 336"/>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8" name="楕円 33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9" name="テキスト ボックス 33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合併特例事業債や臨時財政対策債の元利償還金の増により、前年度と比較して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ポイント上昇した。要因には、民間資金において、償還日の曜日の関係により平成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回償還、平成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回償還、令和元年度は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回償還となることも影響している。今後、緊急性や事業効果等を全体的に検証した上で必要な行政サービスの事業選定を行い、発行額と償還額の適正なバランスを調整しながら公債費の抑制と平準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52705</xdr:rowOff>
    </xdr:from>
    <xdr:to>
      <xdr:col>24</xdr:col>
      <xdr:colOff>25400</xdr:colOff>
      <xdr:row>75</xdr:row>
      <xdr:rowOff>100330</xdr:rowOff>
    </xdr:to>
    <xdr:cxnSp macro="">
      <xdr:nvCxnSpPr>
        <xdr:cNvPr id="371" name="直線コネクタ 370"/>
        <xdr:cNvCxnSpPr/>
      </xdr:nvCxnSpPr>
      <xdr:spPr>
        <a:xfrm>
          <a:off x="3987800" y="129114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75</xdr:row>
      <xdr:rowOff>52705</xdr:rowOff>
    </xdr:to>
    <xdr:cxnSp macro="">
      <xdr:nvCxnSpPr>
        <xdr:cNvPr id="374" name="直線コネクタ 373"/>
        <xdr:cNvCxnSpPr/>
      </xdr:nvCxnSpPr>
      <xdr:spPr>
        <a:xfrm>
          <a:off x="3098800" y="12871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xdr:rowOff>
    </xdr:from>
    <xdr:to>
      <xdr:col>15</xdr:col>
      <xdr:colOff>98425</xdr:colOff>
      <xdr:row>75</xdr:row>
      <xdr:rowOff>37465</xdr:rowOff>
    </xdr:to>
    <xdr:cxnSp macro="">
      <xdr:nvCxnSpPr>
        <xdr:cNvPr id="377" name="直線コネクタ 376"/>
        <xdr:cNvCxnSpPr/>
      </xdr:nvCxnSpPr>
      <xdr:spPr>
        <a:xfrm flipV="1">
          <a:off x="2209800" y="12871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37465</xdr:rowOff>
    </xdr:to>
    <xdr:cxnSp macro="">
      <xdr:nvCxnSpPr>
        <xdr:cNvPr id="380" name="直線コネクタ 379"/>
        <xdr:cNvCxnSpPr/>
      </xdr:nvCxnSpPr>
      <xdr:spPr>
        <a:xfrm>
          <a:off x="1320800" y="128543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90" name="楕円 389"/>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21607</xdr:rowOff>
    </xdr:from>
    <xdr:ext cx="762000" cy="259045"/>
    <xdr:sp macro="" textlink="">
      <xdr:nvSpPr>
        <xdr:cNvPr id="391" name="公債費該当値テキスト"/>
        <xdr:cNvSpPr txBox="1"/>
      </xdr:nvSpPr>
      <xdr:spPr>
        <a:xfrm>
          <a:off x="49149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xdr:rowOff>
    </xdr:from>
    <xdr:to>
      <xdr:col>20</xdr:col>
      <xdr:colOff>38100</xdr:colOff>
      <xdr:row>75</xdr:row>
      <xdr:rowOff>103505</xdr:rowOff>
    </xdr:to>
    <xdr:sp macro="" textlink="">
      <xdr:nvSpPr>
        <xdr:cNvPr id="392" name="楕円 391"/>
        <xdr:cNvSpPr/>
      </xdr:nvSpPr>
      <xdr:spPr>
        <a:xfrm>
          <a:off x="3937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88282</xdr:rowOff>
    </xdr:from>
    <xdr:ext cx="736600" cy="259045"/>
    <xdr:sp macro="" textlink="">
      <xdr:nvSpPr>
        <xdr:cNvPr id="393" name="テキスト ボックス 392"/>
        <xdr:cNvSpPr txBox="1"/>
      </xdr:nvSpPr>
      <xdr:spPr>
        <a:xfrm>
          <a:off x="3606800" y="12947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133350</xdr:rowOff>
    </xdr:from>
    <xdr:to>
      <xdr:col>15</xdr:col>
      <xdr:colOff>149225</xdr:colOff>
      <xdr:row>75</xdr:row>
      <xdr:rowOff>63500</xdr:rowOff>
    </xdr:to>
    <xdr:sp macro="" textlink="">
      <xdr:nvSpPr>
        <xdr:cNvPr id="394" name="楕円 393"/>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73677</xdr:rowOff>
    </xdr:from>
    <xdr:ext cx="762000" cy="259045"/>
    <xdr:sp macro="" textlink="">
      <xdr:nvSpPr>
        <xdr:cNvPr id="395" name="テキスト ボックス 394"/>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158115</xdr:rowOff>
    </xdr:from>
    <xdr:to>
      <xdr:col>11</xdr:col>
      <xdr:colOff>60325</xdr:colOff>
      <xdr:row>75</xdr:row>
      <xdr:rowOff>88265</xdr:rowOff>
    </xdr:to>
    <xdr:sp macro="" textlink="">
      <xdr:nvSpPr>
        <xdr:cNvPr id="396" name="楕円 395"/>
        <xdr:cNvSpPr/>
      </xdr:nvSpPr>
      <xdr:spPr>
        <a:xfrm>
          <a:off x="2159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73042</xdr:rowOff>
    </xdr:from>
    <xdr:ext cx="762000" cy="259045"/>
    <xdr:sp macro="" textlink="">
      <xdr:nvSpPr>
        <xdr:cNvPr id="397" name="テキスト ボックス 396"/>
        <xdr:cNvSpPr txBox="1"/>
      </xdr:nvSpPr>
      <xdr:spPr>
        <a:xfrm>
          <a:off x="1828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8" name="楕円 397"/>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9" name="テキスト ボックス 398"/>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じ水準で推移している。引き続き、公共施設の統廃合等による維持管理経費の削減や、少子高齢化に伴う扶助費の適正な給付、全庁的な物件費、補助費等を重点的に改革していく。また、特別会計への基準外繰出の抑制など、積極的に行財政改革を推進し、経常収支比率の上昇を抑え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10413</xdr:rowOff>
    </xdr:to>
    <xdr:cxnSp macro="">
      <xdr:nvCxnSpPr>
        <xdr:cNvPr id="430" name="直線コネクタ 429"/>
        <xdr:cNvCxnSpPr/>
      </xdr:nvCxnSpPr>
      <xdr:spPr>
        <a:xfrm>
          <a:off x="15671800" y="131937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46989</xdr:rowOff>
    </xdr:to>
    <xdr:cxnSp macro="">
      <xdr:nvCxnSpPr>
        <xdr:cNvPr id="433" name="直線コネクタ 432"/>
        <xdr:cNvCxnSpPr/>
      </xdr:nvCxnSpPr>
      <xdr:spPr>
        <a:xfrm flipV="1">
          <a:off x="14782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147574</xdr:rowOff>
    </xdr:to>
    <xdr:cxnSp macro="">
      <xdr:nvCxnSpPr>
        <xdr:cNvPr id="436" name="直線コネクタ 435"/>
        <xdr:cNvCxnSpPr/>
      </xdr:nvCxnSpPr>
      <xdr:spPr>
        <a:xfrm flipV="1">
          <a:off x="13893800" y="1324863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147574</xdr:rowOff>
    </xdr:to>
    <xdr:cxnSp macro="">
      <xdr:nvCxnSpPr>
        <xdr:cNvPr id="439" name="直線コネクタ 438"/>
        <xdr:cNvCxnSpPr/>
      </xdr:nvCxnSpPr>
      <xdr:spPr>
        <a:xfrm>
          <a:off x="13004800" y="13244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9" name="楕円 448"/>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50"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1" name="楕円 450"/>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2" name="テキスト ボックス 451"/>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3" name="楕円 45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4" name="テキスト ボックス 45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5" name="楕円 454"/>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6" name="テキスト ボックス 455"/>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7" name="楕円 456"/>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8" name="テキスト ボックス 457"/>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40335</xdr:rowOff>
    </xdr:from>
    <xdr:to>
      <xdr:col>29</xdr:col>
      <xdr:colOff>127000</xdr:colOff>
      <xdr:row>18</xdr:row>
      <xdr:rowOff>58915</xdr:rowOff>
    </xdr:to>
    <xdr:cxnSp macro="">
      <xdr:nvCxnSpPr>
        <xdr:cNvPr id="50" name="直線コネクタ 49"/>
        <xdr:cNvCxnSpPr/>
      </xdr:nvCxnSpPr>
      <xdr:spPr bwMode="auto">
        <a:xfrm flipV="1">
          <a:off x="5003800" y="3174060"/>
          <a:ext cx="647700" cy="18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58915</xdr:rowOff>
    </xdr:from>
    <xdr:to>
      <xdr:col>26</xdr:col>
      <xdr:colOff>50800</xdr:colOff>
      <xdr:row>18</xdr:row>
      <xdr:rowOff>87274</xdr:rowOff>
    </xdr:to>
    <xdr:cxnSp macro="">
      <xdr:nvCxnSpPr>
        <xdr:cNvPr id="53" name="直線コネクタ 52"/>
        <xdr:cNvCxnSpPr/>
      </xdr:nvCxnSpPr>
      <xdr:spPr bwMode="auto">
        <a:xfrm flipV="1">
          <a:off x="4305300" y="3192640"/>
          <a:ext cx="698500" cy="2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84188</xdr:rowOff>
    </xdr:from>
    <xdr:to>
      <xdr:col>22</xdr:col>
      <xdr:colOff>114300</xdr:colOff>
      <xdr:row>18</xdr:row>
      <xdr:rowOff>87274</xdr:rowOff>
    </xdr:to>
    <xdr:cxnSp macro="">
      <xdr:nvCxnSpPr>
        <xdr:cNvPr id="56" name="直線コネクタ 55"/>
        <xdr:cNvCxnSpPr/>
      </xdr:nvCxnSpPr>
      <xdr:spPr bwMode="auto">
        <a:xfrm>
          <a:off x="3606800" y="3217913"/>
          <a:ext cx="6985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84188</xdr:rowOff>
    </xdr:from>
    <xdr:to>
      <xdr:col>18</xdr:col>
      <xdr:colOff>177800</xdr:colOff>
      <xdr:row>18</xdr:row>
      <xdr:rowOff>106528</xdr:rowOff>
    </xdr:to>
    <xdr:cxnSp macro="">
      <xdr:nvCxnSpPr>
        <xdr:cNvPr id="59" name="直線コネクタ 58"/>
        <xdr:cNvCxnSpPr/>
      </xdr:nvCxnSpPr>
      <xdr:spPr bwMode="auto">
        <a:xfrm flipV="1">
          <a:off x="2908300" y="3217913"/>
          <a:ext cx="698500" cy="22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10571</xdr:rowOff>
    </xdr:from>
    <xdr:ext cx="762000" cy="259045"/>
    <xdr:sp macro="" textlink="">
      <xdr:nvSpPr>
        <xdr:cNvPr id="63" name="テキスト ボックス 62"/>
        <xdr:cNvSpPr txBox="1"/>
      </xdr:nvSpPr>
      <xdr:spPr>
        <a:xfrm>
          <a:off x="2527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160985</xdr:rowOff>
    </xdr:from>
    <xdr:to>
      <xdr:col>29</xdr:col>
      <xdr:colOff>177800</xdr:colOff>
      <xdr:row>18</xdr:row>
      <xdr:rowOff>91135</xdr:rowOff>
    </xdr:to>
    <xdr:sp macro="" textlink="">
      <xdr:nvSpPr>
        <xdr:cNvPr id="69" name="楕円 68"/>
        <xdr:cNvSpPr/>
      </xdr:nvSpPr>
      <xdr:spPr bwMode="auto">
        <a:xfrm>
          <a:off x="5600700" y="312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133062</xdr:rowOff>
    </xdr:from>
    <xdr:ext cx="762000" cy="259045"/>
    <xdr:sp macro="" textlink="">
      <xdr:nvSpPr>
        <xdr:cNvPr id="70" name="人口1人当たり決算額の推移該当値テキスト130"/>
        <xdr:cNvSpPr txBox="1"/>
      </xdr:nvSpPr>
      <xdr:spPr>
        <a:xfrm>
          <a:off x="5740400" y="30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8115</xdr:rowOff>
    </xdr:from>
    <xdr:to>
      <xdr:col>26</xdr:col>
      <xdr:colOff>101600</xdr:colOff>
      <xdr:row>18</xdr:row>
      <xdr:rowOff>109715</xdr:rowOff>
    </xdr:to>
    <xdr:sp macro="" textlink="">
      <xdr:nvSpPr>
        <xdr:cNvPr id="71" name="楕円 70"/>
        <xdr:cNvSpPr/>
      </xdr:nvSpPr>
      <xdr:spPr bwMode="auto">
        <a:xfrm>
          <a:off x="4953000" y="314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94492</xdr:rowOff>
    </xdr:from>
    <xdr:ext cx="736600" cy="259045"/>
    <xdr:sp macro="" textlink="">
      <xdr:nvSpPr>
        <xdr:cNvPr id="72" name="テキスト ボックス 71"/>
        <xdr:cNvSpPr txBox="1"/>
      </xdr:nvSpPr>
      <xdr:spPr>
        <a:xfrm>
          <a:off x="4622800" y="322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36474</xdr:rowOff>
    </xdr:from>
    <xdr:to>
      <xdr:col>22</xdr:col>
      <xdr:colOff>165100</xdr:colOff>
      <xdr:row>18</xdr:row>
      <xdr:rowOff>138075</xdr:rowOff>
    </xdr:to>
    <xdr:sp macro="" textlink="">
      <xdr:nvSpPr>
        <xdr:cNvPr id="73" name="楕円 72"/>
        <xdr:cNvSpPr/>
      </xdr:nvSpPr>
      <xdr:spPr bwMode="auto">
        <a:xfrm>
          <a:off x="4254500" y="317019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122852</xdr:rowOff>
    </xdr:from>
    <xdr:ext cx="762000" cy="259045"/>
    <xdr:sp macro="" textlink="">
      <xdr:nvSpPr>
        <xdr:cNvPr id="74" name="テキスト ボックス 73"/>
        <xdr:cNvSpPr txBox="1"/>
      </xdr:nvSpPr>
      <xdr:spPr>
        <a:xfrm>
          <a:off x="3924300" y="32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33388</xdr:rowOff>
    </xdr:from>
    <xdr:to>
      <xdr:col>19</xdr:col>
      <xdr:colOff>38100</xdr:colOff>
      <xdr:row>18</xdr:row>
      <xdr:rowOff>134988</xdr:rowOff>
    </xdr:to>
    <xdr:sp macro="" textlink="">
      <xdr:nvSpPr>
        <xdr:cNvPr id="75" name="楕円 74"/>
        <xdr:cNvSpPr/>
      </xdr:nvSpPr>
      <xdr:spPr bwMode="auto">
        <a:xfrm>
          <a:off x="3556000" y="316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119765</xdr:rowOff>
    </xdr:from>
    <xdr:ext cx="762000" cy="259045"/>
    <xdr:sp macro="" textlink="">
      <xdr:nvSpPr>
        <xdr:cNvPr id="76" name="テキスト ボックス 75"/>
        <xdr:cNvSpPr txBox="1"/>
      </xdr:nvSpPr>
      <xdr:spPr>
        <a:xfrm>
          <a:off x="3225800" y="32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55728</xdr:rowOff>
    </xdr:from>
    <xdr:to>
      <xdr:col>15</xdr:col>
      <xdr:colOff>101600</xdr:colOff>
      <xdr:row>18</xdr:row>
      <xdr:rowOff>157328</xdr:rowOff>
    </xdr:to>
    <xdr:sp macro="" textlink="">
      <xdr:nvSpPr>
        <xdr:cNvPr id="77" name="楕円 76"/>
        <xdr:cNvSpPr/>
      </xdr:nvSpPr>
      <xdr:spPr bwMode="auto">
        <a:xfrm>
          <a:off x="2857500" y="31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142105</xdr:rowOff>
    </xdr:from>
    <xdr:ext cx="762000" cy="259045"/>
    <xdr:sp macro="" textlink="">
      <xdr:nvSpPr>
        <xdr:cNvPr id="78" name="テキスト ボックス 77"/>
        <xdr:cNvSpPr txBox="1"/>
      </xdr:nvSpPr>
      <xdr:spPr>
        <a:xfrm>
          <a:off x="2527300" y="32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316304</xdr:rowOff>
    </xdr:from>
    <xdr:to>
      <xdr:col>29</xdr:col>
      <xdr:colOff>127000</xdr:colOff>
      <xdr:row>37</xdr:row>
      <xdr:rowOff>332249</xdr:rowOff>
    </xdr:to>
    <xdr:cxnSp macro="">
      <xdr:nvCxnSpPr>
        <xdr:cNvPr id="112" name="直線コネクタ 111"/>
        <xdr:cNvCxnSpPr/>
      </xdr:nvCxnSpPr>
      <xdr:spPr bwMode="auto">
        <a:xfrm flipV="1">
          <a:off x="5003800" y="7441004"/>
          <a:ext cx="647700" cy="1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301081</xdr:rowOff>
    </xdr:from>
    <xdr:ext cx="762000" cy="259045"/>
    <xdr:sp macro="" textlink="">
      <xdr:nvSpPr>
        <xdr:cNvPr id="113" name="人口1人当たり決算額の推移平均値テキスト445"/>
        <xdr:cNvSpPr txBox="1"/>
      </xdr:nvSpPr>
      <xdr:spPr>
        <a:xfrm>
          <a:off x="5740400" y="7425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332249</xdr:rowOff>
    </xdr:from>
    <xdr:to>
      <xdr:col>26</xdr:col>
      <xdr:colOff>50800</xdr:colOff>
      <xdr:row>38</xdr:row>
      <xdr:rowOff>11343</xdr:rowOff>
    </xdr:to>
    <xdr:cxnSp macro="">
      <xdr:nvCxnSpPr>
        <xdr:cNvPr id="115" name="直線コネクタ 114"/>
        <xdr:cNvCxnSpPr/>
      </xdr:nvCxnSpPr>
      <xdr:spPr bwMode="auto">
        <a:xfrm flipV="1">
          <a:off x="4305300" y="7456949"/>
          <a:ext cx="698500" cy="2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342025</xdr:rowOff>
    </xdr:from>
    <xdr:to>
      <xdr:col>22</xdr:col>
      <xdr:colOff>114300</xdr:colOff>
      <xdr:row>38</xdr:row>
      <xdr:rowOff>11343</xdr:rowOff>
    </xdr:to>
    <xdr:cxnSp macro="">
      <xdr:nvCxnSpPr>
        <xdr:cNvPr id="118" name="直線コネクタ 117"/>
        <xdr:cNvCxnSpPr/>
      </xdr:nvCxnSpPr>
      <xdr:spPr bwMode="auto">
        <a:xfrm>
          <a:off x="3606800" y="7466725"/>
          <a:ext cx="698500" cy="1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342025</xdr:rowOff>
    </xdr:from>
    <xdr:to>
      <xdr:col>18</xdr:col>
      <xdr:colOff>177800</xdr:colOff>
      <xdr:row>38</xdr:row>
      <xdr:rowOff>14689</xdr:rowOff>
    </xdr:to>
    <xdr:cxnSp macro="">
      <xdr:nvCxnSpPr>
        <xdr:cNvPr id="121" name="直線コネクタ 120"/>
        <xdr:cNvCxnSpPr/>
      </xdr:nvCxnSpPr>
      <xdr:spPr bwMode="auto">
        <a:xfrm flipV="1">
          <a:off x="2908300" y="7466725"/>
          <a:ext cx="698500" cy="1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265504</xdr:rowOff>
    </xdr:from>
    <xdr:to>
      <xdr:col>29</xdr:col>
      <xdr:colOff>177800</xdr:colOff>
      <xdr:row>38</xdr:row>
      <xdr:rowOff>24204</xdr:rowOff>
    </xdr:to>
    <xdr:sp macro="" textlink="">
      <xdr:nvSpPr>
        <xdr:cNvPr id="131" name="楕円 130"/>
        <xdr:cNvSpPr/>
      </xdr:nvSpPr>
      <xdr:spPr bwMode="auto">
        <a:xfrm>
          <a:off x="5600700" y="739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110581</xdr:rowOff>
    </xdr:from>
    <xdr:ext cx="762000" cy="259045"/>
    <xdr:sp macro="" textlink="">
      <xdr:nvSpPr>
        <xdr:cNvPr id="132" name="人口1人当たり決算額の推移該当値テキスト445"/>
        <xdr:cNvSpPr txBox="1"/>
      </xdr:nvSpPr>
      <xdr:spPr>
        <a:xfrm>
          <a:off x="5740400" y="72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281449</xdr:rowOff>
    </xdr:from>
    <xdr:to>
      <xdr:col>26</xdr:col>
      <xdr:colOff>101600</xdr:colOff>
      <xdr:row>38</xdr:row>
      <xdr:rowOff>40149</xdr:rowOff>
    </xdr:to>
    <xdr:sp macro="" textlink="">
      <xdr:nvSpPr>
        <xdr:cNvPr id="133" name="楕円 132"/>
        <xdr:cNvSpPr/>
      </xdr:nvSpPr>
      <xdr:spPr bwMode="auto">
        <a:xfrm>
          <a:off x="4953000" y="740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50326</xdr:rowOff>
    </xdr:from>
    <xdr:ext cx="736600" cy="259045"/>
    <xdr:sp macro="" textlink="">
      <xdr:nvSpPr>
        <xdr:cNvPr id="134" name="テキスト ボックス 133"/>
        <xdr:cNvSpPr txBox="1"/>
      </xdr:nvSpPr>
      <xdr:spPr>
        <a:xfrm>
          <a:off x="4622800" y="717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303443</xdr:rowOff>
    </xdr:from>
    <xdr:to>
      <xdr:col>22</xdr:col>
      <xdr:colOff>165100</xdr:colOff>
      <xdr:row>38</xdr:row>
      <xdr:rowOff>62143</xdr:rowOff>
    </xdr:to>
    <xdr:sp macro="" textlink="">
      <xdr:nvSpPr>
        <xdr:cNvPr id="135" name="楕円 134"/>
        <xdr:cNvSpPr/>
      </xdr:nvSpPr>
      <xdr:spPr bwMode="auto">
        <a:xfrm>
          <a:off x="4254500" y="742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46920</xdr:rowOff>
    </xdr:from>
    <xdr:ext cx="762000" cy="259045"/>
    <xdr:sp macro="" textlink="">
      <xdr:nvSpPr>
        <xdr:cNvPr id="136" name="テキスト ボックス 135"/>
        <xdr:cNvSpPr txBox="1"/>
      </xdr:nvSpPr>
      <xdr:spPr>
        <a:xfrm>
          <a:off x="3924300" y="751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291225</xdr:rowOff>
    </xdr:from>
    <xdr:to>
      <xdr:col>19</xdr:col>
      <xdr:colOff>38100</xdr:colOff>
      <xdr:row>38</xdr:row>
      <xdr:rowOff>49925</xdr:rowOff>
    </xdr:to>
    <xdr:sp macro="" textlink="">
      <xdr:nvSpPr>
        <xdr:cNvPr id="137" name="楕円 136"/>
        <xdr:cNvSpPr/>
      </xdr:nvSpPr>
      <xdr:spPr bwMode="auto">
        <a:xfrm>
          <a:off x="3556000" y="741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34702</xdr:rowOff>
    </xdr:from>
    <xdr:ext cx="762000" cy="259045"/>
    <xdr:sp macro="" textlink="">
      <xdr:nvSpPr>
        <xdr:cNvPr id="138" name="テキスト ボックス 137"/>
        <xdr:cNvSpPr txBox="1"/>
      </xdr:nvSpPr>
      <xdr:spPr>
        <a:xfrm>
          <a:off x="3225800" y="750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306789</xdr:rowOff>
    </xdr:from>
    <xdr:to>
      <xdr:col>15</xdr:col>
      <xdr:colOff>101600</xdr:colOff>
      <xdr:row>38</xdr:row>
      <xdr:rowOff>65489</xdr:rowOff>
    </xdr:to>
    <xdr:sp macro="" textlink="">
      <xdr:nvSpPr>
        <xdr:cNvPr id="139" name="楕円 138"/>
        <xdr:cNvSpPr/>
      </xdr:nvSpPr>
      <xdr:spPr bwMode="auto">
        <a:xfrm>
          <a:off x="2857500" y="743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50266</xdr:rowOff>
    </xdr:from>
    <xdr:ext cx="762000" cy="259045"/>
    <xdr:sp macro="" textlink="">
      <xdr:nvSpPr>
        <xdr:cNvPr id="140" name="テキスト ボックス 139"/>
        <xdr:cNvSpPr txBox="1"/>
      </xdr:nvSpPr>
      <xdr:spPr>
        <a:xfrm>
          <a:off x="2527300" y="751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124776</xdr:rowOff>
    </xdr:from>
    <xdr:to>
      <xdr:col>24</xdr:col>
      <xdr:colOff>63500</xdr:colOff>
      <xdr:row>36</xdr:row>
      <xdr:rowOff>127813</xdr:rowOff>
    </xdr:to>
    <xdr:cxnSp macro="">
      <xdr:nvCxnSpPr>
        <xdr:cNvPr id="63" name="直線コネクタ 62"/>
        <xdr:cNvCxnSpPr/>
      </xdr:nvCxnSpPr>
      <xdr:spPr>
        <a:xfrm>
          <a:off x="3797300" y="6296976"/>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122751</xdr:rowOff>
    </xdr:from>
    <xdr:to>
      <xdr:col>19</xdr:col>
      <xdr:colOff>177800</xdr:colOff>
      <xdr:row>36</xdr:row>
      <xdr:rowOff>124776</xdr:rowOff>
    </xdr:to>
    <xdr:cxnSp macro="">
      <xdr:nvCxnSpPr>
        <xdr:cNvPr id="66" name="直線コネクタ 65"/>
        <xdr:cNvCxnSpPr/>
      </xdr:nvCxnSpPr>
      <xdr:spPr>
        <a:xfrm>
          <a:off x="2908300" y="6294951"/>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77162</xdr:rowOff>
    </xdr:from>
    <xdr:to>
      <xdr:col>15</xdr:col>
      <xdr:colOff>50800</xdr:colOff>
      <xdr:row>36</xdr:row>
      <xdr:rowOff>122751</xdr:rowOff>
    </xdr:to>
    <xdr:cxnSp macro="">
      <xdr:nvCxnSpPr>
        <xdr:cNvPr id="69" name="直線コネクタ 68"/>
        <xdr:cNvCxnSpPr/>
      </xdr:nvCxnSpPr>
      <xdr:spPr>
        <a:xfrm>
          <a:off x="2019300" y="6249362"/>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77162</xdr:rowOff>
    </xdr:from>
    <xdr:to>
      <xdr:col>10</xdr:col>
      <xdr:colOff>114300</xdr:colOff>
      <xdr:row>36</xdr:row>
      <xdr:rowOff>102732</xdr:rowOff>
    </xdr:to>
    <xdr:cxnSp macro="">
      <xdr:nvCxnSpPr>
        <xdr:cNvPr id="72" name="直線コネクタ 71"/>
        <xdr:cNvCxnSpPr/>
      </xdr:nvCxnSpPr>
      <xdr:spPr>
        <a:xfrm flipV="1">
          <a:off x="1130300" y="6249362"/>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95710</xdr:rowOff>
    </xdr:from>
    <xdr:ext cx="534377" cy="259045"/>
    <xdr:sp macro="" textlink="">
      <xdr:nvSpPr>
        <xdr:cNvPr id="76" name="テキスト ボックス 75"/>
        <xdr:cNvSpPr txBox="1"/>
      </xdr:nvSpPr>
      <xdr:spPr>
        <a:xfrm>
          <a:off x="863111" y="5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77013</xdr:rowOff>
    </xdr:from>
    <xdr:to>
      <xdr:col>24</xdr:col>
      <xdr:colOff>114300</xdr:colOff>
      <xdr:row>37</xdr:row>
      <xdr:rowOff>7163</xdr:rowOff>
    </xdr:to>
    <xdr:sp macro="" textlink="">
      <xdr:nvSpPr>
        <xdr:cNvPr id="82" name="楕円 81"/>
        <xdr:cNvSpPr/>
      </xdr:nvSpPr>
      <xdr:spPr>
        <a:xfrm>
          <a:off x="4584700" y="62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55440</xdr:rowOff>
    </xdr:from>
    <xdr:ext cx="534377" cy="259045"/>
    <xdr:sp macro="" textlink="">
      <xdr:nvSpPr>
        <xdr:cNvPr id="83" name="人件費該当値テキスト"/>
        <xdr:cNvSpPr txBox="1"/>
      </xdr:nvSpPr>
      <xdr:spPr>
        <a:xfrm>
          <a:off x="4686300" y="62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73976</xdr:rowOff>
    </xdr:from>
    <xdr:to>
      <xdr:col>20</xdr:col>
      <xdr:colOff>38100</xdr:colOff>
      <xdr:row>37</xdr:row>
      <xdr:rowOff>4126</xdr:rowOff>
    </xdr:to>
    <xdr:sp macro="" textlink="">
      <xdr:nvSpPr>
        <xdr:cNvPr id="84" name="楕円 83"/>
        <xdr:cNvSpPr/>
      </xdr:nvSpPr>
      <xdr:spPr>
        <a:xfrm>
          <a:off x="3746500" y="62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166703</xdr:rowOff>
    </xdr:from>
    <xdr:ext cx="534377" cy="259045"/>
    <xdr:sp macro="" textlink="">
      <xdr:nvSpPr>
        <xdr:cNvPr id="85" name="テキスト ボックス 84"/>
        <xdr:cNvSpPr txBox="1"/>
      </xdr:nvSpPr>
      <xdr:spPr>
        <a:xfrm>
          <a:off x="3530111" y="63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71951</xdr:rowOff>
    </xdr:from>
    <xdr:to>
      <xdr:col>15</xdr:col>
      <xdr:colOff>101600</xdr:colOff>
      <xdr:row>37</xdr:row>
      <xdr:rowOff>2101</xdr:rowOff>
    </xdr:to>
    <xdr:sp macro="" textlink="">
      <xdr:nvSpPr>
        <xdr:cNvPr id="86" name="楕円 85"/>
        <xdr:cNvSpPr/>
      </xdr:nvSpPr>
      <xdr:spPr>
        <a:xfrm>
          <a:off x="2857500" y="62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164678</xdr:rowOff>
    </xdr:from>
    <xdr:ext cx="534377" cy="259045"/>
    <xdr:sp macro="" textlink="">
      <xdr:nvSpPr>
        <xdr:cNvPr id="87" name="テキスト ボックス 86"/>
        <xdr:cNvSpPr txBox="1"/>
      </xdr:nvSpPr>
      <xdr:spPr>
        <a:xfrm>
          <a:off x="2641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26362</xdr:rowOff>
    </xdr:from>
    <xdr:to>
      <xdr:col>10</xdr:col>
      <xdr:colOff>165100</xdr:colOff>
      <xdr:row>36</xdr:row>
      <xdr:rowOff>127962</xdr:rowOff>
    </xdr:to>
    <xdr:sp macro="" textlink="">
      <xdr:nvSpPr>
        <xdr:cNvPr id="88" name="楕円 87"/>
        <xdr:cNvSpPr/>
      </xdr:nvSpPr>
      <xdr:spPr>
        <a:xfrm>
          <a:off x="1968500" y="6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119089</xdr:rowOff>
    </xdr:from>
    <xdr:ext cx="534377" cy="259045"/>
    <xdr:sp macro="" textlink="">
      <xdr:nvSpPr>
        <xdr:cNvPr id="89" name="テキスト ボックス 88"/>
        <xdr:cNvSpPr txBox="1"/>
      </xdr:nvSpPr>
      <xdr:spPr>
        <a:xfrm>
          <a:off x="1752111" y="62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51932</xdr:rowOff>
    </xdr:from>
    <xdr:to>
      <xdr:col>6</xdr:col>
      <xdr:colOff>38100</xdr:colOff>
      <xdr:row>36</xdr:row>
      <xdr:rowOff>153532</xdr:rowOff>
    </xdr:to>
    <xdr:sp macro="" textlink="">
      <xdr:nvSpPr>
        <xdr:cNvPr id="90" name="楕円 89"/>
        <xdr:cNvSpPr/>
      </xdr:nvSpPr>
      <xdr:spPr>
        <a:xfrm>
          <a:off x="1079500" y="62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144659</xdr:rowOff>
    </xdr:from>
    <xdr:ext cx="534377" cy="259045"/>
    <xdr:sp macro="" textlink="">
      <xdr:nvSpPr>
        <xdr:cNvPr id="91" name="テキスト ボックス 90"/>
        <xdr:cNvSpPr txBox="1"/>
      </xdr:nvSpPr>
      <xdr:spPr>
        <a:xfrm>
          <a:off x="863111" y="631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164508</xdr:rowOff>
    </xdr:from>
    <xdr:to>
      <xdr:col>24</xdr:col>
      <xdr:colOff>63500</xdr:colOff>
      <xdr:row>56</xdr:row>
      <xdr:rowOff>167136</xdr:rowOff>
    </xdr:to>
    <xdr:cxnSp macro="">
      <xdr:nvCxnSpPr>
        <xdr:cNvPr id="118" name="直線コネクタ 117"/>
        <xdr:cNvCxnSpPr/>
      </xdr:nvCxnSpPr>
      <xdr:spPr>
        <a:xfrm flipV="1">
          <a:off x="3797300" y="9765708"/>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116941</xdr:rowOff>
    </xdr:from>
    <xdr:to>
      <xdr:col>19</xdr:col>
      <xdr:colOff>177800</xdr:colOff>
      <xdr:row>56</xdr:row>
      <xdr:rowOff>167136</xdr:rowOff>
    </xdr:to>
    <xdr:cxnSp macro="">
      <xdr:nvCxnSpPr>
        <xdr:cNvPr id="121" name="直線コネクタ 120"/>
        <xdr:cNvCxnSpPr/>
      </xdr:nvCxnSpPr>
      <xdr:spPr>
        <a:xfrm>
          <a:off x="2908300" y="9546691"/>
          <a:ext cx="889000" cy="2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116941</xdr:rowOff>
    </xdr:from>
    <xdr:to>
      <xdr:col>15</xdr:col>
      <xdr:colOff>50800</xdr:colOff>
      <xdr:row>56</xdr:row>
      <xdr:rowOff>4131</xdr:rowOff>
    </xdr:to>
    <xdr:cxnSp macro="">
      <xdr:nvCxnSpPr>
        <xdr:cNvPr id="124" name="直線コネクタ 123"/>
        <xdr:cNvCxnSpPr/>
      </xdr:nvCxnSpPr>
      <xdr:spPr>
        <a:xfrm flipV="1">
          <a:off x="2019300" y="9546691"/>
          <a:ext cx="889000" cy="5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4131</xdr:rowOff>
    </xdr:from>
    <xdr:to>
      <xdr:col>10</xdr:col>
      <xdr:colOff>114300</xdr:colOff>
      <xdr:row>57</xdr:row>
      <xdr:rowOff>32496</xdr:rowOff>
    </xdr:to>
    <xdr:cxnSp macro="">
      <xdr:nvCxnSpPr>
        <xdr:cNvPr id="127" name="直線コネクタ 126"/>
        <xdr:cNvCxnSpPr/>
      </xdr:nvCxnSpPr>
      <xdr:spPr>
        <a:xfrm flipV="1">
          <a:off x="1130300" y="9605331"/>
          <a:ext cx="889000" cy="19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56690</xdr:rowOff>
    </xdr:from>
    <xdr:ext cx="534377" cy="259045"/>
    <xdr:sp macro="" textlink="">
      <xdr:nvSpPr>
        <xdr:cNvPr id="131" name="テキスト ボックス 130"/>
        <xdr:cNvSpPr txBox="1"/>
      </xdr:nvSpPr>
      <xdr:spPr>
        <a:xfrm>
          <a:off x="863111" y="9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113708</xdr:rowOff>
    </xdr:from>
    <xdr:to>
      <xdr:col>24</xdr:col>
      <xdr:colOff>114300</xdr:colOff>
      <xdr:row>57</xdr:row>
      <xdr:rowOff>43858</xdr:rowOff>
    </xdr:to>
    <xdr:sp macro="" textlink="">
      <xdr:nvSpPr>
        <xdr:cNvPr id="137" name="楕円 136"/>
        <xdr:cNvSpPr/>
      </xdr:nvSpPr>
      <xdr:spPr>
        <a:xfrm>
          <a:off x="4584700" y="97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92135</xdr:rowOff>
    </xdr:from>
    <xdr:ext cx="534377" cy="259045"/>
    <xdr:sp macro="" textlink="">
      <xdr:nvSpPr>
        <xdr:cNvPr id="138" name="物件費該当値テキスト"/>
        <xdr:cNvSpPr txBox="1"/>
      </xdr:nvSpPr>
      <xdr:spPr>
        <a:xfrm>
          <a:off x="4686300" y="969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116336</xdr:rowOff>
    </xdr:from>
    <xdr:to>
      <xdr:col>20</xdr:col>
      <xdr:colOff>38100</xdr:colOff>
      <xdr:row>57</xdr:row>
      <xdr:rowOff>46486</xdr:rowOff>
    </xdr:to>
    <xdr:sp macro="" textlink="">
      <xdr:nvSpPr>
        <xdr:cNvPr id="139" name="楕円 138"/>
        <xdr:cNvSpPr/>
      </xdr:nvSpPr>
      <xdr:spPr>
        <a:xfrm>
          <a:off x="3746500" y="97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37613</xdr:rowOff>
    </xdr:from>
    <xdr:ext cx="534377" cy="259045"/>
    <xdr:sp macro="" textlink="">
      <xdr:nvSpPr>
        <xdr:cNvPr id="140" name="テキスト ボックス 139"/>
        <xdr:cNvSpPr txBox="1"/>
      </xdr:nvSpPr>
      <xdr:spPr>
        <a:xfrm>
          <a:off x="3530111" y="98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66141</xdr:rowOff>
    </xdr:from>
    <xdr:to>
      <xdr:col>15</xdr:col>
      <xdr:colOff>101600</xdr:colOff>
      <xdr:row>55</xdr:row>
      <xdr:rowOff>167741</xdr:rowOff>
    </xdr:to>
    <xdr:sp macro="" textlink="">
      <xdr:nvSpPr>
        <xdr:cNvPr id="141" name="楕円 140"/>
        <xdr:cNvSpPr/>
      </xdr:nvSpPr>
      <xdr:spPr>
        <a:xfrm>
          <a:off x="2857500" y="94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12818</xdr:rowOff>
    </xdr:from>
    <xdr:ext cx="599010" cy="259045"/>
    <xdr:sp macro="" textlink="">
      <xdr:nvSpPr>
        <xdr:cNvPr id="142" name="テキスト ボックス 141"/>
        <xdr:cNvSpPr txBox="1"/>
      </xdr:nvSpPr>
      <xdr:spPr>
        <a:xfrm>
          <a:off x="2608795" y="927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124781</xdr:rowOff>
    </xdr:from>
    <xdr:to>
      <xdr:col>10</xdr:col>
      <xdr:colOff>165100</xdr:colOff>
      <xdr:row>56</xdr:row>
      <xdr:rowOff>54931</xdr:rowOff>
    </xdr:to>
    <xdr:sp macro="" textlink="">
      <xdr:nvSpPr>
        <xdr:cNvPr id="143" name="楕円 142"/>
        <xdr:cNvSpPr/>
      </xdr:nvSpPr>
      <xdr:spPr>
        <a:xfrm>
          <a:off x="1968500" y="9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71458</xdr:rowOff>
    </xdr:from>
    <xdr:ext cx="599010" cy="259045"/>
    <xdr:sp macro="" textlink="">
      <xdr:nvSpPr>
        <xdr:cNvPr id="144" name="テキスト ボックス 143"/>
        <xdr:cNvSpPr txBox="1"/>
      </xdr:nvSpPr>
      <xdr:spPr>
        <a:xfrm>
          <a:off x="1719795" y="9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153146</xdr:rowOff>
    </xdr:from>
    <xdr:to>
      <xdr:col>6</xdr:col>
      <xdr:colOff>38100</xdr:colOff>
      <xdr:row>57</xdr:row>
      <xdr:rowOff>83296</xdr:rowOff>
    </xdr:to>
    <xdr:sp macro="" textlink="">
      <xdr:nvSpPr>
        <xdr:cNvPr id="145" name="楕円 144"/>
        <xdr:cNvSpPr/>
      </xdr:nvSpPr>
      <xdr:spPr>
        <a:xfrm>
          <a:off x="1079500" y="97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74423</xdr:rowOff>
    </xdr:from>
    <xdr:ext cx="534377" cy="259045"/>
    <xdr:sp macro="" textlink="">
      <xdr:nvSpPr>
        <xdr:cNvPr id="146" name="テキスト ボックス 145"/>
        <xdr:cNvSpPr txBox="1"/>
      </xdr:nvSpPr>
      <xdr:spPr>
        <a:xfrm>
          <a:off x="863111" y="98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67599</xdr:rowOff>
    </xdr:from>
    <xdr:to>
      <xdr:col>24</xdr:col>
      <xdr:colOff>63500</xdr:colOff>
      <xdr:row>78</xdr:row>
      <xdr:rowOff>70160</xdr:rowOff>
    </xdr:to>
    <xdr:cxnSp macro="">
      <xdr:nvCxnSpPr>
        <xdr:cNvPr id="173" name="直線コネクタ 172"/>
        <xdr:cNvCxnSpPr/>
      </xdr:nvCxnSpPr>
      <xdr:spPr>
        <a:xfrm flipV="1">
          <a:off x="3797300" y="13440699"/>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69039</xdr:rowOff>
    </xdr:from>
    <xdr:to>
      <xdr:col>19</xdr:col>
      <xdr:colOff>177800</xdr:colOff>
      <xdr:row>78</xdr:row>
      <xdr:rowOff>70160</xdr:rowOff>
    </xdr:to>
    <xdr:cxnSp macro="">
      <xdr:nvCxnSpPr>
        <xdr:cNvPr id="176" name="直線コネクタ 175"/>
        <xdr:cNvCxnSpPr/>
      </xdr:nvCxnSpPr>
      <xdr:spPr>
        <a:xfrm>
          <a:off x="2908300" y="1344213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69039</xdr:rowOff>
    </xdr:from>
    <xdr:to>
      <xdr:col>15</xdr:col>
      <xdr:colOff>50800</xdr:colOff>
      <xdr:row>78</xdr:row>
      <xdr:rowOff>81818</xdr:rowOff>
    </xdr:to>
    <xdr:cxnSp macro="">
      <xdr:nvCxnSpPr>
        <xdr:cNvPr id="179" name="直線コネクタ 178"/>
        <xdr:cNvCxnSpPr/>
      </xdr:nvCxnSpPr>
      <xdr:spPr>
        <a:xfrm flipV="1">
          <a:off x="2019300" y="13442139"/>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54890</xdr:rowOff>
    </xdr:from>
    <xdr:to>
      <xdr:col>10</xdr:col>
      <xdr:colOff>114300</xdr:colOff>
      <xdr:row>78</xdr:row>
      <xdr:rowOff>81818</xdr:rowOff>
    </xdr:to>
    <xdr:cxnSp macro="">
      <xdr:nvCxnSpPr>
        <xdr:cNvPr id="182" name="直線コネクタ 181"/>
        <xdr:cNvCxnSpPr/>
      </xdr:nvCxnSpPr>
      <xdr:spPr>
        <a:xfrm>
          <a:off x="1130300" y="13427990"/>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16799</xdr:rowOff>
    </xdr:from>
    <xdr:to>
      <xdr:col>24</xdr:col>
      <xdr:colOff>114300</xdr:colOff>
      <xdr:row>78</xdr:row>
      <xdr:rowOff>118399</xdr:rowOff>
    </xdr:to>
    <xdr:sp macro="" textlink="">
      <xdr:nvSpPr>
        <xdr:cNvPr id="192" name="楕円 191"/>
        <xdr:cNvSpPr/>
      </xdr:nvSpPr>
      <xdr:spPr>
        <a:xfrm>
          <a:off x="45847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103176</xdr:rowOff>
    </xdr:from>
    <xdr:ext cx="469744" cy="259045"/>
    <xdr:sp macro="" textlink="">
      <xdr:nvSpPr>
        <xdr:cNvPr id="193" name="維持補修費該当値テキスト"/>
        <xdr:cNvSpPr txBox="1"/>
      </xdr:nvSpPr>
      <xdr:spPr>
        <a:xfrm>
          <a:off x="4686300" y="1330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19360</xdr:rowOff>
    </xdr:from>
    <xdr:to>
      <xdr:col>20</xdr:col>
      <xdr:colOff>38100</xdr:colOff>
      <xdr:row>78</xdr:row>
      <xdr:rowOff>120960</xdr:rowOff>
    </xdr:to>
    <xdr:sp macro="" textlink="">
      <xdr:nvSpPr>
        <xdr:cNvPr id="194" name="楕円 193"/>
        <xdr:cNvSpPr/>
      </xdr:nvSpPr>
      <xdr:spPr>
        <a:xfrm>
          <a:off x="3746500" y="133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112087</xdr:rowOff>
    </xdr:from>
    <xdr:ext cx="469744" cy="259045"/>
    <xdr:sp macro="" textlink="">
      <xdr:nvSpPr>
        <xdr:cNvPr id="195" name="テキスト ボックス 194"/>
        <xdr:cNvSpPr txBox="1"/>
      </xdr:nvSpPr>
      <xdr:spPr>
        <a:xfrm>
          <a:off x="3562428" y="134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18239</xdr:rowOff>
    </xdr:from>
    <xdr:to>
      <xdr:col>15</xdr:col>
      <xdr:colOff>101600</xdr:colOff>
      <xdr:row>78</xdr:row>
      <xdr:rowOff>119839</xdr:rowOff>
    </xdr:to>
    <xdr:sp macro="" textlink="">
      <xdr:nvSpPr>
        <xdr:cNvPr id="196" name="楕円 195"/>
        <xdr:cNvSpPr/>
      </xdr:nvSpPr>
      <xdr:spPr>
        <a:xfrm>
          <a:off x="2857500" y="133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110966</xdr:rowOff>
    </xdr:from>
    <xdr:ext cx="469744" cy="259045"/>
    <xdr:sp macro="" textlink="">
      <xdr:nvSpPr>
        <xdr:cNvPr id="197" name="テキスト ボックス 196"/>
        <xdr:cNvSpPr txBox="1"/>
      </xdr:nvSpPr>
      <xdr:spPr>
        <a:xfrm>
          <a:off x="2673428" y="134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31018</xdr:rowOff>
    </xdr:from>
    <xdr:to>
      <xdr:col>10</xdr:col>
      <xdr:colOff>165100</xdr:colOff>
      <xdr:row>78</xdr:row>
      <xdr:rowOff>132618</xdr:rowOff>
    </xdr:to>
    <xdr:sp macro="" textlink="">
      <xdr:nvSpPr>
        <xdr:cNvPr id="198" name="楕円 197"/>
        <xdr:cNvSpPr/>
      </xdr:nvSpPr>
      <xdr:spPr>
        <a:xfrm>
          <a:off x="1968500" y="134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123745</xdr:rowOff>
    </xdr:from>
    <xdr:ext cx="469744" cy="259045"/>
    <xdr:sp macro="" textlink="">
      <xdr:nvSpPr>
        <xdr:cNvPr id="199" name="テキスト ボックス 198"/>
        <xdr:cNvSpPr txBox="1"/>
      </xdr:nvSpPr>
      <xdr:spPr>
        <a:xfrm>
          <a:off x="1784428" y="1349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4090</xdr:rowOff>
    </xdr:from>
    <xdr:to>
      <xdr:col>6</xdr:col>
      <xdr:colOff>38100</xdr:colOff>
      <xdr:row>78</xdr:row>
      <xdr:rowOff>105690</xdr:rowOff>
    </xdr:to>
    <xdr:sp macro="" textlink="">
      <xdr:nvSpPr>
        <xdr:cNvPr id="200" name="楕円 199"/>
        <xdr:cNvSpPr/>
      </xdr:nvSpPr>
      <xdr:spPr>
        <a:xfrm>
          <a:off x="1079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96817</xdr:rowOff>
    </xdr:from>
    <xdr:ext cx="469744" cy="259045"/>
    <xdr:sp macro="" textlink="">
      <xdr:nvSpPr>
        <xdr:cNvPr id="201" name="テキスト ボックス 200"/>
        <xdr:cNvSpPr txBox="1"/>
      </xdr:nvSpPr>
      <xdr:spPr>
        <a:xfrm>
          <a:off x="895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24397</xdr:rowOff>
    </xdr:from>
    <xdr:to>
      <xdr:col>24</xdr:col>
      <xdr:colOff>63500</xdr:colOff>
      <xdr:row>94</xdr:row>
      <xdr:rowOff>101969</xdr:rowOff>
    </xdr:to>
    <xdr:cxnSp macro="">
      <xdr:nvCxnSpPr>
        <xdr:cNvPr id="231" name="直線コネクタ 230"/>
        <xdr:cNvCxnSpPr/>
      </xdr:nvCxnSpPr>
      <xdr:spPr>
        <a:xfrm flipV="1">
          <a:off x="3797300" y="16140697"/>
          <a:ext cx="8382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88595</xdr:rowOff>
    </xdr:from>
    <xdr:to>
      <xdr:col>19</xdr:col>
      <xdr:colOff>177800</xdr:colOff>
      <xdr:row>94</xdr:row>
      <xdr:rowOff>101969</xdr:rowOff>
    </xdr:to>
    <xdr:cxnSp macro="">
      <xdr:nvCxnSpPr>
        <xdr:cNvPr id="234" name="直線コネクタ 233"/>
        <xdr:cNvCxnSpPr/>
      </xdr:nvCxnSpPr>
      <xdr:spPr>
        <a:xfrm>
          <a:off x="2908300" y="16204895"/>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88595</xdr:rowOff>
    </xdr:from>
    <xdr:to>
      <xdr:col>15</xdr:col>
      <xdr:colOff>50800</xdr:colOff>
      <xdr:row>94</xdr:row>
      <xdr:rowOff>150050</xdr:rowOff>
    </xdr:to>
    <xdr:cxnSp macro="">
      <xdr:nvCxnSpPr>
        <xdr:cNvPr id="237" name="直線コネクタ 236"/>
        <xdr:cNvCxnSpPr/>
      </xdr:nvCxnSpPr>
      <xdr:spPr>
        <a:xfrm flipV="1">
          <a:off x="2019300" y="16204895"/>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150050</xdr:rowOff>
    </xdr:from>
    <xdr:to>
      <xdr:col>10</xdr:col>
      <xdr:colOff>114300</xdr:colOff>
      <xdr:row>95</xdr:row>
      <xdr:rowOff>34189</xdr:rowOff>
    </xdr:to>
    <xdr:cxnSp macro="">
      <xdr:nvCxnSpPr>
        <xdr:cNvPr id="240" name="直線コネクタ 239"/>
        <xdr:cNvCxnSpPr/>
      </xdr:nvCxnSpPr>
      <xdr:spPr>
        <a:xfrm flipV="1">
          <a:off x="1130300" y="16266350"/>
          <a:ext cx="889000" cy="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145047</xdr:rowOff>
    </xdr:from>
    <xdr:to>
      <xdr:col>24</xdr:col>
      <xdr:colOff>114300</xdr:colOff>
      <xdr:row>94</xdr:row>
      <xdr:rowOff>75197</xdr:rowOff>
    </xdr:to>
    <xdr:sp macro="" textlink="">
      <xdr:nvSpPr>
        <xdr:cNvPr id="250" name="楕円 249"/>
        <xdr:cNvSpPr/>
      </xdr:nvSpPr>
      <xdr:spPr>
        <a:xfrm>
          <a:off x="4584700" y="160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167924</xdr:rowOff>
    </xdr:from>
    <xdr:ext cx="599010" cy="259045"/>
    <xdr:sp macro="" textlink="">
      <xdr:nvSpPr>
        <xdr:cNvPr id="251" name="扶助費該当値テキスト"/>
        <xdr:cNvSpPr txBox="1"/>
      </xdr:nvSpPr>
      <xdr:spPr>
        <a:xfrm>
          <a:off x="4686300" y="159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51169</xdr:rowOff>
    </xdr:from>
    <xdr:to>
      <xdr:col>20</xdr:col>
      <xdr:colOff>38100</xdr:colOff>
      <xdr:row>94</xdr:row>
      <xdr:rowOff>152769</xdr:rowOff>
    </xdr:to>
    <xdr:sp macro="" textlink="">
      <xdr:nvSpPr>
        <xdr:cNvPr id="252" name="楕円 251"/>
        <xdr:cNvSpPr/>
      </xdr:nvSpPr>
      <xdr:spPr>
        <a:xfrm>
          <a:off x="3746500" y="161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169296</xdr:rowOff>
    </xdr:from>
    <xdr:ext cx="599010" cy="259045"/>
    <xdr:sp macro="" textlink="">
      <xdr:nvSpPr>
        <xdr:cNvPr id="253" name="テキスト ボックス 252"/>
        <xdr:cNvSpPr txBox="1"/>
      </xdr:nvSpPr>
      <xdr:spPr>
        <a:xfrm>
          <a:off x="3497795" y="1594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37795</xdr:rowOff>
    </xdr:from>
    <xdr:to>
      <xdr:col>15</xdr:col>
      <xdr:colOff>101600</xdr:colOff>
      <xdr:row>94</xdr:row>
      <xdr:rowOff>139395</xdr:rowOff>
    </xdr:to>
    <xdr:sp macro="" textlink="">
      <xdr:nvSpPr>
        <xdr:cNvPr id="254" name="楕円 253"/>
        <xdr:cNvSpPr/>
      </xdr:nvSpPr>
      <xdr:spPr>
        <a:xfrm>
          <a:off x="2857500" y="161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155922</xdr:rowOff>
    </xdr:from>
    <xdr:ext cx="599010" cy="259045"/>
    <xdr:sp macro="" textlink="">
      <xdr:nvSpPr>
        <xdr:cNvPr id="255" name="テキスト ボックス 254"/>
        <xdr:cNvSpPr txBox="1"/>
      </xdr:nvSpPr>
      <xdr:spPr>
        <a:xfrm>
          <a:off x="2608795" y="1592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99250</xdr:rowOff>
    </xdr:from>
    <xdr:to>
      <xdr:col>10</xdr:col>
      <xdr:colOff>165100</xdr:colOff>
      <xdr:row>95</xdr:row>
      <xdr:rowOff>29400</xdr:rowOff>
    </xdr:to>
    <xdr:sp macro="" textlink="">
      <xdr:nvSpPr>
        <xdr:cNvPr id="256" name="楕円 255"/>
        <xdr:cNvSpPr/>
      </xdr:nvSpPr>
      <xdr:spPr>
        <a:xfrm>
          <a:off x="1968500" y="162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45927</xdr:rowOff>
    </xdr:from>
    <xdr:ext cx="599010" cy="259045"/>
    <xdr:sp macro="" textlink="">
      <xdr:nvSpPr>
        <xdr:cNvPr id="257" name="テキスト ボックス 256"/>
        <xdr:cNvSpPr txBox="1"/>
      </xdr:nvSpPr>
      <xdr:spPr>
        <a:xfrm>
          <a:off x="1719795" y="159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154839</xdr:rowOff>
    </xdr:from>
    <xdr:to>
      <xdr:col>6</xdr:col>
      <xdr:colOff>38100</xdr:colOff>
      <xdr:row>95</xdr:row>
      <xdr:rowOff>84989</xdr:rowOff>
    </xdr:to>
    <xdr:sp macro="" textlink="">
      <xdr:nvSpPr>
        <xdr:cNvPr id="258" name="楕円 257"/>
        <xdr:cNvSpPr/>
      </xdr:nvSpPr>
      <xdr:spPr>
        <a:xfrm>
          <a:off x="1079500" y="162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101516</xdr:rowOff>
    </xdr:from>
    <xdr:ext cx="599010" cy="259045"/>
    <xdr:sp macro="" textlink="">
      <xdr:nvSpPr>
        <xdr:cNvPr id="259" name="テキスト ボックス 258"/>
        <xdr:cNvSpPr txBox="1"/>
      </xdr:nvSpPr>
      <xdr:spPr>
        <a:xfrm>
          <a:off x="830795" y="1604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148221</xdr:rowOff>
    </xdr:from>
    <xdr:to>
      <xdr:col>55</xdr:col>
      <xdr:colOff>0</xdr:colOff>
      <xdr:row>35</xdr:row>
      <xdr:rowOff>125990</xdr:rowOff>
    </xdr:to>
    <xdr:cxnSp macro="">
      <xdr:nvCxnSpPr>
        <xdr:cNvPr id="284" name="直線コネクタ 283"/>
        <xdr:cNvCxnSpPr/>
      </xdr:nvCxnSpPr>
      <xdr:spPr>
        <a:xfrm>
          <a:off x="9639300" y="5977521"/>
          <a:ext cx="838200" cy="1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19553</xdr:rowOff>
    </xdr:from>
    <xdr:to>
      <xdr:col>50</xdr:col>
      <xdr:colOff>114300</xdr:colOff>
      <xdr:row>34</xdr:row>
      <xdr:rowOff>148221</xdr:rowOff>
    </xdr:to>
    <xdr:cxnSp macro="">
      <xdr:nvCxnSpPr>
        <xdr:cNvPr id="287" name="直線コネクタ 286"/>
        <xdr:cNvCxnSpPr/>
      </xdr:nvCxnSpPr>
      <xdr:spPr>
        <a:xfrm>
          <a:off x="8750300" y="5848853"/>
          <a:ext cx="889000" cy="12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19553</xdr:rowOff>
    </xdr:from>
    <xdr:to>
      <xdr:col>45</xdr:col>
      <xdr:colOff>177800</xdr:colOff>
      <xdr:row>35</xdr:row>
      <xdr:rowOff>7786</xdr:rowOff>
    </xdr:to>
    <xdr:cxnSp macro="">
      <xdr:nvCxnSpPr>
        <xdr:cNvPr id="290" name="直線コネクタ 289"/>
        <xdr:cNvCxnSpPr/>
      </xdr:nvCxnSpPr>
      <xdr:spPr>
        <a:xfrm flipV="1">
          <a:off x="7861300" y="5848853"/>
          <a:ext cx="889000" cy="15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7786</xdr:rowOff>
    </xdr:from>
    <xdr:to>
      <xdr:col>41</xdr:col>
      <xdr:colOff>50800</xdr:colOff>
      <xdr:row>35</xdr:row>
      <xdr:rowOff>124064</xdr:rowOff>
    </xdr:to>
    <xdr:cxnSp macro="">
      <xdr:nvCxnSpPr>
        <xdr:cNvPr id="293" name="直線コネクタ 292"/>
        <xdr:cNvCxnSpPr/>
      </xdr:nvCxnSpPr>
      <xdr:spPr>
        <a:xfrm flipV="1">
          <a:off x="6972300" y="6008536"/>
          <a:ext cx="889000" cy="1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75190</xdr:rowOff>
    </xdr:from>
    <xdr:to>
      <xdr:col>55</xdr:col>
      <xdr:colOff>50800</xdr:colOff>
      <xdr:row>36</xdr:row>
      <xdr:rowOff>5340</xdr:rowOff>
    </xdr:to>
    <xdr:sp macro="" textlink="">
      <xdr:nvSpPr>
        <xdr:cNvPr id="303" name="楕円 302"/>
        <xdr:cNvSpPr/>
      </xdr:nvSpPr>
      <xdr:spPr>
        <a:xfrm>
          <a:off x="10426700" y="6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53617</xdr:rowOff>
    </xdr:from>
    <xdr:ext cx="534377" cy="259045"/>
    <xdr:sp macro="" textlink="">
      <xdr:nvSpPr>
        <xdr:cNvPr id="304" name="補助費等該当値テキスト"/>
        <xdr:cNvSpPr txBox="1"/>
      </xdr:nvSpPr>
      <xdr:spPr>
        <a:xfrm>
          <a:off x="10528300" y="60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97421</xdr:rowOff>
    </xdr:from>
    <xdr:to>
      <xdr:col>50</xdr:col>
      <xdr:colOff>165100</xdr:colOff>
      <xdr:row>35</xdr:row>
      <xdr:rowOff>27571</xdr:rowOff>
    </xdr:to>
    <xdr:sp macro="" textlink="">
      <xdr:nvSpPr>
        <xdr:cNvPr id="305" name="楕円 304"/>
        <xdr:cNvSpPr/>
      </xdr:nvSpPr>
      <xdr:spPr>
        <a:xfrm>
          <a:off x="9588500" y="59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44098</xdr:rowOff>
    </xdr:from>
    <xdr:ext cx="534377" cy="259045"/>
    <xdr:sp macro="" textlink="">
      <xdr:nvSpPr>
        <xdr:cNvPr id="306" name="テキスト ボックス 305"/>
        <xdr:cNvSpPr txBox="1"/>
      </xdr:nvSpPr>
      <xdr:spPr>
        <a:xfrm>
          <a:off x="9372111" y="570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140203</xdr:rowOff>
    </xdr:from>
    <xdr:to>
      <xdr:col>46</xdr:col>
      <xdr:colOff>38100</xdr:colOff>
      <xdr:row>34</xdr:row>
      <xdr:rowOff>70353</xdr:rowOff>
    </xdr:to>
    <xdr:sp macro="" textlink="">
      <xdr:nvSpPr>
        <xdr:cNvPr id="307" name="楕円 306"/>
        <xdr:cNvSpPr/>
      </xdr:nvSpPr>
      <xdr:spPr>
        <a:xfrm>
          <a:off x="8699500" y="57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86880</xdr:rowOff>
    </xdr:from>
    <xdr:ext cx="599010" cy="259045"/>
    <xdr:sp macro="" textlink="">
      <xdr:nvSpPr>
        <xdr:cNvPr id="308" name="テキスト ボックス 307"/>
        <xdr:cNvSpPr txBox="1"/>
      </xdr:nvSpPr>
      <xdr:spPr>
        <a:xfrm>
          <a:off x="8450795" y="557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128436</xdr:rowOff>
    </xdr:from>
    <xdr:to>
      <xdr:col>41</xdr:col>
      <xdr:colOff>101600</xdr:colOff>
      <xdr:row>35</xdr:row>
      <xdr:rowOff>58586</xdr:rowOff>
    </xdr:to>
    <xdr:sp macro="" textlink="">
      <xdr:nvSpPr>
        <xdr:cNvPr id="309" name="楕円 308"/>
        <xdr:cNvSpPr/>
      </xdr:nvSpPr>
      <xdr:spPr>
        <a:xfrm>
          <a:off x="7810500" y="59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75113</xdr:rowOff>
    </xdr:from>
    <xdr:ext cx="534377" cy="259045"/>
    <xdr:sp macro="" textlink="">
      <xdr:nvSpPr>
        <xdr:cNvPr id="310" name="テキスト ボックス 309"/>
        <xdr:cNvSpPr txBox="1"/>
      </xdr:nvSpPr>
      <xdr:spPr>
        <a:xfrm>
          <a:off x="7594111" y="57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73264</xdr:rowOff>
    </xdr:from>
    <xdr:to>
      <xdr:col>36</xdr:col>
      <xdr:colOff>165100</xdr:colOff>
      <xdr:row>36</xdr:row>
      <xdr:rowOff>3414</xdr:rowOff>
    </xdr:to>
    <xdr:sp macro="" textlink="">
      <xdr:nvSpPr>
        <xdr:cNvPr id="311" name="楕円 310"/>
        <xdr:cNvSpPr/>
      </xdr:nvSpPr>
      <xdr:spPr>
        <a:xfrm>
          <a:off x="6921500" y="60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19941</xdr:rowOff>
    </xdr:from>
    <xdr:ext cx="534377" cy="259045"/>
    <xdr:sp macro="" textlink="">
      <xdr:nvSpPr>
        <xdr:cNvPr id="312" name="テキスト ボックス 311"/>
        <xdr:cNvSpPr txBox="1"/>
      </xdr:nvSpPr>
      <xdr:spPr>
        <a:xfrm>
          <a:off x="6705111" y="5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101043</xdr:rowOff>
    </xdr:from>
    <xdr:to>
      <xdr:col>55</xdr:col>
      <xdr:colOff>0</xdr:colOff>
      <xdr:row>56</xdr:row>
      <xdr:rowOff>124759</xdr:rowOff>
    </xdr:to>
    <xdr:cxnSp macro="">
      <xdr:nvCxnSpPr>
        <xdr:cNvPr id="339" name="直線コネクタ 338"/>
        <xdr:cNvCxnSpPr/>
      </xdr:nvCxnSpPr>
      <xdr:spPr>
        <a:xfrm flipV="1">
          <a:off x="9639300" y="9702243"/>
          <a:ext cx="8382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46285</xdr:rowOff>
    </xdr:from>
    <xdr:to>
      <xdr:col>50</xdr:col>
      <xdr:colOff>114300</xdr:colOff>
      <xdr:row>56</xdr:row>
      <xdr:rowOff>124759</xdr:rowOff>
    </xdr:to>
    <xdr:cxnSp macro="">
      <xdr:nvCxnSpPr>
        <xdr:cNvPr id="342" name="直線コネクタ 341"/>
        <xdr:cNvCxnSpPr/>
      </xdr:nvCxnSpPr>
      <xdr:spPr>
        <a:xfrm>
          <a:off x="8750300" y="9647485"/>
          <a:ext cx="889000" cy="7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50935</xdr:rowOff>
    </xdr:from>
    <xdr:to>
      <xdr:col>45</xdr:col>
      <xdr:colOff>177800</xdr:colOff>
      <xdr:row>56</xdr:row>
      <xdr:rowOff>46285</xdr:rowOff>
    </xdr:to>
    <xdr:cxnSp macro="">
      <xdr:nvCxnSpPr>
        <xdr:cNvPr id="345" name="直線コネクタ 344"/>
        <xdr:cNvCxnSpPr/>
      </xdr:nvCxnSpPr>
      <xdr:spPr>
        <a:xfrm>
          <a:off x="7861300" y="9480685"/>
          <a:ext cx="889000" cy="16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50935</xdr:rowOff>
    </xdr:from>
    <xdr:to>
      <xdr:col>41</xdr:col>
      <xdr:colOff>50800</xdr:colOff>
      <xdr:row>56</xdr:row>
      <xdr:rowOff>106105</xdr:rowOff>
    </xdr:to>
    <xdr:cxnSp macro="">
      <xdr:nvCxnSpPr>
        <xdr:cNvPr id="348" name="直線コネクタ 347"/>
        <xdr:cNvCxnSpPr/>
      </xdr:nvCxnSpPr>
      <xdr:spPr>
        <a:xfrm flipV="1">
          <a:off x="6972300" y="9480685"/>
          <a:ext cx="889000" cy="2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50243</xdr:rowOff>
    </xdr:from>
    <xdr:to>
      <xdr:col>55</xdr:col>
      <xdr:colOff>50800</xdr:colOff>
      <xdr:row>56</xdr:row>
      <xdr:rowOff>151843</xdr:rowOff>
    </xdr:to>
    <xdr:sp macro="" textlink="">
      <xdr:nvSpPr>
        <xdr:cNvPr id="358" name="楕円 357"/>
        <xdr:cNvSpPr/>
      </xdr:nvSpPr>
      <xdr:spPr>
        <a:xfrm>
          <a:off x="10426700" y="96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28670</xdr:rowOff>
    </xdr:from>
    <xdr:ext cx="534377" cy="259045"/>
    <xdr:sp macro="" textlink="">
      <xdr:nvSpPr>
        <xdr:cNvPr id="359" name="普通建設事業費該当値テキスト"/>
        <xdr:cNvSpPr txBox="1"/>
      </xdr:nvSpPr>
      <xdr:spPr>
        <a:xfrm>
          <a:off x="10528300" y="96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73959</xdr:rowOff>
    </xdr:from>
    <xdr:to>
      <xdr:col>50</xdr:col>
      <xdr:colOff>165100</xdr:colOff>
      <xdr:row>57</xdr:row>
      <xdr:rowOff>4109</xdr:rowOff>
    </xdr:to>
    <xdr:sp macro="" textlink="">
      <xdr:nvSpPr>
        <xdr:cNvPr id="360" name="楕円 359"/>
        <xdr:cNvSpPr/>
      </xdr:nvSpPr>
      <xdr:spPr>
        <a:xfrm>
          <a:off x="9588500" y="96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166686</xdr:rowOff>
    </xdr:from>
    <xdr:ext cx="534377" cy="259045"/>
    <xdr:sp macro="" textlink="">
      <xdr:nvSpPr>
        <xdr:cNvPr id="361" name="テキスト ボックス 360"/>
        <xdr:cNvSpPr txBox="1"/>
      </xdr:nvSpPr>
      <xdr:spPr>
        <a:xfrm>
          <a:off x="9372111" y="976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166935</xdr:rowOff>
    </xdr:from>
    <xdr:to>
      <xdr:col>46</xdr:col>
      <xdr:colOff>38100</xdr:colOff>
      <xdr:row>56</xdr:row>
      <xdr:rowOff>97085</xdr:rowOff>
    </xdr:to>
    <xdr:sp macro="" textlink="">
      <xdr:nvSpPr>
        <xdr:cNvPr id="362" name="楕円 361"/>
        <xdr:cNvSpPr/>
      </xdr:nvSpPr>
      <xdr:spPr>
        <a:xfrm>
          <a:off x="8699500" y="9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113612</xdr:rowOff>
    </xdr:from>
    <xdr:ext cx="534377" cy="259045"/>
    <xdr:sp macro="" textlink="">
      <xdr:nvSpPr>
        <xdr:cNvPr id="363" name="テキスト ボックス 362"/>
        <xdr:cNvSpPr txBox="1"/>
      </xdr:nvSpPr>
      <xdr:spPr>
        <a:xfrm>
          <a:off x="8483111" y="93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xdr:rowOff>
    </xdr:from>
    <xdr:to>
      <xdr:col>41</xdr:col>
      <xdr:colOff>101600</xdr:colOff>
      <xdr:row>55</xdr:row>
      <xdr:rowOff>101735</xdr:rowOff>
    </xdr:to>
    <xdr:sp macro="" textlink="">
      <xdr:nvSpPr>
        <xdr:cNvPr id="364" name="楕円 363"/>
        <xdr:cNvSpPr/>
      </xdr:nvSpPr>
      <xdr:spPr>
        <a:xfrm>
          <a:off x="7810500" y="9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118262</xdr:rowOff>
    </xdr:from>
    <xdr:ext cx="599010" cy="259045"/>
    <xdr:sp macro="" textlink="">
      <xdr:nvSpPr>
        <xdr:cNvPr id="365" name="テキスト ボックス 364"/>
        <xdr:cNvSpPr txBox="1"/>
      </xdr:nvSpPr>
      <xdr:spPr>
        <a:xfrm>
          <a:off x="7561795" y="920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55305</xdr:rowOff>
    </xdr:from>
    <xdr:to>
      <xdr:col>36</xdr:col>
      <xdr:colOff>165100</xdr:colOff>
      <xdr:row>56</xdr:row>
      <xdr:rowOff>156905</xdr:rowOff>
    </xdr:to>
    <xdr:sp macro="" textlink="">
      <xdr:nvSpPr>
        <xdr:cNvPr id="366" name="楕円 365"/>
        <xdr:cNvSpPr/>
      </xdr:nvSpPr>
      <xdr:spPr>
        <a:xfrm>
          <a:off x="6921500" y="96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148032</xdr:rowOff>
    </xdr:from>
    <xdr:ext cx="534377" cy="259045"/>
    <xdr:sp macro="" textlink="">
      <xdr:nvSpPr>
        <xdr:cNvPr id="367" name="テキスト ボックス 366"/>
        <xdr:cNvSpPr txBox="1"/>
      </xdr:nvSpPr>
      <xdr:spPr>
        <a:xfrm>
          <a:off x="6705111" y="97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158186</xdr:rowOff>
    </xdr:from>
    <xdr:to>
      <xdr:col>55</xdr:col>
      <xdr:colOff>0</xdr:colOff>
      <xdr:row>79</xdr:row>
      <xdr:rowOff>38033</xdr:rowOff>
    </xdr:to>
    <xdr:cxnSp macro="">
      <xdr:nvCxnSpPr>
        <xdr:cNvPr id="396" name="直線コネクタ 395"/>
        <xdr:cNvCxnSpPr/>
      </xdr:nvCxnSpPr>
      <xdr:spPr>
        <a:xfrm>
          <a:off x="9639300" y="13531286"/>
          <a:ext cx="8382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84393</xdr:rowOff>
    </xdr:from>
    <xdr:to>
      <xdr:col>50</xdr:col>
      <xdr:colOff>114300</xdr:colOff>
      <xdr:row>78</xdr:row>
      <xdr:rowOff>158186</xdr:rowOff>
    </xdr:to>
    <xdr:cxnSp macro="">
      <xdr:nvCxnSpPr>
        <xdr:cNvPr id="399" name="直線コネクタ 398"/>
        <xdr:cNvCxnSpPr/>
      </xdr:nvCxnSpPr>
      <xdr:spPr>
        <a:xfrm>
          <a:off x="8750300" y="13457493"/>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168701</xdr:rowOff>
    </xdr:from>
    <xdr:to>
      <xdr:col>45</xdr:col>
      <xdr:colOff>177800</xdr:colOff>
      <xdr:row>78</xdr:row>
      <xdr:rowOff>84393</xdr:rowOff>
    </xdr:to>
    <xdr:cxnSp macro="">
      <xdr:nvCxnSpPr>
        <xdr:cNvPr id="402" name="直線コネクタ 401"/>
        <xdr:cNvCxnSpPr/>
      </xdr:nvCxnSpPr>
      <xdr:spPr>
        <a:xfrm>
          <a:off x="7861300" y="13370351"/>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168701</xdr:rowOff>
    </xdr:from>
    <xdr:to>
      <xdr:col>41</xdr:col>
      <xdr:colOff>50800</xdr:colOff>
      <xdr:row>78</xdr:row>
      <xdr:rowOff>20805</xdr:rowOff>
    </xdr:to>
    <xdr:cxnSp macro="">
      <xdr:nvCxnSpPr>
        <xdr:cNvPr id="405" name="直線コネクタ 404"/>
        <xdr:cNvCxnSpPr/>
      </xdr:nvCxnSpPr>
      <xdr:spPr>
        <a:xfrm flipV="1">
          <a:off x="6972300" y="13370351"/>
          <a:ext cx="889000" cy="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158683</xdr:rowOff>
    </xdr:from>
    <xdr:to>
      <xdr:col>55</xdr:col>
      <xdr:colOff>50800</xdr:colOff>
      <xdr:row>79</xdr:row>
      <xdr:rowOff>88833</xdr:rowOff>
    </xdr:to>
    <xdr:sp macro="" textlink="">
      <xdr:nvSpPr>
        <xdr:cNvPr id="415" name="楕円 414"/>
        <xdr:cNvSpPr/>
      </xdr:nvSpPr>
      <xdr:spPr>
        <a:xfrm>
          <a:off x="10426700" y="135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73610</xdr:rowOff>
    </xdr:from>
    <xdr:ext cx="378565" cy="259045"/>
    <xdr:sp macro="" textlink="">
      <xdr:nvSpPr>
        <xdr:cNvPr id="416" name="普通建設事業費 （ うち新規整備　）該当値テキスト"/>
        <xdr:cNvSpPr txBox="1"/>
      </xdr:nvSpPr>
      <xdr:spPr>
        <a:xfrm>
          <a:off x="10528300" y="1344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107386</xdr:rowOff>
    </xdr:from>
    <xdr:to>
      <xdr:col>50</xdr:col>
      <xdr:colOff>165100</xdr:colOff>
      <xdr:row>79</xdr:row>
      <xdr:rowOff>37536</xdr:rowOff>
    </xdr:to>
    <xdr:sp macro="" textlink="">
      <xdr:nvSpPr>
        <xdr:cNvPr id="417" name="楕円 416"/>
        <xdr:cNvSpPr/>
      </xdr:nvSpPr>
      <xdr:spPr>
        <a:xfrm>
          <a:off x="9588500" y="134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28663</xdr:rowOff>
    </xdr:from>
    <xdr:ext cx="469744" cy="259045"/>
    <xdr:sp macro="" textlink="">
      <xdr:nvSpPr>
        <xdr:cNvPr id="418" name="テキスト ボックス 417"/>
        <xdr:cNvSpPr txBox="1"/>
      </xdr:nvSpPr>
      <xdr:spPr>
        <a:xfrm>
          <a:off x="9404428" y="1357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33593</xdr:rowOff>
    </xdr:from>
    <xdr:to>
      <xdr:col>46</xdr:col>
      <xdr:colOff>38100</xdr:colOff>
      <xdr:row>78</xdr:row>
      <xdr:rowOff>135193</xdr:rowOff>
    </xdr:to>
    <xdr:sp macro="" textlink="">
      <xdr:nvSpPr>
        <xdr:cNvPr id="419" name="楕円 418"/>
        <xdr:cNvSpPr/>
      </xdr:nvSpPr>
      <xdr:spPr>
        <a:xfrm>
          <a:off x="8699500" y="134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126320</xdr:rowOff>
    </xdr:from>
    <xdr:ext cx="534377" cy="259045"/>
    <xdr:sp macro="" textlink="">
      <xdr:nvSpPr>
        <xdr:cNvPr id="420" name="テキスト ボックス 419"/>
        <xdr:cNvSpPr txBox="1"/>
      </xdr:nvSpPr>
      <xdr:spPr>
        <a:xfrm>
          <a:off x="8483111" y="134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117901</xdr:rowOff>
    </xdr:from>
    <xdr:to>
      <xdr:col>41</xdr:col>
      <xdr:colOff>101600</xdr:colOff>
      <xdr:row>78</xdr:row>
      <xdr:rowOff>48051</xdr:rowOff>
    </xdr:to>
    <xdr:sp macro="" textlink="">
      <xdr:nvSpPr>
        <xdr:cNvPr id="421" name="楕円 420"/>
        <xdr:cNvSpPr/>
      </xdr:nvSpPr>
      <xdr:spPr>
        <a:xfrm>
          <a:off x="7810500" y="133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39178</xdr:rowOff>
    </xdr:from>
    <xdr:ext cx="534377" cy="259045"/>
    <xdr:sp macro="" textlink="">
      <xdr:nvSpPr>
        <xdr:cNvPr id="422" name="テキスト ボックス 421"/>
        <xdr:cNvSpPr txBox="1"/>
      </xdr:nvSpPr>
      <xdr:spPr>
        <a:xfrm>
          <a:off x="7594111" y="134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141455</xdr:rowOff>
    </xdr:from>
    <xdr:to>
      <xdr:col>36</xdr:col>
      <xdr:colOff>165100</xdr:colOff>
      <xdr:row>78</xdr:row>
      <xdr:rowOff>71605</xdr:rowOff>
    </xdr:to>
    <xdr:sp macro="" textlink="">
      <xdr:nvSpPr>
        <xdr:cNvPr id="423" name="楕円 422"/>
        <xdr:cNvSpPr/>
      </xdr:nvSpPr>
      <xdr:spPr>
        <a:xfrm>
          <a:off x="6921500" y="133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62732</xdr:rowOff>
    </xdr:from>
    <xdr:ext cx="534377" cy="259045"/>
    <xdr:sp macro="" textlink="">
      <xdr:nvSpPr>
        <xdr:cNvPr id="424" name="テキスト ボックス 423"/>
        <xdr:cNvSpPr txBox="1"/>
      </xdr:nvSpPr>
      <xdr:spPr>
        <a:xfrm>
          <a:off x="6705111" y="134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64635</xdr:rowOff>
    </xdr:from>
    <xdr:to>
      <xdr:col>55</xdr:col>
      <xdr:colOff>0</xdr:colOff>
      <xdr:row>96</xdr:row>
      <xdr:rowOff>99085</xdr:rowOff>
    </xdr:to>
    <xdr:cxnSp macro="">
      <xdr:nvCxnSpPr>
        <xdr:cNvPr id="453" name="直線コネクタ 452"/>
        <xdr:cNvCxnSpPr/>
      </xdr:nvCxnSpPr>
      <xdr:spPr>
        <a:xfrm flipV="1">
          <a:off x="9639300" y="16523835"/>
          <a:ext cx="8382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45304</xdr:rowOff>
    </xdr:from>
    <xdr:to>
      <xdr:col>50</xdr:col>
      <xdr:colOff>114300</xdr:colOff>
      <xdr:row>96</xdr:row>
      <xdr:rowOff>99085</xdr:rowOff>
    </xdr:to>
    <xdr:cxnSp macro="">
      <xdr:nvCxnSpPr>
        <xdr:cNvPr id="456" name="直線コネクタ 455"/>
        <xdr:cNvCxnSpPr/>
      </xdr:nvCxnSpPr>
      <xdr:spPr>
        <a:xfrm>
          <a:off x="8750300" y="16504504"/>
          <a:ext cx="889000" cy="5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78595</xdr:rowOff>
    </xdr:from>
    <xdr:to>
      <xdr:col>45</xdr:col>
      <xdr:colOff>177800</xdr:colOff>
      <xdr:row>96</xdr:row>
      <xdr:rowOff>45304</xdr:rowOff>
    </xdr:to>
    <xdr:cxnSp macro="">
      <xdr:nvCxnSpPr>
        <xdr:cNvPr id="459" name="直線コネクタ 458"/>
        <xdr:cNvCxnSpPr/>
      </xdr:nvCxnSpPr>
      <xdr:spPr>
        <a:xfrm>
          <a:off x="7861300" y="16366345"/>
          <a:ext cx="889000" cy="1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78595</xdr:rowOff>
    </xdr:from>
    <xdr:to>
      <xdr:col>41</xdr:col>
      <xdr:colOff>50800</xdr:colOff>
      <xdr:row>97</xdr:row>
      <xdr:rowOff>143380</xdr:rowOff>
    </xdr:to>
    <xdr:cxnSp macro="">
      <xdr:nvCxnSpPr>
        <xdr:cNvPr id="462" name="直線コネクタ 461"/>
        <xdr:cNvCxnSpPr/>
      </xdr:nvCxnSpPr>
      <xdr:spPr>
        <a:xfrm flipV="1">
          <a:off x="6972300" y="16366345"/>
          <a:ext cx="889000" cy="40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13835</xdr:rowOff>
    </xdr:from>
    <xdr:to>
      <xdr:col>55</xdr:col>
      <xdr:colOff>50800</xdr:colOff>
      <xdr:row>96</xdr:row>
      <xdr:rowOff>115435</xdr:rowOff>
    </xdr:to>
    <xdr:sp macro="" textlink="">
      <xdr:nvSpPr>
        <xdr:cNvPr id="472" name="楕円 471"/>
        <xdr:cNvSpPr/>
      </xdr:nvSpPr>
      <xdr:spPr>
        <a:xfrm>
          <a:off x="10426700" y="164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36712</xdr:rowOff>
    </xdr:from>
    <xdr:ext cx="534377" cy="259045"/>
    <xdr:sp macro="" textlink="">
      <xdr:nvSpPr>
        <xdr:cNvPr id="473" name="普通建設事業費 （ うち更新整備　）該当値テキスト"/>
        <xdr:cNvSpPr txBox="1"/>
      </xdr:nvSpPr>
      <xdr:spPr>
        <a:xfrm>
          <a:off x="10528300" y="163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48285</xdr:rowOff>
    </xdr:from>
    <xdr:to>
      <xdr:col>50</xdr:col>
      <xdr:colOff>165100</xdr:colOff>
      <xdr:row>96</xdr:row>
      <xdr:rowOff>149885</xdr:rowOff>
    </xdr:to>
    <xdr:sp macro="" textlink="">
      <xdr:nvSpPr>
        <xdr:cNvPr id="474" name="楕円 473"/>
        <xdr:cNvSpPr/>
      </xdr:nvSpPr>
      <xdr:spPr>
        <a:xfrm>
          <a:off x="95885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166412</xdr:rowOff>
    </xdr:from>
    <xdr:ext cx="534377" cy="259045"/>
    <xdr:sp macro="" textlink="">
      <xdr:nvSpPr>
        <xdr:cNvPr id="475" name="テキスト ボックス 474"/>
        <xdr:cNvSpPr txBox="1"/>
      </xdr:nvSpPr>
      <xdr:spPr>
        <a:xfrm>
          <a:off x="9372111" y="162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165954</xdr:rowOff>
    </xdr:from>
    <xdr:to>
      <xdr:col>46</xdr:col>
      <xdr:colOff>38100</xdr:colOff>
      <xdr:row>96</xdr:row>
      <xdr:rowOff>96104</xdr:rowOff>
    </xdr:to>
    <xdr:sp macro="" textlink="">
      <xdr:nvSpPr>
        <xdr:cNvPr id="476" name="楕円 475"/>
        <xdr:cNvSpPr/>
      </xdr:nvSpPr>
      <xdr:spPr>
        <a:xfrm>
          <a:off x="8699500" y="164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112631</xdr:rowOff>
    </xdr:from>
    <xdr:ext cx="534377" cy="259045"/>
    <xdr:sp macro="" textlink="">
      <xdr:nvSpPr>
        <xdr:cNvPr id="477" name="テキスト ボックス 476"/>
        <xdr:cNvSpPr txBox="1"/>
      </xdr:nvSpPr>
      <xdr:spPr>
        <a:xfrm>
          <a:off x="8483111" y="162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27795</xdr:rowOff>
    </xdr:from>
    <xdr:to>
      <xdr:col>41</xdr:col>
      <xdr:colOff>101600</xdr:colOff>
      <xdr:row>95</xdr:row>
      <xdr:rowOff>129395</xdr:rowOff>
    </xdr:to>
    <xdr:sp macro="" textlink="">
      <xdr:nvSpPr>
        <xdr:cNvPr id="478" name="楕円 477"/>
        <xdr:cNvSpPr/>
      </xdr:nvSpPr>
      <xdr:spPr>
        <a:xfrm>
          <a:off x="7810500" y="163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145922</xdr:rowOff>
    </xdr:from>
    <xdr:ext cx="534377" cy="259045"/>
    <xdr:sp macro="" textlink="">
      <xdr:nvSpPr>
        <xdr:cNvPr id="479" name="テキスト ボックス 478"/>
        <xdr:cNvSpPr txBox="1"/>
      </xdr:nvSpPr>
      <xdr:spPr>
        <a:xfrm>
          <a:off x="7594111" y="160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92580</xdr:rowOff>
    </xdr:from>
    <xdr:to>
      <xdr:col>36</xdr:col>
      <xdr:colOff>165100</xdr:colOff>
      <xdr:row>98</xdr:row>
      <xdr:rowOff>22730</xdr:rowOff>
    </xdr:to>
    <xdr:sp macro="" textlink="">
      <xdr:nvSpPr>
        <xdr:cNvPr id="480" name="楕円 479"/>
        <xdr:cNvSpPr/>
      </xdr:nvSpPr>
      <xdr:spPr>
        <a:xfrm>
          <a:off x="6921500" y="167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39257</xdr:rowOff>
    </xdr:from>
    <xdr:ext cx="534377" cy="259045"/>
    <xdr:sp macro="" textlink="">
      <xdr:nvSpPr>
        <xdr:cNvPr id="481" name="テキスト ボックス 480"/>
        <xdr:cNvSpPr txBox="1"/>
      </xdr:nvSpPr>
      <xdr:spPr>
        <a:xfrm>
          <a:off x="6705111" y="164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2409</xdr:rowOff>
    </xdr:from>
    <xdr:to>
      <xdr:col>85</xdr:col>
      <xdr:colOff>127000</xdr:colOff>
      <xdr:row>39</xdr:row>
      <xdr:rowOff>67952</xdr:rowOff>
    </xdr:to>
    <xdr:cxnSp macro="">
      <xdr:nvCxnSpPr>
        <xdr:cNvPr id="512" name="直線コネクタ 511"/>
        <xdr:cNvCxnSpPr/>
      </xdr:nvCxnSpPr>
      <xdr:spPr>
        <a:xfrm>
          <a:off x="15481300" y="6688959"/>
          <a:ext cx="8382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116203</xdr:rowOff>
    </xdr:from>
    <xdr:to>
      <xdr:col>81</xdr:col>
      <xdr:colOff>50800</xdr:colOff>
      <xdr:row>39</xdr:row>
      <xdr:rowOff>2409</xdr:rowOff>
    </xdr:to>
    <xdr:cxnSp macro="">
      <xdr:nvCxnSpPr>
        <xdr:cNvPr id="515" name="直線コネクタ 514"/>
        <xdr:cNvCxnSpPr/>
      </xdr:nvCxnSpPr>
      <xdr:spPr>
        <a:xfrm>
          <a:off x="14592300" y="6631303"/>
          <a:ext cx="889000" cy="5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3193</xdr:rowOff>
    </xdr:from>
    <xdr:to>
      <xdr:col>76</xdr:col>
      <xdr:colOff>114300</xdr:colOff>
      <xdr:row>38</xdr:row>
      <xdr:rowOff>116203</xdr:rowOff>
    </xdr:to>
    <xdr:cxnSp macro="">
      <xdr:nvCxnSpPr>
        <xdr:cNvPr id="518" name="直線コネクタ 517"/>
        <xdr:cNvCxnSpPr/>
      </xdr:nvCxnSpPr>
      <xdr:spPr>
        <a:xfrm>
          <a:off x="13703300" y="6518293"/>
          <a:ext cx="889000" cy="1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3193</xdr:rowOff>
    </xdr:from>
    <xdr:to>
      <xdr:col>71</xdr:col>
      <xdr:colOff>177800</xdr:colOff>
      <xdr:row>39</xdr:row>
      <xdr:rowOff>19995</xdr:rowOff>
    </xdr:to>
    <xdr:cxnSp macro="">
      <xdr:nvCxnSpPr>
        <xdr:cNvPr id="521" name="直線コネクタ 520"/>
        <xdr:cNvCxnSpPr/>
      </xdr:nvCxnSpPr>
      <xdr:spPr>
        <a:xfrm flipV="1">
          <a:off x="12814300" y="6518293"/>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100409</xdr:rowOff>
    </xdr:from>
    <xdr:ext cx="469744" cy="259045"/>
    <xdr:sp macro="" textlink="">
      <xdr:nvSpPr>
        <xdr:cNvPr id="525" name="テキスト ボックス 524"/>
        <xdr:cNvSpPr txBox="1"/>
      </xdr:nvSpPr>
      <xdr:spPr>
        <a:xfrm>
          <a:off x="12579428" y="67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17152</xdr:rowOff>
    </xdr:from>
    <xdr:to>
      <xdr:col>85</xdr:col>
      <xdr:colOff>177800</xdr:colOff>
      <xdr:row>39</xdr:row>
      <xdr:rowOff>118752</xdr:rowOff>
    </xdr:to>
    <xdr:sp macro="" textlink="">
      <xdr:nvSpPr>
        <xdr:cNvPr id="531" name="楕円 530"/>
        <xdr:cNvSpPr/>
      </xdr:nvSpPr>
      <xdr:spPr>
        <a:xfrm>
          <a:off x="16268700" y="67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103529</xdr:rowOff>
    </xdr:from>
    <xdr:ext cx="469744" cy="259045"/>
    <xdr:sp macro="" textlink="">
      <xdr:nvSpPr>
        <xdr:cNvPr id="532" name="災害復旧事業費該当値テキスト"/>
        <xdr:cNvSpPr txBox="1"/>
      </xdr:nvSpPr>
      <xdr:spPr>
        <a:xfrm>
          <a:off x="16370300" y="661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123059</xdr:rowOff>
    </xdr:from>
    <xdr:to>
      <xdr:col>81</xdr:col>
      <xdr:colOff>101600</xdr:colOff>
      <xdr:row>39</xdr:row>
      <xdr:rowOff>53209</xdr:rowOff>
    </xdr:to>
    <xdr:sp macro="" textlink="">
      <xdr:nvSpPr>
        <xdr:cNvPr id="533" name="楕円 532"/>
        <xdr:cNvSpPr/>
      </xdr:nvSpPr>
      <xdr:spPr>
        <a:xfrm>
          <a:off x="15430500" y="66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44336</xdr:rowOff>
    </xdr:from>
    <xdr:ext cx="469744" cy="259045"/>
    <xdr:sp macro="" textlink="">
      <xdr:nvSpPr>
        <xdr:cNvPr id="534" name="テキスト ボックス 533"/>
        <xdr:cNvSpPr txBox="1"/>
      </xdr:nvSpPr>
      <xdr:spPr>
        <a:xfrm>
          <a:off x="15246428" y="673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65403</xdr:rowOff>
    </xdr:from>
    <xdr:to>
      <xdr:col>76</xdr:col>
      <xdr:colOff>165100</xdr:colOff>
      <xdr:row>38</xdr:row>
      <xdr:rowOff>167003</xdr:rowOff>
    </xdr:to>
    <xdr:sp macro="" textlink="">
      <xdr:nvSpPr>
        <xdr:cNvPr id="535" name="楕円 534"/>
        <xdr:cNvSpPr/>
      </xdr:nvSpPr>
      <xdr:spPr>
        <a:xfrm>
          <a:off x="14541500" y="658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12080</xdr:rowOff>
    </xdr:from>
    <xdr:ext cx="469744" cy="259045"/>
    <xdr:sp macro="" textlink="">
      <xdr:nvSpPr>
        <xdr:cNvPr id="536" name="テキスト ボックス 535"/>
        <xdr:cNvSpPr txBox="1"/>
      </xdr:nvSpPr>
      <xdr:spPr>
        <a:xfrm>
          <a:off x="14357428" y="635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123843</xdr:rowOff>
    </xdr:from>
    <xdr:to>
      <xdr:col>72</xdr:col>
      <xdr:colOff>38100</xdr:colOff>
      <xdr:row>38</xdr:row>
      <xdr:rowOff>53994</xdr:rowOff>
    </xdr:to>
    <xdr:sp macro="" textlink="">
      <xdr:nvSpPr>
        <xdr:cNvPr id="537" name="楕円 536"/>
        <xdr:cNvSpPr/>
      </xdr:nvSpPr>
      <xdr:spPr>
        <a:xfrm>
          <a:off x="136525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70520</xdr:rowOff>
    </xdr:from>
    <xdr:ext cx="534377" cy="259045"/>
    <xdr:sp macro="" textlink="">
      <xdr:nvSpPr>
        <xdr:cNvPr id="538" name="テキスト ボックス 537"/>
        <xdr:cNvSpPr txBox="1"/>
      </xdr:nvSpPr>
      <xdr:spPr>
        <a:xfrm>
          <a:off x="13436111" y="62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140645</xdr:rowOff>
    </xdr:from>
    <xdr:to>
      <xdr:col>67</xdr:col>
      <xdr:colOff>101600</xdr:colOff>
      <xdr:row>39</xdr:row>
      <xdr:rowOff>70795</xdr:rowOff>
    </xdr:to>
    <xdr:sp macro="" textlink="">
      <xdr:nvSpPr>
        <xdr:cNvPr id="539" name="楕円 538"/>
        <xdr:cNvSpPr/>
      </xdr:nvSpPr>
      <xdr:spPr>
        <a:xfrm>
          <a:off x="12763500" y="66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87322</xdr:rowOff>
    </xdr:from>
    <xdr:ext cx="469744" cy="259045"/>
    <xdr:sp macro="" textlink="">
      <xdr:nvSpPr>
        <xdr:cNvPr id="540" name="テキスト ボックス 539"/>
        <xdr:cNvSpPr txBox="1"/>
      </xdr:nvSpPr>
      <xdr:spPr>
        <a:xfrm>
          <a:off x="12579428" y="64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26637</xdr:rowOff>
    </xdr:from>
    <xdr:to>
      <xdr:col>85</xdr:col>
      <xdr:colOff>127000</xdr:colOff>
      <xdr:row>78</xdr:row>
      <xdr:rowOff>55474</xdr:rowOff>
    </xdr:to>
    <xdr:cxnSp macro="">
      <xdr:nvCxnSpPr>
        <xdr:cNvPr id="622" name="直線コネクタ 621"/>
        <xdr:cNvCxnSpPr/>
      </xdr:nvCxnSpPr>
      <xdr:spPr>
        <a:xfrm flipV="1">
          <a:off x="15481300" y="13399737"/>
          <a:ext cx="8382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55474</xdr:rowOff>
    </xdr:from>
    <xdr:to>
      <xdr:col>81</xdr:col>
      <xdr:colOff>50800</xdr:colOff>
      <xdr:row>78</xdr:row>
      <xdr:rowOff>75154</xdr:rowOff>
    </xdr:to>
    <xdr:cxnSp macro="">
      <xdr:nvCxnSpPr>
        <xdr:cNvPr id="625" name="直線コネクタ 624"/>
        <xdr:cNvCxnSpPr/>
      </xdr:nvCxnSpPr>
      <xdr:spPr>
        <a:xfrm flipV="1">
          <a:off x="14592300" y="13428574"/>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64697</xdr:rowOff>
    </xdr:from>
    <xdr:to>
      <xdr:col>76</xdr:col>
      <xdr:colOff>114300</xdr:colOff>
      <xdr:row>78</xdr:row>
      <xdr:rowOff>75154</xdr:rowOff>
    </xdr:to>
    <xdr:cxnSp macro="">
      <xdr:nvCxnSpPr>
        <xdr:cNvPr id="628" name="直線コネクタ 627"/>
        <xdr:cNvCxnSpPr/>
      </xdr:nvCxnSpPr>
      <xdr:spPr>
        <a:xfrm>
          <a:off x="13703300" y="1343779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64697</xdr:rowOff>
    </xdr:from>
    <xdr:to>
      <xdr:col>71</xdr:col>
      <xdr:colOff>177800</xdr:colOff>
      <xdr:row>78</xdr:row>
      <xdr:rowOff>79581</xdr:rowOff>
    </xdr:to>
    <xdr:cxnSp macro="">
      <xdr:nvCxnSpPr>
        <xdr:cNvPr id="631" name="直線コネクタ 630"/>
        <xdr:cNvCxnSpPr/>
      </xdr:nvCxnSpPr>
      <xdr:spPr>
        <a:xfrm flipV="1">
          <a:off x="12814300" y="13437797"/>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147287</xdr:rowOff>
    </xdr:from>
    <xdr:to>
      <xdr:col>85</xdr:col>
      <xdr:colOff>177800</xdr:colOff>
      <xdr:row>78</xdr:row>
      <xdr:rowOff>77437</xdr:rowOff>
    </xdr:to>
    <xdr:sp macro="" textlink="">
      <xdr:nvSpPr>
        <xdr:cNvPr id="641" name="楕円 640"/>
        <xdr:cNvSpPr/>
      </xdr:nvSpPr>
      <xdr:spPr>
        <a:xfrm>
          <a:off x="16268700" y="133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170164</xdr:rowOff>
    </xdr:from>
    <xdr:ext cx="534377" cy="259045"/>
    <xdr:sp macro="" textlink="">
      <xdr:nvSpPr>
        <xdr:cNvPr id="642" name="公債費該当値テキスト"/>
        <xdr:cNvSpPr txBox="1"/>
      </xdr:nvSpPr>
      <xdr:spPr>
        <a:xfrm>
          <a:off x="16370300" y="132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4674</xdr:rowOff>
    </xdr:from>
    <xdr:to>
      <xdr:col>81</xdr:col>
      <xdr:colOff>101600</xdr:colOff>
      <xdr:row>78</xdr:row>
      <xdr:rowOff>106274</xdr:rowOff>
    </xdr:to>
    <xdr:sp macro="" textlink="">
      <xdr:nvSpPr>
        <xdr:cNvPr id="643" name="楕円 642"/>
        <xdr:cNvSpPr/>
      </xdr:nvSpPr>
      <xdr:spPr>
        <a:xfrm>
          <a:off x="15430500" y="133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97401</xdr:rowOff>
    </xdr:from>
    <xdr:ext cx="534377" cy="259045"/>
    <xdr:sp macro="" textlink="">
      <xdr:nvSpPr>
        <xdr:cNvPr id="644" name="テキスト ボックス 643"/>
        <xdr:cNvSpPr txBox="1"/>
      </xdr:nvSpPr>
      <xdr:spPr>
        <a:xfrm>
          <a:off x="15214111" y="134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24354</xdr:rowOff>
    </xdr:from>
    <xdr:to>
      <xdr:col>76</xdr:col>
      <xdr:colOff>165100</xdr:colOff>
      <xdr:row>78</xdr:row>
      <xdr:rowOff>125954</xdr:rowOff>
    </xdr:to>
    <xdr:sp macro="" textlink="">
      <xdr:nvSpPr>
        <xdr:cNvPr id="645" name="楕円 644"/>
        <xdr:cNvSpPr/>
      </xdr:nvSpPr>
      <xdr:spPr>
        <a:xfrm>
          <a:off x="14541500" y="1339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117081</xdr:rowOff>
    </xdr:from>
    <xdr:ext cx="534377" cy="259045"/>
    <xdr:sp macro="" textlink="">
      <xdr:nvSpPr>
        <xdr:cNvPr id="646" name="テキスト ボックス 645"/>
        <xdr:cNvSpPr txBox="1"/>
      </xdr:nvSpPr>
      <xdr:spPr>
        <a:xfrm>
          <a:off x="14325111" y="134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13897</xdr:rowOff>
    </xdr:from>
    <xdr:to>
      <xdr:col>72</xdr:col>
      <xdr:colOff>38100</xdr:colOff>
      <xdr:row>78</xdr:row>
      <xdr:rowOff>115497</xdr:rowOff>
    </xdr:to>
    <xdr:sp macro="" textlink="">
      <xdr:nvSpPr>
        <xdr:cNvPr id="647" name="楕円 646"/>
        <xdr:cNvSpPr/>
      </xdr:nvSpPr>
      <xdr:spPr>
        <a:xfrm>
          <a:off x="13652500" y="133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106624</xdr:rowOff>
    </xdr:from>
    <xdr:ext cx="534377" cy="259045"/>
    <xdr:sp macro="" textlink="">
      <xdr:nvSpPr>
        <xdr:cNvPr id="648" name="テキスト ボックス 647"/>
        <xdr:cNvSpPr txBox="1"/>
      </xdr:nvSpPr>
      <xdr:spPr>
        <a:xfrm>
          <a:off x="13436111" y="1347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28781</xdr:rowOff>
    </xdr:from>
    <xdr:to>
      <xdr:col>67</xdr:col>
      <xdr:colOff>101600</xdr:colOff>
      <xdr:row>78</xdr:row>
      <xdr:rowOff>130381</xdr:rowOff>
    </xdr:to>
    <xdr:sp macro="" textlink="">
      <xdr:nvSpPr>
        <xdr:cNvPr id="649" name="楕円 648"/>
        <xdr:cNvSpPr/>
      </xdr:nvSpPr>
      <xdr:spPr>
        <a:xfrm>
          <a:off x="12763500" y="1340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121508</xdr:rowOff>
    </xdr:from>
    <xdr:ext cx="534377" cy="259045"/>
    <xdr:sp macro="" textlink="">
      <xdr:nvSpPr>
        <xdr:cNvPr id="650" name="テキスト ボックス 649"/>
        <xdr:cNvSpPr txBox="1"/>
      </xdr:nvSpPr>
      <xdr:spPr>
        <a:xfrm>
          <a:off x="12547111" y="134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114005</xdr:rowOff>
    </xdr:from>
    <xdr:to>
      <xdr:col>85</xdr:col>
      <xdr:colOff>127000</xdr:colOff>
      <xdr:row>98</xdr:row>
      <xdr:rowOff>129687</xdr:rowOff>
    </xdr:to>
    <xdr:cxnSp macro="">
      <xdr:nvCxnSpPr>
        <xdr:cNvPr id="677" name="直線コネクタ 676"/>
        <xdr:cNvCxnSpPr/>
      </xdr:nvCxnSpPr>
      <xdr:spPr>
        <a:xfrm>
          <a:off x="15481300" y="16916105"/>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76836</xdr:rowOff>
    </xdr:from>
    <xdr:to>
      <xdr:col>81</xdr:col>
      <xdr:colOff>50800</xdr:colOff>
      <xdr:row>98</xdr:row>
      <xdr:rowOff>114005</xdr:rowOff>
    </xdr:to>
    <xdr:cxnSp macro="">
      <xdr:nvCxnSpPr>
        <xdr:cNvPr id="680" name="直線コネクタ 679"/>
        <xdr:cNvCxnSpPr/>
      </xdr:nvCxnSpPr>
      <xdr:spPr>
        <a:xfrm>
          <a:off x="14592300" y="16878936"/>
          <a:ext cx="889000" cy="3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170653</xdr:rowOff>
    </xdr:from>
    <xdr:to>
      <xdr:col>76</xdr:col>
      <xdr:colOff>114300</xdr:colOff>
      <xdr:row>98</xdr:row>
      <xdr:rowOff>76836</xdr:rowOff>
    </xdr:to>
    <xdr:cxnSp macro="">
      <xdr:nvCxnSpPr>
        <xdr:cNvPr id="683" name="直線コネクタ 682"/>
        <xdr:cNvCxnSpPr/>
      </xdr:nvCxnSpPr>
      <xdr:spPr>
        <a:xfrm>
          <a:off x="13703300" y="16801303"/>
          <a:ext cx="8890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142264</xdr:rowOff>
    </xdr:from>
    <xdr:to>
      <xdr:col>71</xdr:col>
      <xdr:colOff>177800</xdr:colOff>
      <xdr:row>97</xdr:row>
      <xdr:rowOff>170653</xdr:rowOff>
    </xdr:to>
    <xdr:cxnSp macro="">
      <xdr:nvCxnSpPr>
        <xdr:cNvPr id="686" name="直線コネクタ 685"/>
        <xdr:cNvCxnSpPr/>
      </xdr:nvCxnSpPr>
      <xdr:spPr>
        <a:xfrm>
          <a:off x="12814300" y="16772914"/>
          <a:ext cx="889000" cy="2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78887</xdr:rowOff>
    </xdr:from>
    <xdr:to>
      <xdr:col>85</xdr:col>
      <xdr:colOff>177800</xdr:colOff>
      <xdr:row>99</xdr:row>
      <xdr:rowOff>9037</xdr:rowOff>
    </xdr:to>
    <xdr:sp macro="" textlink="">
      <xdr:nvSpPr>
        <xdr:cNvPr id="696" name="楕円 695"/>
        <xdr:cNvSpPr/>
      </xdr:nvSpPr>
      <xdr:spPr>
        <a:xfrm>
          <a:off x="16268700" y="168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165264</xdr:rowOff>
    </xdr:from>
    <xdr:ext cx="469744" cy="259045"/>
    <xdr:sp macro="" textlink="">
      <xdr:nvSpPr>
        <xdr:cNvPr id="697" name="積立金該当値テキスト"/>
        <xdr:cNvSpPr txBox="1"/>
      </xdr:nvSpPr>
      <xdr:spPr>
        <a:xfrm>
          <a:off x="16370300" y="167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63205</xdr:rowOff>
    </xdr:from>
    <xdr:to>
      <xdr:col>81</xdr:col>
      <xdr:colOff>101600</xdr:colOff>
      <xdr:row>98</xdr:row>
      <xdr:rowOff>164805</xdr:rowOff>
    </xdr:to>
    <xdr:sp macro="" textlink="">
      <xdr:nvSpPr>
        <xdr:cNvPr id="698" name="楕円 697"/>
        <xdr:cNvSpPr/>
      </xdr:nvSpPr>
      <xdr:spPr>
        <a:xfrm>
          <a:off x="15430500" y="168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155932</xdr:rowOff>
    </xdr:from>
    <xdr:ext cx="469744" cy="259045"/>
    <xdr:sp macro="" textlink="">
      <xdr:nvSpPr>
        <xdr:cNvPr id="699" name="テキスト ボックス 698"/>
        <xdr:cNvSpPr txBox="1"/>
      </xdr:nvSpPr>
      <xdr:spPr>
        <a:xfrm>
          <a:off x="15246428" y="1695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26036</xdr:rowOff>
    </xdr:from>
    <xdr:to>
      <xdr:col>76</xdr:col>
      <xdr:colOff>165100</xdr:colOff>
      <xdr:row>98</xdr:row>
      <xdr:rowOff>127636</xdr:rowOff>
    </xdr:to>
    <xdr:sp macro="" textlink="">
      <xdr:nvSpPr>
        <xdr:cNvPr id="700" name="楕円 699"/>
        <xdr:cNvSpPr/>
      </xdr:nvSpPr>
      <xdr:spPr>
        <a:xfrm>
          <a:off x="14541500" y="168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118763</xdr:rowOff>
    </xdr:from>
    <xdr:ext cx="534377" cy="259045"/>
    <xdr:sp macro="" textlink="">
      <xdr:nvSpPr>
        <xdr:cNvPr id="701" name="テキスト ボックス 700"/>
        <xdr:cNvSpPr txBox="1"/>
      </xdr:nvSpPr>
      <xdr:spPr>
        <a:xfrm>
          <a:off x="14325111" y="169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119853</xdr:rowOff>
    </xdr:from>
    <xdr:to>
      <xdr:col>72</xdr:col>
      <xdr:colOff>38100</xdr:colOff>
      <xdr:row>98</xdr:row>
      <xdr:rowOff>50003</xdr:rowOff>
    </xdr:to>
    <xdr:sp macro="" textlink="">
      <xdr:nvSpPr>
        <xdr:cNvPr id="702" name="楕円 701"/>
        <xdr:cNvSpPr/>
      </xdr:nvSpPr>
      <xdr:spPr>
        <a:xfrm>
          <a:off x="13652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66530</xdr:rowOff>
    </xdr:from>
    <xdr:ext cx="534377" cy="259045"/>
    <xdr:sp macro="" textlink="">
      <xdr:nvSpPr>
        <xdr:cNvPr id="703" name="テキスト ボックス 702"/>
        <xdr:cNvSpPr txBox="1"/>
      </xdr:nvSpPr>
      <xdr:spPr>
        <a:xfrm>
          <a:off x="13436111" y="1652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91464</xdr:rowOff>
    </xdr:from>
    <xdr:to>
      <xdr:col>67</xdr:col>
      <xdr:colOff>101600</xdr:colOff>
      <xdr:row>98</xdr:row>
      <xdr:rowOff>21614</xdr:rowOff>
    </xdr:to>
    <xdr:sp macro="" textlink="">
      <xdr:nvSpPr>
        <xdr:cNvPr id="704" name="楕円 703"/>
        <xdr:cNvSpPr/>
      </xdr:nvSpPr>
      <xdr:spPr>
        <a:xfrm>
          <a:off x="12763500" y="167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38141</xdr:rowOff>
    </xdr:from>
    <xdr:ext cx="534377" cy="259045"/>
    <xdr:sp macro="" textlink="">
      <xdr:nvSpPr>
        <xdr:cNvPr id="705" name="テキスト ボックス 704"/>
        <xdr:cNvSpPr txBox="1"/>
      </xdr:nvSpPr>
      <xdr:spPr>
        <a:xfrm>
          <a:off x="12547111" y="164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71544</xdr:rowOff>
    </xdr:from>
    <xdr:to>
      <xdr:col>116</xdr:col>
      <xdr:colOff>63500</xdr:colOff>
      <xdr:row>59</xdr:row>
      <xdr:rowOff>76574</xdr:rowOff>
    </xdr:to>
    <xdr:cxnSp macro="">
      <xdr:nvCxnSpPr>
        <xdr:cNvPr id="791" name="直線コネクタ 790"/>
        <xdr:cNvCxnSpPr/>
      </xdr:nvCxnSpPr>
      <xdr:spPr>
        <a:xfrm>
          <a:off x="21323300" y="10187094"/>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68442</xdr:rowOff>
    </xdr:from>
    <xdr:to>
      <xdr:col>111</xdr:col>
      <xdr:colOff>177800</xdr:colOff>
      <xdr:row>59</xdr:row>
      <xdr:rowOff>71544</xdr:rowOff>
    </xdr:to>
    <xdr:cxnSp macro="">
      <xdr:nvCxnSpPr>
        <xdr:cNvPr id="794" name="直線コネクタ 793"/>
        <xdr:cNvCxnSpPr/>
      </xdr:nvCxnSpPr>
      <xdr:spPr>
        <a:xfrm>
          <a:off x="20434300" y="10183992"/>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65634</xdr:rowOff>
    </xdr:from>
    <xdr:to>
      <xdr:col>107</xdr:col>
      <xdr:colOff>50800</xdr:colOff>
      <xdr:row>59</xdr:row>
      <xdr:rowOff>68442</xdr:rowOff>
    </xdr:to>
    <xdr:cxnSp macro="">
      <xdr:nvCxnSpPr>
        <xdr:cNvPr id="797" name="直線コネクタ 796"/>
        <xdr:cNvCxnSpPr/>
      </xdr:nvCxnSpPr>
      <xdr:spPr>
        <a:xfrm>
          <a:off x="19545300" y="10181184"/>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65634</xdr:rowOff>
    </xdr:from>
    <xdr:to>
      <xdr:col>102</xdr:col>
      <xdr:colOff>114300</xdr:colOff>
      <xdr:row>59</xdr:row>
      <xdr:rowOff>65732</xdr:rowOff>
    </xdr:to>
    <xdr:cxnSp macro="">
      <xdr:nvCxnSpPr>
        <xdr:cNvPr id="800" name="直線コネクタ 799"/>
        <xdr:cNvCxnSpPr/>
      </xdr:nvCxnSpPr>
      <xdr:spPr>
        <a:xfrm flipV="1">
          <a:off x="18656300" y="1018118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18694</xdr:rowOff>
    </xdr:from>
    <xdr:ext cx="469744" cy="259045"/>
    <xdr:sp macro="" textlink="">
      <xdr:nvSpPr>
        <xdr:cNvPr id="804" name="テキスト ボックス 803"/>
        <xdr:cNvSpPr txBox="1"/>
      </xdr:nvSpPr>
      <xdr:spPr>
        <a:xfrm>
          <a:off x="18421428"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25774</xdr:rowOff>
    </xdr:from>
    <xdr:to>
      <xdr:col>116</xdr:col>
      <xdr:colOff>114300</xdr:colOff>
      <xdr:row>59</xdr:row>
      <xdr:rowOff>127374</xdr:rowOff>
    </xdr:to>
    <xdr:sp macro="" textlink="">
      <xdr:nvSpPr>
        <xdr:cNvPr id="810" name="楕円 809"/>
        <xdr:cNvSpPr/>
      </xdr:nvSpPr>
      <xdr:spPr>
        <a:xfrm>
          <a:off x="22110700" y="101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112151</xdr:rowOff>
    </xdr:from>
    <xdr:ext cx="378565" cy="259045"/>
    <xdr:sp macro="" textlink="">
      <xdr:nvSpPr>
        <xdr:cNvPr id="811" name="貸付金該当値テキスト"/>
        <xdr:cNvSpPr txBox="1"/>
      </xdr:nvSpPr>
      <xdr:spPr>
        <a:xfrm>
          <a:off x="22212300" y="10056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20744</xdr:rowOff>
    </xdr:from>
    <xdr:to>
      <xdr:col>112</xdr:col>
      <xdr:colOff>38100</xdr:colOff>
      <xdr:row>59</xdr:row>
      <xdr:rowOff>122344</xdr:rowOff>
    </xdr:to>
    <xdr:sp macro="" textlink="">
      <xdr:nvSpPr>
        <xdr:cNvPr id="812" name="楕円 811"/>
        <xdr:cNvSpPr/>
      </xdr:nvSpPr>
      <xdr:spPr>
        <a:xfrm>
          <a:off x="21272500" y="101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113471</xdr:rowOff>
    </xdr:from>
    <xdr:ext cx="378565" cy="259045"/>
    <xdr:sp macro="" textlink="">
      <xdr:nvSpPr>
        <xdr:cNvPr id="813" name="テキスト ボックス 812"/>
        <xdr:cNvSpPr txBox="1"/>
      </xdr:nvSpPr>
      <xdr:spPr>
        <a:xfrm>
          <a:off x="21134017" y="1022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17642</xdr:rowOff>
    </xdr:from>
    <xdr:to>
      <xdr:col>107</xdr:col>
      <xdr:colOff>101600</xdr:colOff>
      <xdr:row>59</xdr:row>
      <xdr:rowOff>119242</xdr:rowOff>
    </xdr:to>
    <xdr:sp macro="" textlink="">
      <xdr:nvSpPr>
        <xdr:cNvPr id="814" name="楕円 813"/>
        <xdr:cNvSpPr/>
      </xdr:nvSpPr>
      <xdr:spPr>
        <a:xfrm>
          <a:off x="20383500" y="101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110369</xdr:rowOff>
    </xdr:from>
    <xdr:ext cx="378565" cy="259045"/>
    <xdr:sp macro="" textlink="">
      <xdr:nvSpPr>
        <xdr:cNvPr id="815" name="テキスト ボックス 814"/>
        <xdr:cNvSpPr txBox="1"/>
      </xdr:nvSpPr>
      <xdr:spPr>
        <a:xfrm>
          <a:off x="20245017" y="1022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14834</xdr:rowOff>
    </xdr:from>
    <xdr:to>
      <xdr:col>102</xdr:col>
      <xdr:colOff>165100</xdr:colOff>
      <xdr:row>59</xdr:row>
      <xdr:rowOff>116434</xdr:rowOff>
    </xdr:to>
    <xdr:sp macro="" textlink="">
      <xdr:nvSpPr>
        <xdr:cNvPr id="816" name="楕円 815"/>
        <xdr:cNvSpPr/>
      </xdr:nvSpPr>
      <xdr:spPr>
        <a:xfrm>
          <a:off x="19494500" y="10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107561</xdr:rowOff>
    </xdr:from>
    <xdr:ext cx="469744" cy="259045"/>
    <xdr:sp macro="" textlink="">
      <xdr:nvSpPr>
        <xdr:cNvPr id="817" name="テキスト ボックス 816"/>
        <xdr:cNvSpPr txBox="1"/>
      </xdr:nvSpPr>
      <xdr:spPr>
        <a:xfrm>
          <a:off x="19310428"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14932</xdr:rowOff>
    </xdr:from>
    <xdr:to>
      <xdr:col>98</xdr:col>
      <xdr:colOff>38100</xdr:colOff>
      <xdr:row>59</xdr:row>
      <xdr:rowOff>116532</xdr:rowOff>
    </xdr:to>
    <xdr:sp macro="" textlink="">
      <xdr:nvSpPr>
        <xdr:cNvPr id="818" name="楕円 817"/>
        <xdr:cNvSpPr/>
      </xdr:nvSpPr>
      <xdr:spPr>
        <a:xfrm>
          <a:off x="18605500" y="101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107659</xdr:rowOff>
    </xdr:from>
    <xdr:ext cx="469744" cy="259045"/>
    <xdr:sp macro="" textlink="">
      <xdr:nvSpPr>
        <xdr:cNvPr id="819" name="テキスト ボックス 818"/>
        <xdr:cNvSpPr txBox="1"/>
      </xdr:nvSpPr>
      <xdr:spPr>
        <a:xfrm>
          <a:off x="18421428" y="1022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44259</xdr:rowOff>
    </xdr:from>
    <xdr:to>
      <xdr:col>116</xdr:col>
      <xdr:colOff>63500</xdr:colOff>
      <xdr:row>75</xdr:row>
      <xdr:rowOff>79856</xdr:rowOff>
    </xdr:to>
    <xdr:cxnSp macro="">
      <xdr:nvCxnSpPr>
        <xdr:cNvPr id="851" name="直線コネクタ 850"/>
        <xdr:cNvCxnSpPr/>
      </xdr:nvCxnSpPr>
      <xdr:spPr>
        <a:xfrm flipV="1">
          <a:off x="21323300" y="12903009"/>
          <a:ext cx="8382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79856</xdr:rowOff>
    </xdr:from>
    <xdr:to>
      <xdr:col>111</xdr:col>
      <xdr:colOff>177800</xdr:colOff>
      <xdr:row>75</xdr:row>
      <xdr:rowOff>102650</xdr:rowOff>
    </xdr:to>
    <xdr:cxnSp macro="">
      <xdr:nvCxnSpPr>
        <xdr:cNvPr id="854" name="直線コネクタ 853"/>
        <xdr:cNvCxnSpPr/>
      </xdr:nvCxnSpPr>
      <xdr:spPr>
        <a:xfrm flipV="1">
          <a:off x="20434300" y="12938606"/>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102650</xdr:rowOff>
    </xdr:from>
    <xdr:to>
      <xdr:col>107</xdr:col>
      <xdr:colOff>50800</xdr:colOff>
      <xdr:row>75</xdr:row>
      <xdr:rowOff>119926</xdr:rowOff>
    </xdr:to>
    <xdr:cxnSp macro="">
      <xdr:nvCxnSpPr>
        <xdr:cNvPr id="857" name="直線コネクタ 856"/>
        <xdr:cNvCxnSpPr/>
      </xdr:nvCxnSpPr>
      <xdr:spPr>
        <a:xfrm flipV="1">
          <a:off x="19545300" y="12961400"/>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96576</xdr:rowOff>
    </xdr:from>
    <xdr:to>
      <xdr:col>102</xdr:col>
      <xdr:colOff>114300</xdr:colOff>
      <xdr:row>75</xdr:row>
      <xdr:rowOff>119926</xdr:rowOff>
    </xdr:to>
    <xdr:cxnSp macro="">
      <xdr:nvCxnSpPr>
        <xdr:cNvPr id="860" name="直線コネクタ 859"/>
        <xdr:cNvCxnSpPr/>
      </xdr:nvCxnSpPr>
      <xdr:spPr>
        <a:xfrm>
          <a:off x="18656300" y="12955326"/>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164909</xdr:rowOff>
    </xdr:from>
    <xdr:to>
      <xdr:col>116</xdr:col>
      <xdr:colOff>114300</xdr:colOff>
      <xdr:row>75</xdr:row>
      <xdr:rowOff>95059</xdr:rowOff>
    </xdr:to>
    <xdr:sp macro="" textlink="">
      <xdr:nvSpPr>
        <xdr:cNvPr id="870" name="楕円 869"/>
        <xdr:cNvSpPr/>
      </xdr:nvSpPr>
      <xdr:spPr>
        <a:xfrm>
          <a:off x="22110700" y="1285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16336</xdr:rowOff>
    </xdr:from>
    <xdr:ext cx="534377" cy="259045"/>
    <xdr:sp macro="" textlink="">
      <xdr:nvSpPr>
        <xdr:cNvPr id="871" name="繰出金該当値テキスト"/>
        <xdr:cNvSpPr txBox="1"/>
      </xdr:nvSpPr>
      <xdr:spPr>
        <a:xfrm>
          <a:off x="22212300" y="127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29056</xdr:rowOff>
    </xdr:from>
    <xdr:to>
      <xdr:col>112</xdr:col>
      <xdr:colOff>38100</xdr:colOff>
      <xdr:row>75</xdr:row>
      <xdr:rowOff>130656</xdr:rowOff>
    </xdr:to>
    <xdr:sp macro="" textlink="">
      <xdr:nvSpPr>
        <xdr:cNvPr id="872" name="楕円 871"/>
        <xdr:cNvSpPr/>
      </xdr:nvSpPr>
      <xdr:spPr>
        <a:xfrm>
          <a:off x="21272500" y="128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147183</xdr:rowOff>
    </xdr:from>
    <xdr:ext cx="534377" cy="259045"/>
    <xdr:sp macro="" textlink="">
      <xdr:nvSpPr>
        <xdr:cNvPr id="873" name="テキスト ボックス 872"/>
        <xdr:cNvSpPr txBox="1"/>
      </xdr:nvSpPr>
      <xdr:spPr>
        <a:xfrm>
          <a:off x="21056111" y="126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51850</xdr:rowOff>
    </xdr:from>
    <xdr:to>
      <xdr:col>107</xdr:col>
      <xdr:colOff>101600</xdr:colOff>
      <xdr:row>75</xdr:row>
      <xdr:rowOff>153451</xdr:rowOff>
    </xdr:to>
    <xdr:sp macro="" textlink="">
      <xdr:nvSpPr>
        <xdr:cNvPr id="874" name="楕円 873"/>
        <xdr:cNvSpPr/>
      </xdr:nvSpPr>
      <xdr:spPr>
        <a:xfrm>
          <a:off x="20383500" y="12910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144578</xdr:rowOff>
    </xdr:from>
    <xdr:ext cx="534377" cy="259045"/>
    <xdr:sp macro="" textlink="">
      <xdr:nvSpPr>
        <xdr:cNvPr id="875" name="テキスト ボックス 874"/>
        <xdr:cNvSpPr txBox="1"/>
      </xdr:nvSpPr>
      <xdr:spPr>
        <a:xfrm>
          <a:off x="20167111" y="1300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69126</xdr:rowOff>
    </xdr:from>
    <xdr:to>
      <xdr:col>102</xdr:col>
      <xdr:colOff>165100</xdr:colOff>
      <xdr:row>75</xdr:row>
      <xdr:rowOff>170726</xdr:rowOff>
    </xdr:to>
    <xdr:sp macro="" textlink="">
      <xdr:nvSpPr>
        <xdr:cNvPr id="876" name="楕円 875"/>
        <xdr:cNvSpPr/>
      </xdr:nvSpPr>
      <xdr:spPr>
        <a:xfrm>
          <a:off x="19494500" y="129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161853</xdr:rowOff>
    </xdr:from>
    <xdr:ext cx="534377" cy="259045"/>
    <xdr:sp macro="" textlink="">
      <xdr:nvSpPr>
        <xdr:cNvPr id="877" name="テキスト ボックス 876"/>
        <xdr:cNvSpPr txBox="1"/>
      </xdr:nvSpPr>
      <xdr:spPr>
        <a:xfrm>
          <a:off x="19278111" y="130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45776</xdr:rowOff>
    </xdr:from>
    <xdr:to>
      <xdr:col>98</xdr:col>
      <xdr:colOff>38100</xdr:colOff>
      <xdr:row>75</xdr:row>
      <xdr:rowOff>147377</xdr:rowOff>
    </xdr:to>
    <xdr:sp macro="" textlink="">
      <xdr:nvSpPr>
        <xdr:cNvPr id="878" name="楕円 877"/>
        <xdr:cNvSpPr/>
      </xdr:nvSpPr>
      <xdr:spPr>
        <a:xfrm>
          <a:off x="18605500" y="129045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163903</xdr:rowOff>
    </xdr:from>
    <xdr:ext cx="534377" cy="259045"/>
    <xdr:sp macro="" textlink="">
      <xdr:nvSpPr>
        <xdr:cNvPr id="879" name="テキスト ボックス 878"/>
        <xdr:cNvSpPr txBox="1"/>
      </xdr:nvSpPr>
      <xdr:spPr>
        <a:xfrm>
          <a:off x="18389111" y="126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576,986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129,079</a:t>
          </a:r>
          <a:r>
            <a:rPr kumimoji="1" lang="ja-JP" altLang="en-US" sz="1300">
              <a:latin typeface="ＭＳ Ｐゴシック" panose="020B0600070205080204" pitchFamily="50" charset="-128"/>
              <a:ea typeface="ＭＳ Ｐゴシック" panose="020B0600070205080204" pitchFamily="50" charset="-128"/>
            </a:rPr>
            <a:t>円となっており、私立保育園経費や自立支援給付事業などで増加傾向にあり、類似団体平均を上回る水準にある。</a:t>
          </a:r>
        </a:p>
        <a:p>
          <a:r>
            <a:rPr kumimoji="1" lang="ja-JP" altLang="en-US" sz="1300">
              <a:latin typeface="ＭＳ Ｐゴシック" panose="020B0600070205080204" pitchFamily="50" charset="-128"/>
              <a:ea typeface="ＭＳ Ｐゴシック" panose="020B0600070205080204" pitchFamily="50" charset="-128"/>
            </a:rPr>
            <a:t>・補助費等については、熊本地震に伴う被災農業者向け経営体育成支援事業や廃棄物処理施設補償経費の減により、前年度と比較して</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％減少し、類似団体平均を下回る水準となった。</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・普通建設事業費のうち更新整備においては、支所庁舎整備や多目的研修センター整備により前年度と比較して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％増加したが、新規整備においては、小学校増築工事等の完了により前年度と比較して</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％減少し、普通建設事業費全体では類似団体平均を下回る結果となった。今後も公共施設等総合管理計画や各個別施設計画に基づき、事業の取捨選択を徹底していくことで事業費の抑制に努める。</a:t>
          </a:r>
        </a:p>
        <a:p>
          <a:r>
            <a:rPr kumimoji="1" lang="ja-JP" altLang="en-US" sz="1300">
              <a:latin typeface="ＭＳ Ｐゴシック" panose="020B0600070205080204" pitchFamily="50" charset="-128"/>
              <a:ea typeface="ＭＳ Ｐゴシック" panose="020B0600070205080204" pitchFamily="50" charset="-128"/>
            </a:rPr>
            <a:t>・公債費については、合併特例事業債や臨時財政対策債の元利償還金の増により前年度と比較して</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％増加し、住民一人当たり</a:t>
          </a:r>
          <a:r>
            <a:rPr kumimoji="1" lang="en-US" altLang="ja-JP" sz="1300">
              <a:latin typeface="ＭＳ Ｐゴシック" panose="020B0600070205080204" pitchFamily="50" charset="-128"/>
              <a:ea typeface="ＭＳ Ｐゴシック" panose="020B0600070205080204" pitchFamily="50" charset="-128"/>
            </a:rPr>
            <a:t>74,621</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
47,869
276.85
28,262,909
28,036,891
44,974
14,713,901
34,342,012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144843</xdr:rowOff>
    </xdr:from>
    <xdr:to>
      <xdr:col>24</xdr:col>
      <xdr:colOff>63500</xdr:colOff>
      <xdr:row>36</xdr:row>
      <xdr:rowOff>151511</xdr:rowOff>
    </xdr:to>
    <xdr:cxnSp macro="">
      <xdr:nvCxnSpPr>
        <xdr:cNvPr id="61" name="直線コネクタ 60"/>
        <xdr:cNvCxnSpPr/>
      </xdr:nvCxnSpPr>
      <xdr:spPr>
        <a:xfrm>
          <a:off x="3797300" y="6317043"/>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144843</xdr:rowOff>
    </xdr:from>
    <xdr:to>
      <xdr:col>19</xdr:col>
      <xdr:colOff>177800</xdr:colOff>
      <xdr:row>36</xdr:row>
      <xdr:rowOff>164846</xdr:rowOff>
    </xdr:to>
    <xdr:cxnSp macro="">
      <xdr:nvCxnSpPr>
        <xdr:cNvPr id="64" name="直線コネクタ 63"/>
        <xdr:cNvCxnSpPr/>
      </xdr:nvCxnSpPr>
      <xdr:spPr>
        <a:xfrm flipV="1">
          <a:off x="2908300" y="6317043"/>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164846</xdr:rowOff>
    </xdr:from>
    <xdr:to>
      <xdr:col>15</xdr:col>
      <xdr:colOff>50800</xdr:colOff>
      <xdr:row>37</xdr:row>
      <xdr:rowOff>13208</xdr:rowOff>
    </xdr:to>
    <xdr:cxnSp macro="">
      <xdr:nvCxnSpPr>
        <xdr:cNvPr id="67" name="直線コネクタ 66"/>
        <xdr:cNvCxnSpPr/>
      </xdr:nvCxnSpPr>
      <xdr:spPr>
        <a:xfrm flipV="1">
          <a:off x="2019300" y="633704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116078</xdr:rowOff>
    </xdr:from>
    <xdr:to>
      <xdr:col>10</xdr:col>
      <xdr:colOff>114300</xdr:colOff>
      <xdr:row>37</xdr:row>
      <xdr:rowOff>13208</xdr:rowOff>
    </xdr:to>
    <xdr:cxnSp macro="">
      <xdr:nvCxnSpPr>
        <xdr:cNvPr id="70" name="直線コネクタ 69"/>
        <xdr:cNvCxnSpPr/>
      </xdr:nvCxnSpPr>
      <xdr:spPr>
        <a:xfrm>
          <a:off x="1130300" y="62882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100711</xdr:rowOff>
    </xdr:from>
    <xdr:to>
      <xdr:col>24</xdr:col>
      <xdr:colOff>114300</xdr:colOff>
      <xdr:row>37</xdr:row>
      <xdr:rowOff>30861</xdr:rowOff>
    </xdr:to>
    <xdr:sp macro="" textlink="">
      <xdr:nvSpPr>
        <xdr:cNvPr id="80" name="楕円 79"/>
        <xdr:cNvSpPr/>
      </xdr:nvSpPr>
      <xdr:spPr>
        <a:xfrm>
          <a:off x="45847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79138</xdr:rowOff>
    </xdr:from>
    <xdr:ext cx="469744" cy="259045"/>
    <xdr:sp macro="" textlink="">
      <xdr:nvSpPr>
        <xdr:cNvPr id="81" name="議会費該当値テキスト"/>
        <xdr:cNvSpPr txBox="1"/>
      </xdr:nvSpPr>
      <xdr:spPr>
        <a:xfrm>
          <a:off x="4686300"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94043</xdr:rowOff>
    </xdr:from>
    <xdr:to>
      <xdr:col>20</xdr:col>
      <xdr:colOff>38100</xdr:colOff>
      <xdr:row>37</xdr:row>
      <xdr:rowOff>24193</xdr:rowOff>
    </xdr:to>
    <xdr:sp macro="" textlink="">
      <xdr:nvSpPr>
        <xdr:cNvPr id="82" name="楕円 81"/>
        <xdr:cNvSpPr/>
      </xdr:nvSpPr>
      <xdr:spPr>
        <a:xfrm>
          <a:off x="3746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15320</xdr:rowOff>
    </xdr:from>
    <xdr:ext cx="469744" cy="259045"/>
    <xdr:sp macro="" textlink="">
      <xdr:nvSpPr>
        <xdr:cNvPr id="83" name="テキスト ボックス 82"/>
        <xdr:cNvSpPr txBox="1"/>
      </xdr:nvSpPr>
      <xdr:spPr>
        <a:xfrm>
          <a:off x="3562428" y="63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4" name="楕円 83"/>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35323</xdr:rowOff>
    </xdr:from>
    <xdr:ext cx="469744" cy="259045"/>
    <xdr:sp macro="" textlink="">
      <xdr:nvSpPr>
        <xdr:cNvPr id="85" name="テキスト ボックス 84"/>
        <xdr:cNvSpPr txBox="1"/>
      </xdr:nvSpPr>
      <xdr:spPr>
        <a:xfrm>
          <a:off x="2673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133858</xdr:rowOff>
    </xdr:from>
    <xdr:to>
      <xdr:col>10</xdr:col>
      <xdr:colOff>165100</xdr:colOff>
      <xdr:row>37</xdr:row>
      <xdr:rowOff>64008</xdr:rowOff>
    </xdr:to>
    <xdr:sp macro="" textlink="">
      <xdr:nvSpPr>
        <xdr:cNvPr id="86" name="楕円 85"/>
        <xdr:cNvSpPr/>
      </xdr:nvSpPr>
      <xdr:spPr>
        <a:xfrm>
          <a:off x="1968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87" name="テキスト ボックス 86"/>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65278</xdr:rowOff>
    </xdr:from>
    <xdr:to>
      <xdr:col>6</xdr:col>
      <xdr:colOff>38100</xdr:colOff>
      <xdr:row>36</xdr:row>
      <xdr:rowOff>166878</xdr:rowOff>
    </xdr:to>
    <xdr:sp macro="" textlink="">
      <xdr:nvSpPr>
        <xdr:cNvPr id="88" name="楕円 87"/>
        <xdr:cNvSpPr/>
      </xdr:nvSpPr>
      <xdr:spPr>
        <a:xfrm>
          <a:off x="1079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158005</xdr:rowOff>
    </xdr:from>
    <xdr:ext cx="469744" cy="259045"/>
    <xdr:sp macro="" textlink="">
      <xdr:nvSpPr>
        <xdr:cNvPr id="89" name="テキスト ボックス 88"/>
        <xdr:cNvSpPr txBox="1"/>
      </xdr:nvSpPr>
      <xdr:spPr>
        <a:xfrm>
          <a:off x="895428"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51095</xdr:rowOff>
    </xdr:from>
    <xdr:to>
      <xdr:col>24</xdr:col>
      <xdr:colOff>63500</xdr:colOff>
      <xdr:row>58</xdr:row>
      <xdr:rowOff>64879</xdr:rowOff>
    </xdr:to>
    <xdr:cxnSp macro="">
      <xdr:nvCxnSpPr>
        <xdr:cNvPr id="120" name="直線コネクタ 119"/>
        <xdr:cNvCxnSpPr/>
      </xdr:nvCxnSpPr>
      <xdr:spPr>
        <a:xfrm>
          <a:off x="3797300" y="9995195"/>
          <a:ext cx="8382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6011</xdr:rowOff>
    </xdr:from>
    <xdr:to>
      <xdr:col>19</xdr:col>
      <xdr:colOff>177800</xdr:colOff>
      <xdr:row>58</xdr:row>
      <xdr:rowOff>51095</xdr:rowOff>
    </xdr:to>
    <xdr:cxnSp macro="">
      <xdr:nvCxnSpPr>
        <xdr:cNvPr id="123" name="直線コネクタ 122"/>
        <xdr:cNvCxnSpPr/>
      </xdr:nvCxnSpPr>
      <xdr:spPr>
        <a:xfrm>
          <a:off x="2908300" y="9950111"/>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32160</xdr:rowOff>
    </xdr:from>
    <xdr:to>
      <xdr:col>15</xdr:col>
      <xdr:colOff>50800</xdr:colOff>
      <xdr:row>58</xdr:row>
      <xdr:rowOff>6011</xdr:rowOff>
    </xdr:to>
    <xdr:cxnSp macro="">
      <xdr:nvCxnSpPr>
        <xdr:cNvPr id="126" name="直線コネクタ 125"/>
        <xdr:cNvCxnSpPr/>
      </xdr:nvCxnSpPr>
      <xdr:spPr>
        <a:xfrm>
          <a:off x="2019300" y="9804810"/>
          <a:ext cx="889000" cy="1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32160</xdr:rowOff>
    </xdr:from>
    <xdr:to>
      <xdr:col>10</xdr:col>
      <xdr:colOff>114300</xdr:colOff>
      <xdr:row>58</xdr:row>
      <xdr:rowOff>3203</xdr:rowOff>
    </xdr:to>
    <xdr:cxnSp macro="">
      <xdr:nvCxnSpPr>
        <xdr:cNvPr id="129" name="直線コネクタ 128"/>
        <xdr:cNvCxnSpPr/>
      </xdr:nvCxnSpPr>
      <xdr:spPr>
        <a:xfrm flipV="1">
          <a:off x="1130300" y="9804810"/>
          <a:ext cx="889000" cy="14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14079</xdr:rowOff>
    </xdr:from>
    <xdr:to>
      <xdr:col>24</xdr:col>
      <xdr:colOff>114300</xdr:colOff>
      <xdr:row>58</xdr:row>
      <xdr:rowOff>115679</xdr:rowOff>
    </xdr:to>
    <xdr:sp macro="" textlink="">
      <xdr:nvSpPr>
        <xdr:cNvPr id="139" name="楕円 138"/>
        <xdr:cNvSpPr/>
      </xdr:nvSpPr>
      <xdr:spPr>
        <a:xfrm>
          <a:off x="4584700" y="99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100456</xdr:rowOff>
    </xdr:from>
    <xdr:ext cx="534377" cy="259045"/>
    <xdr:sp macro="" textlink="">
      <xdr:nvSpPr>
        <xdr:cNvPr id="140" name="総務費該当値テキスト"/>
        <xdr:cNvSpPr txBox="1"/>
      </xdr:nvSpPr>
      <xdr:spPr>
        <a:xfrm>
          <a:off x="4686300" y="98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295</xdr:rowOff>
    </xdr:from>
    <xdr:to>
      <xdr:col>20</xdr:col>
      <xdr:colOff>38100</xdr:colOff>
      <xdr:row>58</xdr:row>
      <xdr:rowOff>101895</xdr:rowOff>
    </xdr:to>
    <xdr:sp macro="" textlink="">
      <xdr:nvSpPr>
        <xdr:cNvPr id="141" name="楕円 140"/>
        <xdr:cNvSpPr/>
      </xdr:nvSpPr>
      <xdr:spPr>
        <a:xfrm>
          <a:off x="3746500" y="99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93022</xdr:rowOff>
    </xdr:from>
    <xdr:ext cx="534377" cy="259045"/>
    <xdr:sp macro="" textlink="">
      <xdr:nvSpPr>
        <xdr:cNvPr id="142" name="テキスト ボックス 141"/>
        <xdr:cNvSpPr txBox="1"/>
      </xdr:nvSpPr>
      <xdr:spPr>
        <a:xfrm>
          <a:off x="3530111" y="100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126661</xdr:rowOff>
    </xdr:from>
    <xdr:to>
      <xdr:col>15</xdr:col>
      <xdr:colOff>101600</xdr:colOff>
      <xdr:row>58</xdr:row>
      <xdr:rowOff>56811</xdr:rowOff>
    </xdr:to>
    <xdr:sp macro="" textlink="">
      <xdr:nvSpPr>
        <xdr:cNvPr id="143" name="楕円 142"/>
        <xdr:cNvSpPr/>
      </xdr:nvSpPr>
      <xdr:spPr>
        <a:xfrm>
          <a:off x="2857500" y="98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47938</xdr:rowOff>
    </xdr:from>
    <xdr:ext cx="534377" cy="259045"/>
    <xdr:sp macro="" textlink="">
      <xdr:nvSpPr>
        <xdr:cNvPr id="144" name="テキスト ボックス 143"/>
        <xdr:cNvSpPr txBox="1"/>
      </xdr:nvSpPr>
      <xdr:spPr>
        <a:xfrm>
          <a:off x="2641111" y="99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152810</xdr:rowOff>
    </xdr:from>
    <xdr:to>
      <xdr:col>10</xdr:col>
      <xdr:colOff>165100</xdr:colOff>
      <xdr:row>57</xdr:row>
      <xdr:rowOff>82960</xdr:rowOff>
    </xdr:to>
    <xdr:sp macro="" textlink="">
      <xdr:nvSpPr>
        <xdr:cNvPr id="145" name="楕円 144"/>
        <xdr:cNvSpPr/>
      </xdr:nvSpPr>
      <xdr:spPr>
        <a:xfrm>
          <a:off x="1968500" y="97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99487</xdr:rowOff>
    </xdr:from>
    <xdr:ext cx="599010" cy="259045"/>
    <xdr:sp macro="" textlink="">
      <xdr:nvSpPr>
        <xdr:cNvPr id="146" name="テキスト ボックス 145"/>
        <xdr:cNvSpPr txBox="1"/>
      </xdr:nvSpPr>
      <xdr:spPr>
        <a:xfrm>
          <a:off x="1719795" y="952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123853</xdr:rowOff>
    </xdr:from>
    <xdr:to>
      <xdr:col>6</xdr:col>
      <xdr:colOff>38100</xdr:colOff>
      <xdr:row>58</xdr:row>
      <xdr:rowOff>54003</xdr:rowOff>
    </xdr:to>
    <xdr:sp macro="" textlink="">
      <xdr:nvSpPr>
        <xdr:cNvPr id="147" name="楕円 146"/>
        <xdr:cNvSpPr/>
      </xdr:nvSpPr>
      <xdr:spPr>
        <a:xfrm>
          <a:off x="1079500" y="989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45130</xdr:rowOff>
    </xdr:from>
    <xdr:ext cx="534377" cy="259045"/>
    <xdr:sp macro="" textlink="">
      <xdr:nvSpPr>
        <xdr:cNvPr id="148" name="テキスト ボックス 147"/>
        <xdr:cNvSpPr txBox="1"/>
      </xdr:nvSpPr>
      <xdr:spPr>
        <a:xfrm>
          <a:off x="863111" y="99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123782</xdr:rowOff>
    </xdr:from>
    <xdr:to>
      <xdr:col>24</xdr:col>
      <xdr:colOff>63500</xdr:colOff>
      <xdr:row>74</xdr:row>
      <xdr:rowOff>141674</xdr:rowOff>
    </xdr:to>
    <xdr:cxnSp macro="">
      <xdr:nvCxnSpPr>
        <xdr:cNvPr id="178" name="直線コネクタ 177"/>
        <xdr:cNvCxnSpPr/>
      </xdr:nvCxnSpPr>
      <xdr:spPr>
        <a:xfrm flipV="1">
          <a:off x="3797300" y="12811082"/>
          <a:ext cx="8382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141628</xdr:rowOff>
    </xdr:from>
    <xdr:to>
      <xdr:col>19</xdr:col>
      <xdr:colOff>177800</xdr:colOff>
      <xdr:row>74</xdr:row>
      <xdr:rowOff>141674</xdr:rowOff>
    </xdr:to>
    <xdr:cxnSp macro="">
      <xdr:nvCxnSpPr>
        <xdr:cNvPr id="181" name="直線コネクタ 180"/>
        <xdr:cNvCxnSpPr/>
      </xdr:nvCxnSpPr>
      <xdr:spPr>
        <a:xfrm>
          <a:off x="2908300" y="1282892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125199</xdr:rowOff>
    </xdr:from>
    <xdr:to>
      <xdr:col>15</xdr:col>
      <xdr:colOff>50800</xdr:colOff>
      <xdr:row>74</xdr:row>
      <xdr:rowOff>141628</xdr:rowOff>
    </xdr:to>
    <xdr:cxnSp macro="">
      <xdr:nvCxnSpPr>
        <xdr:cNvPr id="184" name="直線コネクタ 183"/>
        <xdr:cNvCxnSpPr/>
      </xdr:nvCxnSpPr>
      <xdr:spPr>
        <a:xfrm>
          <a:off x="2019300" y="12812499"/>
          <a:ext cx="889000" cy="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125199</xdr:rowOff>
    </xdr:from>
    <xdr:to>
      <xdr:col>10</xdr:col>
      <xdr:colOff>114300</xdr:colOff>
      <xdr:row>75</xdr:row>
      <xdr:rowOff>8065</xdr:rowOff>
    </xdr:to>
    <xdr:cxnSp macro="">
      <xdr:nvCxnSpPr>
        <xdr:cNvPr id="187" name="直線コネクタ 186"/>
        <xdr:cNvCxnSpPr/>
      </xdr:nvCxnSpPr>
      <xdr:spPr>
        <a:xfrm flipV="1">
          <a:off x="1130300" y="12812499"/>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72982</xdr:rowOff>
    </xdr:from>
    <xdr:to>
      <xdr:col>24</xdr:col>
      <xdr:colOff>114300</xdr:colOff>
      <xdr:row>75</xdr:row>
      <xdr:rowOff>3132</xdr:rowOff>
    </xdr:to>
    <xdr:sp macro="" textlink="">
      <xdr:nvSpPr>
        <xdr:cNvPr id="197" name="楕円 196"/>
        <xdr:cNvSpPr/>
      </xdr:nvSpPr>
      <xdr:spPr>
        <a:xfrm>
          <a:off x="4584700" y="127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95859</xdr:rowOff>
    </xdr:from>
    <xdr:ext cx="599010" cy="259045"/>
    <xdr:sp macro="" textlink="">
      <xdr:nvSpPr>
        <xdr:cNvPr id="198" name="民生費該当値テキスト"/>
        <xdr:cNvSpPr txBox="1"/>
      </xdr:nvSpPr>
      <xdr:spPr>
        <a:xfrm>
          <a:off x="4686300" y="126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90874</xdr:rowOff>
    </xdr:from>
    <xdr:to>
      <xdr:col>20</xdr:col>
      <xdr:colOff>38100</xdr:colOff>
      <xdr:row>75</xdr:row>
      <xdr:rowOff>21024</xdr:rowOff>
    </xdr:to>
    <xdr:sp macro="" textlink="">
      <xdr:nvSpPr>
        <xdr:cNvPr id="199" name="楕円 198"/>
        <xdr:cNvSpPr/>
      </xdr:nvSpPr>
      <xdr:spPr>
        <a:xfrm>
          <a:off x="3746500" y="127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37551</xdr:rowOff>
    </xdr:from>
    <xdr:ext cx="599010" cy="259045"/>
    <xdr:sp macro="" textlink="">
      <xdr:nvSpPr>
        <xdr:cNvPr id="200" name="テキスト ボックス 199"/>
        <xdr:cNvSpPr txBox="1"/>
      </xdr:nvSpPr>
      <xdr:spPr>
        <a:xfrm>
          <a:off x="3497795" y="125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90828</xdr:rowOff>
    </xdr:from>
    <xdr:to>
      <xdr:col>15</xdr:col>
      <xdr:colOff>101600</xdr:colOff>
      <xdr:row>75</xdr:row>
      <xdr:rowOff>20978</xdr:rowOff>
    </xdr:to>
    <xdr:sp macro="" textlink="">
      <xdr:nvSpPr>
        <xdr:cNvPr id="201" name="楕円 200"/>
        <xdr:cNvSpPr/>
      </xdr:nvSpPr>
      <xdr:spPr>
        <a:xfrm>
          <a:off x="2857500" y="127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37505</xdr:rowOff>
    </xdr:from>
    <xdr:ext cx="599010" cy="259045"/>
    <xdr:sp macro="" textlink="">
      <xdr:nvSpPr>
        <xdr:cNvPr id="202" name="テキスト ボックス 201"/>
        <xdr:cNvSpPr txBox="1"/>
      </xdr:nvSpPr>
      <xdr:spPr>
        <a:xfrm>
          <a:off x="2608795" y="1255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74399</xdr:rowOff>
    </xdr:from>
    <xdr:to>
      <xdr:col>10</xdr:col>
      <xdr:colOff>165100</xdr:colOff>
      <xdr:row>75</xdr:row>
      <xdr:rowOff>4549</xdr:rowOff>
    </xdr:to>
    <xdr:sp macro="" textlink="">
      <xdr:nvSpPr>
        <xdr:cNvPr id="203" name="楕円 202"/>
        <xdr:cNvSpPr/>
      </xdr:nvSpPr>
      <xdr:spPr>
        <a:xfrm>
          <a:off x="1968500" y="127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21076</xdr:rowOff>
    </xdr:from>
    <xdr:ext cx="599010" cy="259045"/>
    <xdr:sp macro="" textlink="">
      <xdr:nvSpPr>
        <xdr:cNvPr id="204" name="テキスト ボックス 203"/>
        <xdr:cNvSpPr txBox="1"/>
      </xdr:nvSpPr>
      <xdr:spPr>
        <a:xfrm>
          <a:off x="1719795" y="1253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128715</xdr:rowOff>
    </xdr:from>
    <xdr:to>
      <xdr:col>6</xdr:col>
      <xdr:colOff>38100</xdr:colOff>
      <xdr:row>75</xdr:row>
      <xdr:rowOff>58865</xdr:rowOff>
    </xdr:to>
    <xdr:sp macro="" textlink="">
      <xdr:nvSpPr>
        <xdr:cNvPr id="205" name="楕円 204"/>
        <xdr:cNvSpPr/>
      </xdr:nvSpPr>
      <xdr:spPr>
        <a:xfrm>
          <a:off x="1079500" y="128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75392</xdr:rowOff>
    </xdr:from>
    <xdr:ext cx="599010" cy="259045"/>
    <xdr:sp macro="" textlink="">
      <xdr:nvSpPr>
        <xdr:cNvPr id="206" name="テキスト ボックス 205"/>
        <xdr:cNvSpPr txBox="1"/>
      </xdr:nvSpPr>
      <xdr:spPr>
        <a:xfrm>
          <a:off x="830795" y="125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33877</xdr:rowOff>
    </xdr:from>
    <xdr:to>
      <xdr:col>24</xdr:col>
      <xdr:colOff>63500</xdr:colOff>
      <xdr:row>97</xdr:row>
      <xdr:rowOff>81035</xdr:rowOff>
    </xdr:to>
    <xdr:cxnSp macro="">
      <xdr:nvCxnSpPr>
        <xdr:cNvPr id="239" name="直線コネクタ 238"/>
        <xdr:cNvCxnSpPr/>
      </xdr:nvCxnSpPr>
      <xdr:spPr>
        <a:xfrm>
          <a:off x="3797300" y="16664527"/>
          <a:ext cx="838200" cy="4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7483</xdr:rowOff>
    </xdr:from>
    <xdr:to>
      <xdr:col>19</xdr:col>
      <xdr:colOff>177800</xdr:colOff>
      <xdr:row>97</xdr:row>
      <xdr:rowOff>33877</xdr:rowOff>
    </xdr:to>
    <xdr:cxnSp macro="">
      <xdr:nvCxnSpPr>
        <xdr:cNvPr id="242" name="直線コネクタ 241"/>
        <xdr:cNvCxnSpPr/>
      </xdr:nvCxnSpPr>
      <xdr:spPr>
        <a:xfrm>
          <a:off x="2908300" y="16295233"/>
          <a:ext cx="889000" cy="3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32183</xdr:rowOff>
    </xdr:from>
    <xdr:to>
      <xdr:col>15</xdr:col>
      <xdr:colOff>50800</xdr:colOff>
      <xdr:row>95</xdr:row>
      <xdr:rowOff>7483</xdr:rowOff>
    </xdr:to>
    <xdr:cxnSp macro="">
      <xdr:nvCxnSpPr>
        <xdr:cNvPr id="245" name="直線コネクタ 244"/>
        <xdr:cNvCxnSpPr/>
      </xdr:nvCxnSpPr>
      <xdr:spPr>
        <a:xfrm>
          <a:off x="2019300" y="16148483"/>
          <a:ext cx="889000" cy="1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32183</xdr:rowOff>
    </xdr:from>
    <xdr:to>
      <xdr:col>10</xdr:col>
      <xdr:colOff>114300</xdr:colOff>
      <xdr:row>96</xdr:row>
      <xdr:rowOff>158389</xdr:rowOff>
    </xdr:to>
    <xdr:cxnSp macro="">
      <xdr:nvCxnSpPr>
        <xdr:cNvPr id="248" name="直線コネクタ 247"/>
        <xdr:cNvCxnSpPr/>
      </xdr:nvCxnSpPr>
      <xdr:spPr>
        <a:xfrm flipV="1">
          <a:off x="1130300" y="16148483"/>
          <a:ext cx="889000" cy="46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58011</xdr:rowOff>
    </xdr:from>
    <xdr:ext cx="534377" cy="259045"/>
    <xdr:sp macro="" textlink="">
      <xdr:nvSpPr>
        <xdr:cNvPr id="252" name="テキスト ボックス 251"/>
        <xdr:cNvSpPr txBox="1"/>
      </xdr:nvSpPr>
      <xdr:spPr>
        <a:xfrm>
          <a:off x="863111" y="166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30235</xdr:rowOff>
    </xdr:from>
    <xdr:to>
      <xdr:col>24</xdr:col>
      <xdr:colOff>114300</xdr:colOff>
      <xdr:row>97</xdr:row>
      <xdr:rowOff>131835</xdr:rowOff>
    </xdr:to>
    <xdr:sp macro="" textlink="">
      <xdr:nvSpPr>
        <xdr:cNvPr id="258" name="楕円 257"/>
        <xdr:cNvSpPr/>
      </xdr:nvSpPr>
      <xdr:spPr>
        <a:xfrm>
          <a:off x="4584700" y="166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8662</xdr:rowOff>
    </xdr:from>
    <xdr:ext cx="534377" cy="259045"/>
    <xdr:sp macro="" textlink="">
      <xdr:nvSpPr>
        <xdr:cNvPr id="259" name="衛生費該当値テキスト"/>
        <xdr:cNvSpPr txBox="1"/>
      </xdr:nvSpPr>
      <xdr:spPr>
        <a:xfrm>
          <a:off x="4686300" y="166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154527</xdr:rowOff>
    </xdr:from>
    <xdr:to>
      <xdr:col>20</xdr:col>
      <xdr:colOff>38100</xdr:colOff>
      <xdr:row>97</xdr:row>
      <xdr:rowOff>84677</xdr:rowOff>
    </xdr:to>
    <xdr:sp macro="" textlink="">
      <xdr:nvSpPr>
        <xdr:cNvPr id="260" name="楕円 259"/>
        <xdr:cNvSpPr/>
      </xdr:nvSpPr>
      <xdr:spPr>
        <a:xfrm>
          <a:off x="3746500" y="166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75804</xdr:rowOff>
    </xdr:from>
    <xdr:ext cx="534377" cy="259045"/>
    <xdr:sp macro="" textlink="">
      <xdr:nvSpPr>
        <xdr:cNvPr id="261" name="テキスト ボックス 260"/>
        <xdr:cNvSpPr txBox="1"/>
      </xdr:nvSpPr>
      <xdr:spPr>
        <a:xfrm>
          <a:off x="3530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128133</xdr:rowOff>
    </xdr:from>
    <xdr:to>
      <xdr:col>15</xdr:col>
      <xdr:colOff>101600</xdr:colOff>
      <xdr:row>95</xdr:row>
      <xdr:rowOff>58283</xdr:rowOff>
    </xdr:to>
    <xdr:sp macro="" textlink="">
      <xdr:nvSpPr>
        <xdr:cNvPr id="262" name="楕円 261"/>
        <xdr:cNvSpPr/>
      </xdr:nvSpPr>
      <xdr:spPr>
        <a:xfrm>
          <a:off x="2857500" y="1624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74810</xdr:rowOff>
    </xdr:from>
    <xdr:ext cx="534377" cy="259045"/>
    <xdr:sp macro="" textlink="">
      <xdr:nvSpPr>
        <xdr:cNvPr id="263" name="テキスト ボックス 262"/>
        <xdr:cNvSpPr txBox="1"/>
      </xdr:nvSpPr>
      <xdr:spPr>
        <a:xfrm>
          <a:off x="2641111" y="160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152833</xdr:rowOff>
    </xdr:from>
    <xdr:to>
      <xdr:col>10</xdr:col>
      <xdr:colOff>165100</xdr:colOff>
      <xdr:row>94</xdr:row>
      <xdr:rowOff>82983</xdr:rowOff>
    </xdr:to>
    <xdr:sp macro="" textlink="">
      <xdr:nvSpPr>
        <xdr:cNvPr id="264" name="楕円 263"/>
        <xdr:cNvSpPr/>
      </xdr:nvSpPr>
      <xdr:spPr>
        <a:xfrm>
          <a:off x="1968500" y="160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99510</xdr:rowOff>
    </xdr:from>
    <xdr:ext cx="599010" cy="259045"/>
    <xdr:sp macro="" textlink="">
      <xdr:nvSpPr>
        <xdr:cNvPr id="265" name="テキスト ボックス 264"/>
        <xdr:cNvSpPr txBox="1"/>
      </xdr:nvSpPr>
      <xdr:spPr>
        <a:xfrm>
          <a:off x="1719795" y="1587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107589</xdr:rowOff>
    </xdr:from>
    <xdr:to>
      <xdr:col>6</xdr:col>
      <xdr:colOff>38100</xdr:colOff>
      <xdr:row>97</xdr:row>
      <xdr:rowOff>37739</xdr:rowOff>
    </xdr:to>
    <xdr:sp macro="" textlink="">
      <xdr:nvSpPr>
        <xdr:cNvPr id="266" name="楕円 265"/>
        <xdr:cNvSpPr/>
      </xdr:nvSpPr>
      <xdr:spPr>
        <a:xfrm>
          <a:off x="1079500" y="165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54266</xdr:rowOff>
    </xdr:from>
    <xdr:ext cx="534377" cy="259045"/>
    <xdr:sp macro="" textlink="">
      <xdr:nvSpPr>
        <xdr:cNvPr id="267" name="テキスト ボックス 266"/>
        <xdr:cNvSpPr txBox="1"/>
      </xdr:nvSpPr>
      <xdr:spPr>
        <a:xfrm>
          <a:off x="863111" y="163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69380</xdr:rowOff>
    </xdr:from>
    <xdr:to>
      <xdr:col>55</xdr:col>
      <xdr:colOff>0</xdr:colOff>
      <xdr:row>54</xdr:row>
      <xdr:rowOff>164249</xdr:rowOff>
    </xdr:to>
    <xdr:cxnSp macro="">
      <xdr:nvCxnSpPr>
        <xdr:cNvPr id="355" name="直線コネクタ 354"/>
        <xdr:cNvCxnSpPr/>
      </xdr:nvCxnSpPr>
      <xdr:spPr>
        <a:xfrm>
          <a:off x="9639300" y="9327680"/>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138087</xdr:rowOff>
    </xdr:from>
    <xdr:to>
      <xdr:col>50</xdr:col>
      <xdr:colOff>114300</xdr:colOff>
      <xdr:row>54</xdr:row>
      <xdr:rowOff>69380</xdr:rowOff>
    </xdr:to>
    <xdr:cxnSp macro="">
      <xdr:nvCxnSpPr>
        <xdr:cNvPr id="358" name="直線コネクタ 357"/>
        <xdr:cNvCxnSpPr/>
      </xdr:nvCxnSpPr>
      <xdr:spPr>
        <a:xfrm>
          <a:off x="8750300" y="8882037"/>
          <a:ext cx="889000" cy="4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138087</xdr:rowOff>
    </xdr:from>
    <xdr:to>
      <xdr:col>45</xdr:col>
      <xdr:colOff>177800</xdr:colOff>
      <xdr:row>55</xdr:row>
      <xdr:rowOff>16345</xdr:rowOff>
    </xdr:to>
    <xdr:cxnSp macro="">
      <xdr:nvCxnSpPr>
        <xdr:cNvPr id="361" name="直線コネクタ 360"/>
        <xdr:cNvCxnSpPr/>
      </xdr:nvCxnSpPr>
      <xdr:spPr>
        <a:xfrm flipV="1">
          <a:off x="7861300" y="8882037"/>
          <a:ext cx="889000" cy="5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16345</xdr:rowOff>
    </xdr:from>
    <xdr:to>
      <xdr:col>41</xdr:col>
      <xdr:colOff>50800</xdr:colOff>
      <xdr:row>55</xdr:row>
      <xdr:rowOff>81064</xdr:rowOff>
    </xdr:to>
    <xdr:cxnSp macro="">
      <xdr:nvCxnSpPr>
        <xdr:cNvPr id="364" name="直線コネクタ 363"/>
        <xdr:cNvCxnSpPr/>
      </xdr:nvCxnSpPr>
      <xdr:spPr>
        <a:xfrm flipV="1">
          <a:off x="6972300" y="9446095"/>
          <a:ext cx="889000" cy="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113449</xdr:rowOff>
    </xdr:from>
    <xdr:to>
      <xdr:col>55</xdr:col>
      <xdr:colOff>50800</xdr:colOff>
      <xdr:row>55</xdr:row>
      <xdr:rowOff>43599</xdr:rowOff>
    </xdr:to>
    <xdr:sp macro="" textlink="">
      <xdr:nvSpPr>
        <xdr:cNvPr id="374" name="楕円 373"/>
        <xdr:cNvSpPr/>
      </xdr:nvSpPr>
      <xdr:spPr>
        <a:xfrm>
          <a:off x="10426700" y="93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136326</xdr:rowOff>
    </xdr:from>
    <xdr:ext cx="534377" cy="259045"/>
    <xdr:sp macro="" textlink="">
      <xdr:nvSpPr>
        <xdr:cNvPr id="375" name="農林水産業費該当値テキスト"/>
        <xdr:cNvSpPr txBox="1"/>
      </xdr:nvSpPr>
      <xdr:spPr>
        <a:xfrm>
          <a:off x="10528300" y="922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18580</xdr:rowOff>
    </xdr:from>
    <xdr:to>
      <xdr:col>50</xdr:col>
      <xdr:colOff>165100</xdr:colOff>
      <xdr:row>54</xdr:row>
      <xdr:rowOff>120180</xdr:rowOff>
    </xdr:to>
    <xdr:sp macro="" textlink="">
      <xdr:nvSpPr>
        <xdr:cNvPr id="376" name="楕円 375"/>
        <xdr:cNvSpPr/>
      </xdr:nvSpPr>
      <xdr:spPr>
        <a:xfrm>
          <a:off x="9588500" y="92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136707</xdr:rowOff>
    </xdr:from>
    <xdr:ext cx="534377" cy="259045"/>
    <xdr:sp macro="" textlink="">
      <xdr:nvSpPr>
        <xdr:cNvPr id="377" name="テキスト ボックス 376"/>
        <xdr:cNvSpPr txBox="1"/>
      </xdr:nvSpPr>
      <xdr:spPr>
        <a:xfrm>
          <a:off x="9372111" y="90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87287</xdr:rowOff>
    </xdr:from>
    <xdr:to>
      <xdr:col>46</xdr:col>
      <xdr:colOff>38100</xdr:colOff>
      <xdr:row>52</xdr:row>
      <xdr:rowOff>17437</xdr:rowOff>
    </xdr:to>
    <xdr:sp macro="" textlink="">
      <xdr:nvSpPr>
        <xdr:cNvPr id="378" name="楕円 377"/>
        <xdr:cNvSpPr/>
      </xdr:nvSpPr>
      <xdr:spPr>
        <a:xfrm>
          <a:off x="8699500" y="88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33964</xdr:rowOff>
    </xdr:from>
    <xdr:ext cx="599010" cy="259045"/>
    <xdr:sp macro="" textlink="">
      <xdr:nvSpPr>
        <xdr:cNvPr id="379" name="テキスト ボックス 378"/>
        <xdr:cNvSpPr txBox="1"/>
      </xdr:nvSpPr>
      <xdr:spPr>
        <a:xfrm>
          <a:off x="8450795" y="860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136995</xdr:rowOff>
    </xdr:from>
    <xdr:to>
      <xdr:col>41</xdr:col>
      <xdr:colOff>101600</xdr:colOff>
      <xdr:row>55</xdr:row>
      <xdr:rowOff>67145</xdr:rowOff>
    </xdr:to>
    <xdr:sp macro="" textlink="">
      <xdr:nvSpPr>
        <xdr:cNvPr id="380" name="楕円 379"/>
        <xdr:cNvSpPr/>
      </xdr:nvSpPr>
      <xdr:spPr>
        <a:xfrm>
          <a:off x="7810500" y="93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83672</xdr:rowOff>
    </xdr:from>
    <xdr:ext cx="534377" cy="259045"/>
    <xdr:sp macro="" textlink="">
      <xdr:nvSpPr>
        <xdr:cNvPr id="381" name="テキスト ボックス 380"/>
        <xdr:cNvSpPr txBox="1"/>
      </xdr:nvSpPr>
      <xdr:spPr>
        <a:xfrm>
          <a:off x="7594111" y="91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30264</xdr:rowOff>
    </xdr:from>
    <xdr:to>
      <xdr:col>36</xdr:col>
      <xdr:colOff>165100</xdr:colOff>
      <xdr:row>55</xdr:row>
      <xdr:rowOff>131864</xdr:rowOff>
    </xdr:to>
    <xdr:sp macro="" textlink="">
      <xdr:nvSpPr>
        <xdr:cNvPr id="382" name="楕円 381"/>
        <xdr:cNvSpPr/>
      </xdr:nvSpPr>
      <xdr:spPr>
        <a:xfrm>
          <a:off x="6921500" y="94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148391</xdr:rowOff>
    </xdr:from>
    <xdr:ext cx="534377" cy="259045"/>
    <xdr:sp macro="" textlink="">
      <xdr:nvSpPr>
        <xdr:cNvPr id="383" name="テキスト ボックス 382"/>
        <xdr:cNvSpPr txBox="1"/>
      </xdr:nvSpPr>
      <xdr:spPr>
        <a:xfrm>
          <a:off x="670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77712</xdr:rowOff>
    </xdr:from>
    <xdr:to>
      <xdr:col>55</xdr:col>
      <xdr:colOff>0</xdr:colOff>
      <xdr:row>78</xdr:row>
      <xdr:rowOff>129169</xdr:rowOff>
    </xdr:to>
    <xdr:cxnSp macro="">
      <xdr:nvCxnSpPr>
        <xdr:cNvPr id="412" name="直線コネクタ 411"/>
        <xdr:cNvCxnSpPr/>
      </xdr:nvCxnSpPr>
      <xdr:spPr>
        <a:xfrm flipV="1">
          <a:off x="9639300" y="13450812"/>
          <a:ext cx="8382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112116</xdr:rowOff>
    </xdr:from>
    <xdr:to>
      <xdr:col>50</xdr:col>
      <xdr:colOff>114300</xdr:colOff>
      <xdr:row>78</xdr:row>
      <xdr:rowOff>129169</xdr:rowOff>
    </xdr:to>
    <xdr:cxnSp macro="">
      <xdr:nvCxnSpPr>
        <xdr:cNvPr id="415" name="直線コネクタ 414"/>
        <xdr:cNvCxnSpPr/>
      </xdr:nvCxnSpPr>
      <xdr:spPr>
        <a:xfrm>
          <a:off x="8750300" y="13485216"/>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112116</xdr:rowOff>
    </xdr:from>
    <xdr:to>
      <xdr:col>45</xdr:col>
      <xdr:colOff>177800</xdr:colOff>
      <xdr:row>78</xdr:row>
      <xdr:rowOff>155739</xdr:rowOff>
    </xdr:to>
    <xdr:cxnSp macro="">
      <xdr:nvCxnSpPr>
        <xdr:cNvPr id="418" name="直線コネクタ 417"/>
        <xdr:cNvCxnSpPr/>
      </xdr:nvCxnSpPr>
      <xdr:spPr>
        <a:xfrm flipV="1">
          <a:off x="7861300" y="13485216"/>
          <a:ext cx="8890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114774</xdr:rowOff>
    </xdr:from>
    <xdr:to>
      <xdr:col>41</xdr:col>
      <xdr:colOff>50800</xdr:colOff>
      <xdr:row>78</xdr:row>
      <xdr:rowOff>155739</xdr:rowOff>
    </xdr:to>
    <xdr:cxnSp macro="">
      <xdr:nvCxnSpPr>
        <xdr:cNvPr id="421" name="直線コネクタ 420"/>
        <xdr:cNvCxnSpPr/>
      </xdr:nvCxnSpPr>
      <xdr:spPr>
        <a:xfrm>
          <a:off x="6972300" y="13487874"/>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161786</xdr:rowOff>
    </xdr:from>
    <xdr:ext cx="534377" cy="259045"/>
    <xdr:sp macro="" textlink="">
      <xdr:nvSpPr>
        <xdr:cNvPr id="425" name="テキスト ボックス 424"/>
        <xdr:cNvSpPr txBox="1"/>
      </xdr:nvSpPr>
      <xdr:spPr>
        <a:xfrm>
          <a:off x="6705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26912</xdr:rowOff>
    </xdr:from>
    <xdr:to>
      <xdr:col>55</xdr:col>
      <xdr:colOff>50800</xdr:colOff>
      <xdr:row>78</xdr:row>
      <xdr:rowOff>128512</xdr:rowOff>
    </xdr:to>
    <xdr:sp macro="" textlink="">
      <xdr:nvSpPr>
        <xdr:cNvPr id="431" name="楕円 430"/>
        <xdr:cNvSpPr/>
      </xdr:nvSpPr>
      <xdr:spPr>
        <a:xfrm>
          <a:off x="104267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78369</xdr:rowOff>
    </xdr:from>
    <xdr:to>
      <xdr:col>50</xdr:col>
      <xdr:colOff>165100</xdr:colOff>
      <xdr:row>79</xdr:row>
      <xdr:rowOff>8519</xdr:rowOff>
    </xdr:to>
    <xdr:sp macro="" textlink="">
      <xdr:nvSpPr>
        <xdr:cNvPr id="433" name="楕円 432"/>
        <xdr:cNvSpPr/>
      </xdr:nvSpPr>
      <xdr:spPr>
        <a:xfrm>
          <a:off x="9588500" y="134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171096</xdr:rowOff>
    </xdr:from>
    <xdr:ext cx="534377" cy="259045"/>
    <xdr:sp macro="" textlink="">
      <xdr:nvSpPr>
        <xdr:cNvPr id="434" name="テキスト ボックス 433"/>
        <xdr:cNvSpPr txBox="1"/>
      </xdr:nvSpPr>
      <xdr:spPr>
        <a:xfrm>
          <a:off x="9372111" y="1354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61316</xdr:rowOff>
    </xdr:from>
    <xdr:to>
      <xdr:col>46</xdr:col>
      <xdr:colOff>38100</xdr:colOff>
      <xdr:row>78</xdr:row>
      <xdr:rowOff>162916</xdr:rowOff>
    </xdr:to>
    <xdr:sp macro="" textlink="">
      <xdr:nvSpPr>
        <xdr:cNvPr id="435" name="楕円 434"/>
        <xdr:cNvSpPr/>
      </xdr:nvSpPr>
      <xdr:spPr>
        <a:xfrm>
          <a:off x="8699500" y="134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154043</xdr:rowOff>
    </xdr:from>
    <xdr:ext cx="534377" cy="259045"/>
    <xdr:sp macro="" textlink="">
      <xdr:nvSpPr>
        <xdr:cNvPr id="436" name="テキスト ボックス 435"/>
        <xdr:cNvSpPr txBox="1"/>
      </xdr:nvSpPr>
      <xdr:spPr>
        <a:xfrm>
          <a:off x="8483111" y="135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104939</xdr:rowOff>
    </xdr:from>
    <xdr:to>
      <xdr:col>41</xdr:col>
      <xdr:colOff>101600</xdr:colOff>
      <xdr:row>79</xdr:row>
      <xdr:rowOff>35089</xdr:rowOff>
    </xdr:to>
    <xdr:sp macro="" textlink="">
      <xdr:nvSpPr>
        <xdr:cNvPr id="437" name="楕円 436"/>
        <xdr:cNvSpPr/>
      </xdr:nvSpPr>
      <xdr:spPr>
        <a:xfrm>
          <a:off x="7810500" y="134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26216</xdr:rowOff>
    </xdr:from>
    <xdr:ext cx="469744" cy="259045"/>
    <xdr:sp macro="" textlink="">
      <xdr:nvSpPr>
        <xdr:cNvPr id="438" name="テキスト ボックス 437"/>
        <xdr:cNvSpPr txBox="1"/>
      </xdr:nvSpPr>
      <xdr:spPr>
        <a:xfrm>
          <a:off x="7626428" y="135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63974</xdr:rowOff>
    </xdr:from>
    <xdr:to>
      <xdr:col>36</xdr:col>
      <xdr:colOff>165100</xdr:colOff>
      <xdr:row>78</xdr:row>
      <xdr:rowOff>165574</xdr:rowOff>
    </xdr:to>
    <xdr:sp macro="" textlink="">
      <xdr:nvSpPr>
        <xdr:cNvPr id="439" name="楕円 438"/>
        <xdr:cNvSpPr/>
      </xdr:nvSpPr>
      <xdr:spPr>
        <a:xfrm>
          <a:off x="6921500" y="134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156701</xdr:rowOff>
    </xdr:from>
    <xdr:ext cx="534377" cy="259045"/>
    <xdr:sp macro="" textlink="">
      <xdr:nvSpPr>
        <xdr:cNvPr id="440" name="テキスト ボックス 439"/>
        <xdr:cNvSpPr txBox="1"/>
      </xdr:nvSpPr>
      <xdr:spPr>
        <a:xfrm>
          <a:off x="6705111" y="135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170418</xdr:rowOff>
    </xdr:from>
    <xdr:to>
      <xdr:col>55</xdr:col>
      <xdr:colOff>0</xdr:colOff>
      <xdr:row>97</xdr:row>
      <xdr:rowOff>15932</xdr:rowOff>
    </xdr:to>
    <xdr:cxnSp macro="">
      <xdr:nvCxnSpPr>
        <xdr:cNvPr id="473" name="直線コネクタ 472"/>
        <xdr:cNvCxnSpPr/>
      </xdr:nvCxnSpPr>
      <xdr:spPr>
        <a:xfrm>
          <a:off x="9639300" y="16629618"/>
          <a:ext cx="8382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162589</xdr:rowOff>
    </xdr:from>
    <xdr:to>
      <xdr:col>50</xdr:col>
      <xdr:colOff>114300</xdr:colOff>
      <xdr:row>96</xdr:row>
      <xdr:rowOff>170418</xdr:rowOff>
    </xdr:to>
    <xdr:cxnSp macro="">
      <xdr:nvCxnSpPr>
        <xdr:cNvPr id="476" name="直線コネクタ 475"/>
        <xdr:cNvCxnSpPr/>
      </xdr:nvCxnSpPr>
      <xdr:spPr>
        <a:xfrm>
          <a:off x="8750300" y="16621789"/>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162589</xdr:rowOff>
    </xdr:from>
    <xdr:to>
      <xdr:col>45</xdr:col>
      <xdr:colOff>177800</xdr:colOff>
      <xdr:row>97</xdr:row>
      <xdr:rowOff>105972</xdr:rowOff>
    </xdr:to>
    <xdr:cxnSp macro="">
      <xdr:nvCxnSpPr>
        <xdr:cNvPr id="479" name="直線コネクタ 478"/>
        <xdr:cNvCxnSpPr/>
      </xdr:nvCxnSpPr>
      <xdr:spPr>
        <a:xfrm flipV="1">
          <a:off x="7861300" y="16621789"/>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57975</xdr:rowOff>
    </xdr:from>
    <xdr:to>
      <xdr:col>41</xdr:col>
      <xdr:colOff>50800</xdr:colOff>
      <xdr:row>97</xdr:row>
      <xdr:rowOff>105972</xdr:rowOff>
    </xdr:to>
    <xdr:cxnSp macro="">
      <xdr:nvCxnSpPr>
        <xdr:cNvPr id="482" name="直線コネクタ 481"/>
        <xdr:cNvCxnSpPr/>
      </xdr:nvCxnSpPr>
      <xdr:spPr>
        <a:xfrm>
          <a:off x="6972300" y="16688625"/>
          <a:ext cx="889000" cy="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136582</xdr:rowOff>
    </xdr:from>
    <xdr:to>
      <xdr:col>55</xdr:col>
      <xdr:colOff>50800</xdr:colOff>
      <xdr:row>97</xdr:row>
      <xdr:rowOff>66732</xdr:rowOff>
    </xdr:to>
    <xdr:sp macro="" textlink="">
      <xdr:nvSpPr>
        <xdr:cNvPr id="492" name="楕円 491"/>
        <xdr:cNvSpPr/>
      </xdr:nvSpPr>
      <xdr:spPr>
        <a:xfrm>
          <a:off x="10426700" y="165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115009</xdr:rowOff>
    </xdr:from>
    <xdr:ext cx="534377" cy="259045"/>
    <xdr:sp macro="" textlink="">
      <xdr:nvSpPr>
        <xdr:cNvPr id="493" name="土木費該当値テキスト"/>
        <xdr:cNvSpPr txBox="1"/>
      </xdr:nvSpPr>
      <xdr:spPr>
        <a:xfrm>
          <a:off x="10528300" y="165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119618</xdr:rowOff>
    </xdr:from>
    <xdr:to>
      <xdr:col>50</xdr:col>
      <xdr:colOff>165100</xdr:colOff>
      <xdr:row>97</xdr:row>
      <xdr:rowOff>49768</xdr:rowOff>
    </xdr:to>
    <xdr:sp macro="" textlink="">
      <xdr:nvSpPr>
        <xdr:cNvPr id="494" name="楕円 493"/>
        <xdr:cNvSpPr/>
      </xdr:nvSpPr>
      <xdr:spPr>
        <a:xfrm>
          <a:off x="9588500" y="165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40895</xdr:rowOff>
    </xdr:from>
    <xdr:ext cx="534377" cy="259045"/>
    <xdr:sp macro="" textlink="">
      <xdr:nvSpPr>
        <xdr:cNvPr id="495" name="テキスト ボックス 494"/>
        <xdr:cNvSpPr txBox="1"/>
      </xdr:nvSpPr>
      <xdr:spPr>
        <a:xfrm>
          <a:off x="9372111" y="16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111789</xdr:rowOff>
    </xdr:from>
    <xdr:to>
      <xdr:col>46</xdr:col>
      <xdr:colOff>38100</xdr:colOff>
      <xdr:row>97</xdr:row>
      <xdr:rowOff>41939</xdr:rowOff>
    </xdr:to>
    <xdr:sp macro="" textlink="">
      <xdr:nvSpPr>
        <xdr:cNvPr id="496" name="楕円 495"/>
        <xdr:cNvSpPr/>
      </xdr:nvSpPr>
      <xdr:spPr>
        <a:xfrm>
          <a:off x="8699500" y="165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33066</xdr:rowOff>
    </xdr:from>
    <xdr:ext cx="534377" cy="259045"/>
    <xdr:sp macro="" textlink="">
      <xdr:nvSpPr>
        <xdr:cNvPr id="497" name="テキスト ボックス 496"/>
        <xdr:cNvSpPr txBox="1"/>
      </xdr:nvSpPr>
      <xdr:spPr>
        <a:xfrm>
          <a:off x="8483111" y="166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55172</xdr:rowOff>
    </xdr:from>
    <xdr:to>
      <xdr:col>41</xdr:col>
      <xdr:colOff>101600</xdr:colOff>
      <xdr:row>97</xdr:row>
      <xdr:rowOff>156772</xdr:rowOff>
    </xdr:to>
    <xdr:sp macro="" textlink="">
      <xdr:nvSpPr>
        <xdr:cNvPr id="498" name="楕円 497"/>
        <xdr:cNvSpPr/>
      </xdr:nvSpPr>
      <xdr:spPr>
        <a:xfrm>
          <a:off x="7810500" y="166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147899</xdr:rowOff>
    </xdr:from>
    <xdr:ext cx="534377" cy="259045"/>
    <xdr:sp macro="" textlink="">
      <xdr:nvSpPr>
        <xdr:cNvPr id="499" name="テキスト ボックス 498"/>
        <xdr:cNvSpPr txBox="1"/>
      </xdr:nvSpPr>
      <xdr:spPr>
        <a:xfrm>
          <a:off x="7594111" y="1677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7175</xdr:rowOff>
    </xdr:from>
    <xdr:to>
      <xdr:col>36</xdr:col>
      <xdr:colOff>165100</xdr:colOff>
      <xdr:row>97</xdr:row>
      <xdr:rowOff>108775</xdr:rowOff>
    </xdr:to>
    <xdr:sp macro="" textlink="">
      <xdr:nvSpPr>
        <xdr:cNvPr id="500" name="楕円 499"/>
        <xdr:cNvSpPr/>
      </xdr:nvSpPr>
      <xdr:spPr>
        <a:xfrm>
          <a:off x="6921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99902</xdr:rowOff>
    </xdr:from>
    <xdr:ext cx="534377" cy="259045"/>
    <xdr:sp macro="" textlink="">
      <xdr:nvSpPr>
        <xdr:cNvPr id="501" name="テキスト ボックス 500"/>
        <xdr:cNvSpPr txBox="1"/>
      </xdr:nvSpPr>
      <xdr:spPr>
        <a:xfrm>
          <a:off x="6705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49784</xdr:rowOff>
    </xdr:from>
    <xdr:to>
      <xdr:col>85</xdr:col>
      <xdr:colOff>127000</xdr:colOff>
      <xdr:row>37</xdr:row>
      <xdr:rowOff>74301</xdr:rowOff>
    </xdr:to>
    <xdr:cxnSp macro="">
      <xdr:nvCxnSpPr>
        <xdr:cNvPr id="530" name="直線コネクタ 529"/>
        <xdr:cNvCxnSpPr/>
      </xdr:nvCxnSpPr>
      <xdr:spPr>
        <a:xfrm flipV="1">
          <a:off x="15481300" y="6393434"/>
          <a:ext cx="8382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74301</xdr:rowOff>
    </xdr:from>
    <xdr:to>
      <xdr:col>81</xdr:col>
      <xdr:colOff>50800</xdr:colOff>
      <xdr:row>37</xdr:row>
      <xdr:rowOff>108096</xdr:rowOff>
    </xdr:to>
    <xdr:cxnSp macro="">
      <xdr:nvCxnSpPr>
        <xdr:cNvPr id="533" name="直線コネクタ 532"/>
        <xdr:cNvCxnSpPr/>
      </xdr:nvCxnSpPr>
      <xdr:spPr>
        <a:xfrm flipV="1">
          <a:off x="14592300" y="6417951"/>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70358</xdr:rowOff>
    </xdr:from>
    <xdr:to>
      <xdr:col>76</xdr:col>
      <xdr:colOff>114300</xdr:colOff>
      <xdr:row>37</xdr:row>
      <xdr:rowOff>108096</xdr:rowOff>
    </xdr:to>
    <xdr:cxnSp macro="">
      <xdr:nvCxnSpPr>
        <xdr:cNvPr id="536" name="直線コネクタ 535"/>
        <xdr:cNvCxnSpPr/>
      </xdr:nvCxnSpPr>
      <xdr:spPr>
        <a:xfrm>
          <a:off x="13703300" y="6414008"/>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32563</xdr:rowOff>
    </xdr:from>
    <xdr:to>
      <xdr:col>71</xdr:col>
      <xdr:colOff>177800</xdr:colOff>
      <xdr:row>37</xdr:row>
      <xdr:rowOff>70358</xdr:rowOff>
    </xdr:to>
    <xdr:cxnSp macro="">
      <xdr:nvCxnSpPr>
        <xdr:cNvPr id="539" name="直線コネクタ 538"/>
        <xdr:cNvCxnSpPr/>
      </xdr:nvCxnSpPr>
      <xdr:spPr>
        <a:xfrm>
          <a:off x="12814300" y="6376213"/>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170434</xdr:rowOff>
    </xdr:from>
    <xdr:to>
      <xdr:col>85</xdr:col>
      <xdr:colOff>177800</xdr:colOff>
      <xdr:row>37</xdr:row>
      <xdr:rowOff>100584</xdr:rowOff>
    </xdr:to>
    <xdr:sp macro="" textlink="">
      <xdr:nvSpPr>
        <xdr:cNvPr id="549" name="楕円 548"/>
        <xdr:cNvSpPr/>
      </xdr:nvSpPr>
      <xdr:spPr>
        <a:xfrm>
          <a:off x="162687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148861</xdr:rowOff>
    </xdr:from>
    <xdr:ext cx="534377" cy="259045"/>
    <xdr:sp macro="" textlink="">
      <xdr:nvSpPr>
        <xdr:cNvPr id="550" name="消防費該当値テキスト"/>
        <xdr:cNvSpPr txBox="1"/>
      </xdr:nvSpPr>
      <xdr:spPr>
        <a:xfrm>
          <a:off x="16370300" y="63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23501</xdr:rowOff>
    </xdr:from>
    <xdr:to>
      <xdr:col>81</xdr:col>
      <xdr:colOff>101600</xdr:colOff>
      <xdr:row>37</xdr:row>
      <xdr:rowOff>125101</xdr:rowOff>
    </xdr:to>
    <xdr:sp macro="" textlink="">
      <xdr:nvSpPr>
        <xdr:cNvPr id="551" name="楕円 550"/>
        <xdr:cNvSpPr/>
      </xdr:nvSpPr>
      <xdr:spPr>
        <a:xfrm>
          <a:off x="15430500" y="63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116228</xdr:rowOff>
    </xdr:from>
    <xdr:ext cx="534377" cy="259045"/>
    <xdr:sp macro="" textlink="">
      <xdr:nvSpPr>
        <xdr:cNvPr id="552" name="テキスト ボックス 551"/>
        <xdr:cNvSpPr txBox="1"/>
      </xdr:nvSpPr>
      <xdr:spPr>
        <a:xfrm>
          <a:off x="15214111" y="64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57296</xdr:rowOff>
    </xdr:from>
    <xdr:to>
      <xdr:col>76</xdr:col>
      <xdr:colOff>165100</xdr:colOff>
      <xdr:row>37</xdr:row>
      <xdr:rowOff>158896</xdr:rowOff>
    </xdr:to>
    <xdr:sp macro="" textlink="">
      <xdr:nvSpPr>
        <xdr:cNvPr id="553" name="楕円 552"/>
        <xdr:cNvSpPr/>
      </xdr:nvSpPr>
      <xdr:spPr>
        <a:xfrm>
          <a:off x="14541500" y="64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150023</xdr:rowOff>
    </xdr:from>
    <xdr:ext cx="534377" cy="259045"/>
    <xdr:sp macro="" textlink="">
      <xdr:nvSpPr>
        <xdr:cNvPr id="554" name="テキスト ボックス 553"/>
        <xdr:cNvSpPr txBox="1"/>
      </xdr:nvSpPr>
      <xdr:spPr>
        <a:xfrm>
          <a:off x="14325111"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19558</xdr:rowOff>
    </xdr:from>
    <xdr:to>
      <xdr:col>72</xdr:col>
      <xdr:colOff>38100</xdr:colOff>
      <xdr:row>37</xdr:row>
      <xdr:rowOff>121158</xdr:rowOff>
    </xdr:to>
    <xdr:sp macro="" textlink="">
      <xdr:nvSpPr>
        <xdr:cNvPr id="555" name="楕円 554"/>
        <xdr:cNvSpPr/>
      </xdr:nvSpPr>
      <xdr:spPr>
        <a:xfrm>
          <a:off x="13652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112285</xdr:rowOff>
    </xdr:from>
    <xdr:ext cx="534377" cy="259045"/>
    <xdr:sp macro="" textlink="">
      <xdr:nvSpPr>
        <xdr:cNvPr id="556" name="テキスト ボックス 555"/>
        <xdr:cNvSpPr txBox="1"/>
      </xdr:nvSpPr>
      <xdr:spPr>
        <a:xfrm>
          <a:off x="13436111" y="64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153213</xdr:rowOff>
    </xdr:from>
    <xdr:to>
      <xdr:col>67</xdr:col>
      <xdr:colOff>101600</xdr:colOff>
      <xdr:row>37</xdr:row>
      <xdr:rowOff>83363</xdr:rowOff>
    </xdr:to>
    <xdr:sp macro="" textlink="">
      <xdr:nvSpPr>
        <xdr:cNvPr id="557" name="楕円 556"/>
        <xdr:cNvSpPr/>
      </xdr:nvSpPr>
      <xdr:spPr>
        <a:xfrm>
          <a:off x="12763500" y="63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74490</xdr:rowOff>
    </xdr:from>
    <xdr:ext cx="534377" cy="259045"/>
    <xdr:sp macro="" textlink="">
      <xdr:nvSpPr>
        <xdr:cNvPr id="558" name="テキスト ボックス 557"/>
        <xdr:cNvSpPr txBox="1"/>
      </xdr:nvSpPr>
      <xdr:spPr>
        <a:xfrm>
          <a:off x="12547111" y="64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147335</xdr:rowOff>
    </xdr:from>
    <xdr:to>
      <xdr:col>85</xdr:col>
      <xdr:colOff>127000</xdr:colOff>
      <xdr:row>57</xdr:row>
      <xdr:rowOff>34849</xdr:rowOff>
    </xdr:to>
    <xdr:cxnSp macro="">
      <xdr:nvCxnSpPr>
        <xdr:cNvPr id="587" name="直線コネクタ 586"/>
        <xdr:cNvCxnSpPr/>
      </xdr:nvCxnSpPr>
      <xdr:spPr>
        <a:xfrm>
          <a:off x="15481300" y="9748535"/>
          <a:ext cx="8382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90787</xdr:rowOff>
    </xdr:from>
    <xdr:to>
      <xdr:col>81</xdr:col>
      <xdr:colOff>50800</xdr:colOff>
      <xdr:row>56</xdr:row>
      <xdr:rowOff>147335</xdr:rowOff>
    </xdr:to>
    <xdr:cxnSp macro="">
      <xdr:nvCxnSpPr>
        <xdr:cNvPr id="590" name="直線コネクタ 589"/>
        <xdr:cNvCxnSpPr/>
      </xdr:nvCxnSpPr>
      <xdr:spPr>
        <a:xfrm>
          <a:off x="14592300" y="9691987"/>
          <a:ext cx="889000" cy="5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23906</xdr:rowOff>
    </xdr:from>
    <xdr:to>
      <xdr:col>76</xdr:col>
      <xdr:colOff>114300</xdr:colOff>
      <xdr:row>56</xdr:row>
      <xdr:rowOff>90787</xdr:rowOff>
    </xdr:to>
    <xdr:cxnSp macro="">
      <xdr:nvCxnSpPr>
        <xdr:cNvPr id="593" name="直線コネクタ 592"/>
        <xdr:cNvCxnSpPr/>
      </xdr:nvCxnSpPr>
      <xdr:spPr>
        <a:xfrm>
          <a:off x="13703300" y="9625106"/>
          <a:ext cx="889000" cy="6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23906</xdr:rowOff>
    </xdr:from>
    <xdr:to>
      <xdr:col>71</xdr:col>
      <xdr:colOff>177800</xdr:colOff>
      <xdr:row>56</xdr:row>
      <xdr:rowOff>170058</xdr:rowOff>
    </xdr:to>
    <xdr:cxnSp macro="">
      <xdr:nvCxnSpPr>
        <xdr:cNvPr id="596" name="直線コネクタ 595"/>
        <xdr:cNvCxnSpPr/>
      </xdr:nvCxnSpPr>
      <xdr:spPr>
        <a:xfrm flipV="1">
          <a:off x="12814300" y="9625106"/>
          <a:ext cx="889000" cy="1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155499</xdr:rowOff>
    </xdr:from>
    <xdr:to>
      <xdr:col>85</xdr:col>
      <xdr:colOff>177800</xdr:colOff>
      <xdr:row>57</xdr:row>
      <xdr:rowOff>85649</xdr:rowOff>
    </xdr:to>
    <xdr:sp macro="" textlink="">
      <xdr:nvSpPr>
        <xdr:cNvPr id="606" name="楕円 605"/>
        <xdr:cNvSpPr/>
      </xdr:nvSpPr>
      <xdr:spPr>
        <a:xfrm>
          <a:off x="162687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133926</xdr:rowOff>
    </xdr:from>
    <xdr:ext cx="534377" cy="259045"/>
    <xdr:sp macro="" textlink="">
      <xdr:nvSpPr>
        <xdr:cNvPr id="607" name="教育費該当値テキスト"/>
        <xdr:cNvSpPr txBox="1"/>
      </xdr:nvSpPr>
      <xdr:spPr>
        <a:xfrm>
          <a:off x="16370300" y="97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96535</xdr:rowOff>
    </xdr:from>
    <xdr:to>
      <xdr:col>81</xdr:col>
      <xdr:colOff>101600</xdr:colOff>
      <xdr:row>57</xdr:row>
      <xdr:rowOff>26685</xdr:rowOff>
    </xdr:to>
    <xdr:sp macro="" textlink="">
      <xdr:nvSpPr>
        <xdr:cNvPr id="608" name="楕円 607"/>
        <xdr:cNvSpPr/>
      </xdr:nvSpPr>
      <xdr:spPr>
        <a:xfrm>
          <a:off x="15430500" y="969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17812</xdr:rowOff>
    </xdr:from>
    <xdr:ext cx="534377" cy="259045"/>
    <xdr:sp macro="" textlink="">
      <xdr:nvSpPr>
        <xdr:cNvPr id="609" name="テキスト ボックス 608"/>
        <xdr:cNvSpPr txBox="1"/>
      </xdr:nvSpPr>
      <xdr:spPr>
        <a:xfrm>
          <a:off x="15214111" y="979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39987</xdr:rowOff>
    </xdr:from>
    <xdr:to>
      <xdr:col>76</xdr:col>
      <xdr:colOff>165100</xdr:colOff>
      <xdr:row>56</xdr:row>
      <xdr:rowOff>141587</xdr:rowOff>
    </xdr:to>
    <xdr:sp macro="" textlink="">
      <xdr:nvSpPr>
        <xdr:cNvPr id="610" name="楕円 609"/>
        <xdr:cNvSpPr/>
      </xdr:nvSpPr>
      <xdr:spPr>
        <a:xfrm>
          <a:off x="14541500" y="9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158114</xdr:rowOff>
    </xdr:from>
    <xdr:ext cx="534377" cy="259045"/>
    <xdr:sp macro="" textlink="">
      <xdr:nvSpPr>
        <xdr:cNvPr id="611" name="テキスト ボックス 610"/>
        <xdr:cNvSpPr txBox="1"/>
      </xdr:nvSpPr>
      <xdr:spPr>
        <a:xfrm>
          <a:off x="14325111" y="94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144556</xdr:rowOff>
    </xdr:from>
    <xdr:to>
      <xdr:col>72</xdr:col>
      <xdr:colOff>38100</xdr:colOff>
      <xdr:row>56</xdr:row>
      <xdr:rowOff>74706</xdr:rowOff>
    </xdr:to>
    <xdr:sp macro="" textlink="">
      <xdr:nvSpPr>
        <xdr:cNvPr id="612" name="楕円 611"/>
        <xdr:cNvSpPr/>
      </xdr:nvSpPr>
      <xdr:spPr>
        <a:xfrm>
          <a:off x="13652500" y="95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91233</xdr:rowOff>
    </xdr:from>
    <xdr:ext cx="534377" cy="259045"/>
    <xdr:sp macro="" textlink="">
      <xdr:nvSpPr>
        <xdr:cNvPr id="613" name="テキスト ボックス 612"/>
        <xdr:cNvSpPr txBox="1"/>
      </xdr:nvSpPr>
      <xdr:spPr>
        <a:xfrm>
          <a:off x="13436111" y="93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119258</xdr:rowOff>
    </xdr:from>
    <xdr:to>
      <xdr:col>67</xdr:col>
      <xdr:colOff>101600</xdr:colOff>
      <xdr:row>57</xdr:row>
      <xdr:rowOff>49408</xdr:rowOff>
    </xdr:to>
    <xdr:sp macro="" textlink="">
      <xdr:nvSpPr>
        <xdr:cNvPr id="614" name="楕円 613"/>
        <xdr:cNvSpPr/>
      </xdr:nvSpPr>
      <xdr:spPr>
        <a:xfrm>
          <a:off x="12763500" y="97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40535</xdr:rowOff>
    </xdr:from>
    <xdr:ext cx="534377" cy="259045"/>
    <xdr:sp macro="" textlink="">
      <xdr:nvSpPr>
        <xdr:cNvPr id="615" name="テキスト ボックス 614"/>
        <xdr:cNvSpPr txBox="1"/>
      </xdr:nvSpPr>
      <xdr:spPr>
        <a:xfrm>
          <a:off x="12547111" y="98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2409</xdr:rowOff>
    </xdr:from>
    <xdr:to>
      <xdr:col>85</xdr:col>
      <xdr:colOff>127000</xdr:colOff>
      <xdr:row>79</xdr:row>
      <xdr:rowOff>67952</xdr:rowOff>
    </xdr:to>
    <xdr:cxnSp macro="">
      <xdr:nvCxnSpPr>
        <xdr:cNvPr id="646" name="直線コネクタ 645"/>
        <xdr:cNvCxnSpPr/>
      </xdr:nvCxnSpPr>
      <xdr:spPr>
        <a:xfrm>
          <a:off x="15481300" y="13546959"/>
          <a:ext cx="8382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116204</xdr:rowOff>
    </xdr:from>
    <xdr:to>
      <xdr:col>81</xdr:col>
      <xdr:colOff>50800</xdr:colOff>
      <xdr:row>79</xdr:row>
      <xdr:rowOff>2409</xdr:rowOff>
    </xdr:to>
    <xdr:cxnSp macro="">
      <xdr:nvCxnSpPr>
        <xdr:cNvPr id="649" name="直線コネクタ 648"/>
        <xdr:cNvCxnSpPr/>
      </xdr:nvCxnSpPr>
      <xdr:spPr>
        <a:xfrm>
          <a:off x="14592300" y="13489304"/>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3194</xdr:rowOff>
    </xdr:from>
    <xdr:to>
      <xdr:col>76</xdr:col>
      <xdr:colOff>114300</xdr:colOff>
      <xdr:row>78</xdr:row>
      <xdr:rowOff>116204</xdr:rowOff>
    </xdr:to>
    <xdr:cxnSp macro="">
      <xdr:nvCxnSpPr>
        <xdr:cNvPr id="652" name="直線コネクタ 651"/>
        <xdr:cNvCxnSpPr/>
      </xdr:nvCxnSpPr>
      <xdr:spPr>
        <a:xfrm>
          <a:off x="13703300" y="13376294"/>
          <a:ext cx="889000" cy="1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3194</xdr:rowOff>
    </xdr:from>
    <xdr:to>
      <xdr:col>71</xdr:col>
      <xdr:colOff>177800</xdr:colOff>
      <xdr:row>79</xdr:row>
      <xdr:rowOff>19996</xdr:rowOff>
    </xdr:to>
    <xdr:cxnSp macro="">
      <xdr:nvCxnSpPr>
        <xdr:cNvPr id="655" name="直線コネクタ 654"/>
        <xdr:cNvCxnSpPr/>
      </xdr:nvCxnSpPr>
      <xdr:spPr>
        <a:xfrm flipV="1">
          <a:off x="12814300" y="13376294"/>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100409</xdr:rowOff>
    </xdr:from>
    <xdr:ext cx="469744" cy="259045"/>
    <xdr:sp macro="" textlink="">
      <xdr:nvSpPr>
        <xdr:cNvPr id="659" name="テキスト ボックス 658"/>
        <xdr:cNvSpPr txBox="1"/>
      </xdr:nvSpPr>
      <xdr:spPr>
        <a:xfrm>
          <a:off x="12579428" y="1364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17152</xdr:rowOff>
    </xdr:from>
    <xdr:to>
      <xdr:col>85</xdr:col>
      <xdr:colOff>177800</xdr:colOff>
      <xdr:row>79</xdr:row>
      <xdr:rowOff>118752</xdr:rowOff>
    </xdr:to>
    <xdr:sp macro="" textlink="">
      <xdr:nvSpPr>
        <xdr:cNvPr id="665" name="楕円 664"/>
        <xdr:cNvSpPr/>
      </xdr:nvSpPr>
      <xdr:spPr>
        <a:xfrm>
          <a:off x="16268700" y="135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103529</xdr:rowOff>
    </xdr:from>
    <xdr:ext cx="469744" cy="259045"/>
    <xdr:sp macro="" textlink="">
      <xdr:nvSpPr>
        <xdr:cNvPr id="666" name="災害復旧費該当値テキスト"/>
        <xdr:cNvSpPr txBox="1"/>
      </xdr:nvSpPr>
      <xdr:spPr>
        <a:xfrm>
          <a:off x="16370300" y="134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123059</xdr:rowOff>
    </xdr:from>
    <xdr:to>
      <xdr:col>81</xdr:col>
      <xdr:colOff>101600</xdr:colOff>
      <xdr:row>79</xdr:row>
      <xdr:rowOff>53209</xdr:rowOff>
    </xdr:to>
    <xdr:sp macro="" textlink="">
      <xdr:nvSpPr>
        <xdr:cNvPr id="667" name="楕円 666"/>
        <xdr:cNvSpPr/>
      </xdr:nvSpPr>
      <xdr:spPr>
        <a:xfrm>
          <a:off x="15430500" y="134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44336</xdr:rowOff>
    </xdr:from>
    <xdr:ext cx="469744" cy="259045"/>
    <xdr:sp macro="" textlink="">
      <xdr:nvSpPr>
        <xdr:cNvPr id="668" name="テキスト ボックス 667"/>
        <xdr:cNvSpPr txBox="1"/>
      </xdr:nvSpPr>
      <xdr:spPr>
        <a:xfrm>
          <a:off x="15246428" y="1358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65404</xdr:rowOff>
    </xdr:from>
    <xdr:to>
      <xdr:col>76</xdr:col>
      <xdr:colOff>165100</xdr:colOff>
      <xdr:row>78</xdr:row>
      <xdr:rowOff>167004</xdr:rowOff>
    </xdr:to>
    <xdr:sp macro="" textlink="">
      <xdr:nvSpPr>
        <xdr:cNvPr id="669" name="楕円 668"/>
        <xdr:cNvSpPr/>
      </xdr:nvSpPr>
      <xdr:spPr>
        <a:xfrm>
          <a:off x="14541500" y="134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12081</xdr:rowOff>
    </xdr:from>
    <xdr:ext cx="469744" cy="259045"/>
    <xdr:sp macro="" textlink="">
      <xdr:nvSpPr>
        <xdr:cNvPr id="670" name="テキスト ボックス 669"/>
        <xdr:cNvSpPr txBox="1"/>
      </xdr:nvSpPr>
      <xdr:spPr>
        <a:xfrm>
          <a:off x="14357428" y="132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123844</xdr:rowOff>
    </xdr:from>
    <xdr:to>
      <xdr:col>72</xdr:col>
      <xdr:colOff>38100</xdr:colOff>
      <xdr:row>78</xdr:row>
      <xdr:rowOff>53994</xdr:rowOff>
    </xdr:to>
    <xdr:sp macro="" textlink="">
      <xdr:nvSpPr>
        <xdr:cNvPr id="671" name="楕円 670"/>
        <xdr:cNvSpPr/>
      </xdr:nvSpPr>
      <xdr:spPr>
        <a:xfrm>
          <a:off x="13652500" y="133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70521</xdr:rowOff>
    </xdr:from>
    <xdr:ext cx="534377" cy="259045"/>
    <xdr:sp macro="" textlink="">
      <xdr:nvSpPr>
        <xdr:cNvPr id="672" name="テキスト ボックス 671"/>
        <xdr:cNvSpPr txBox="1"/>
      </xdr:nvSpPr>
      <xdr:spPr>
        <a:xfrm>
          <a:off x="13436111" y="131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140646</xdr:rowOff>
    </xdr:from>
    <xdr:to>
      <xdr:col>67</xdr:col>
      <xdr:colOff>101600</xdr:colOff>
      <xdr:row>79</xdr:row>
      <xdr:rowOff>70796</xdr:rowOff>
    </xdr:to>
    <xdr:sp macro="" textlink="">
      <xdr:nvSpPr>
        <xdr:cNvPr id="673" name="楕円 672"/>
        <xdr:cNvSpPr/>
      </xdr:nvSpPr>
      <xdr:spPr>
        <a:xfrm>
          <a:off x="12763500" y="135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87323</xdr:rowOff>
    </xdr:from>
    <xdr:ext cx="469744" cy="259045"/>
    <xdr:sp macro="" textlink="">
      <xdr:nvSpPr>
        <xdr:cNvPr id="674" name="テキスト ボックス 673"/>
        <xdr:cNvSpPr txBox="1"/>
      </xdr:nvSpPr>
      <xdr:spPr>
        <a:xfrm>
          <a:off x="12579428" y="132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26637</xdr:rowOff>
    </xdr:from>
    <xdr:to>
      <xdr:col>85</xdr:col>
      <xdr:colOff>127000</xdr:colOff>
      <xdr:row>98</xdr:row>
      <xdr:rowOff>55474</xdr:rowOff>
    </xdr:to>
    <xdr:cxnSp macro="">
      <xdr:nvCxnSpPr>
        <xdr:cNvPr id="705" name="直線コネクタ 704"/>
        <xdr:cNvCxnSpPr/>
      </xdr:nvCxnSpPr>
      <xdr:spPr>
        <a:xfrm flipV="1">
          <a:off x="15481300" y="16828737"/>
          <a:ext cx="8382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55474</xdr:rowOff>
    </xdr:from>
    <xdr:to>
      <xdr:col>81</xdr:col>
      <xdr:colOff>50800</xdr:colOff>
      <xdr:row>98</xdr:row>
      <xdr:rowOff>75154</xdr:rowOff>
    </xdr:to>
    <xdr:cxnSp macro="">
      <xdr:nvCxnSpPr>
        <xdr:cNvPr id="708" name="直線コネクタ 707"/>
        <xdr:cNvCxnSpPr/>
      </xdr:nvCxnSpPr>
      <xdr:spPr>
        <a:xfrm flipV="1">
          <a:off x="14592300" y="16857574"/>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64697</xdr:rowOff>
    </xdr:from>
    <xdr:to>
      <xdr:col>76</xdr:col>
      <xdr:colOff>114300</xdr:colOff>
      <xdr:row>98</xdr:row>
      <xdr:rowOff>75154</xdr:rowOff>
    </xdr:to>
    <xdr:cxnSp macro="">
      <xdr:nvCxnSpPr>
        <xdr:cNvPr id="711" name="直線コネクタ 710"/>
        <xdr:cNvCxnSpPr/>
      </xdr:nvCxnSpPr>
      <xdr:spPr>
        <a:xfrm>
          <a:off x="13703300" y="1686679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64697</xdr:rowOff>
    </xdr:from>
    <xdr:to>
      <xdr:col>71</xdr:col>
      <xdr:colOff>177800</xdr:colOff>
      <xdr:row>98</xdr:row>
      <xdr:rowOff>79581</xdr:rowOff>
    </xdr:to>
    <xdr:cxnSp macro="">
      <xdr:nvCxnSpPr>
        <xdr:cNvPr id="714" name="直線コネクタ 713"/>
        <xdr:cNvCxnSpPr/>
      </xdr:nvCxnSpPr>
      <xdr:spPr>
        <a:xfrm flipV="1">
          <a:off x="12814300" y="16866797"/>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147287</xdr:rowOff>
    </xdr:from>
    <xdr:to>
      <xdr:col>85</xdr:col>
      <xdr:colOff>177800</xdr:colOff>
      <xdr:row>98</xdr:row>
      <xdr:rowOff>77437</xdr:rowOff>
    </xdr:to>
    <xdr:sp macro="" textlink="">
      <xdr:nvSpPr>
        <xdr:cNvPr id="724" name="楕円 723"/>
        <xdr:cNvSpPr/>
      </xdr:nvSpPr>
      <xdr:spPr>
        <a:xfrm>
          <a:off x="16268700" y="167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170164</xdr:rowOff>
    </xdr:from>
    <xdr:ext cx="534377" cy="259045"/>
    <xdr:sp macro="" textlink="">
      <xdr:nvSpPr>
        <xdr:cNvPr id="725" name="公債費該当値テキスト"/>
        <xdr:cNvSpPr txBox="1"/>
      </xdr:nvSpPr>
      <xdr:spPr>
        <a:xfrm>
          <a:off x="16370300" y="1662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4674</xdr:rowOff>
    </xdr:from>
    <xdr:to>
      <xdr:col>81</xdr:col>
      <xdr:colOff>101600</xdr:colOff>
      <xdr:row>98</xdr:row>
      <xdr:rowOff>106274</xdr:rowOff>
    </xdr:to>
    <xdr:sp macro="" textlink="">
      <xdr:nvSpPr>
        <xdr:cNvPr id="726" name="楕円 725"/>
        <xdr:cNvSpPr/>
      </xdr:nvSpPr>
      <xdr:spPr>
        <a:xfrm>
          <a:off x="15430500" y="168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97401</xdr:rowOff>
    </xdr:from>
    <xdr:ext cx="534377" cy="259045"/>
    <xdr:sp macro="" textlink="">
      <xdr:nvSpPr>
        <xdr:cNvPr id="727" name="テキスト ボックス 726"/>
        <xdr:cNvSpPr txBox="1"/>
      </xdr:nvSpPr>
      <xdr:spPr>
        <a:xfrm>
          <a:off x="15214111" y="168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24354</xdr:rowOff>
    </xdr:from>
    <xdr:to>
      <xdr:col>76</xdr:col>
      <xdr:colOff>165100</xdr:colOff>
      <xdr:row>98</xdr:row>
      <xdr:rowOff>125954</xdr:rowOff>
    </xdr:to>
    <xdr:sp macro="" textlink="">
      <xdr:nvSpPr>
        <xdr:cNvPr id="728" name="楕円 727"/>
        <xdr:cNvSpPr/>
      </xdr:nvSpPr>
      <xdr:spPr>
        <a:xfrm>
          <a:off x="14541500" y="168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117081</xdr:rowOff>
    </xdr:from>
    <xdr:ext cx="534377" cy="259045"/>
    <xdr:sp macro="" textlink="">
      <xdr:nvSpPr>
        <xdr:cNvPr id="729" name="テキスト ボックス 728"/>
        <xdr:cNvSpPr txBox="1"/>
      </xdr:nvSpPr>
      <xdr:spPr>
        <a:xfrm>
          <a:off x="14325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13897</xdr:rowOff>
    </xdr:from>
    <xdr:to>
      <xdr:col>72</xdr:col>
      <xdr:colOff>38100</xdr:colOff>
      <xdr:row>98</xdr:row>
      <xdr:rowOff>115497</xdr:rowOff>
    </xdr:to>
    <xdr:sp macro="" textlink="">
      <xdr:nvSpPr>
        <xdr:cNvPr id="730" name="楕円 729"/>
        <xdr:cNvSpPr/>
      </xdr:nvSpPr>
      <xdr:spPr>
        <a:xfrm>
          <a:off x="13652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106624</xdr:rowOff>
    </xdr:from>
    <xdr:ext cx="534377" cy="259045"/>
    <xdr:sp macro="" textlink="">
      <xdr:nvSpPr>
        <xdr:cNvPr id="731" name="テキスト ボックス 730"/>
        <xdr:cNvSpPr txBox="1"/>
      </xdr:nvSpPr>
      <xdr:spPr>
        <a:xfrm>
          <a:off x="13436111" y="169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28781</xdr:rowOff>
    </xdr:from>
    <xdr:to>
      <xdr:col>67</xdr:col>
      <xdr:colOff>101600</xdr:colOff>
      <xdr:row>98</xdr:row>
      <xdr:rowOff>130381</xdr:rowOff>
    </xdr:to>
    <xdr:sp macro="" textlink="">
      <xdr:nvSpPr>
        <xdr:cNvPr id="732" name="楕円 731"/>
        <xdr:cNvSpPr/>
      </xdr:nvSpPr>
      <xdr:spPr>
        <a:xfrm>
          <a:off x="12763500" y="168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121508</xdr:rowOff>
    </xdr:from>
    <xdr:ext cx="534377" cy="259045"/>
    <xdr:sp macro="" textlink="">
      <xdr:nvSpPr>
        <xdr:cNvPr id="733" name="テキスト ボックス 732"/>
        <xdr:cNvSpPr txBox="1"/>
      </xdr:nvSpPr>
      <xdr:spPr>
        <a:xfrm>
          <a:off x="12547111" y="169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・主な構成項目である民生費は、住民一人あたり</a:t>
          </a:r>
          <a:r>
            <a:rPr kumimoji="1" lang="en-US" altLang="ja-JP" sz="1300">
              <a:latin typeface="ＭＳ Ｐゴシック" panose="020B0600070205080204" pitchFamily="50" charset="-128"/>
              <a:ea typeface="ＭＳ Ｐゴシック" panose="020B0600070205080204" pitchFamily="50" charset="-128"/>
            </a:rPr>
            <a:t>202,089</a:t>
          </a:r>
          <a:r>
            <a:rPr kumimoji="1" lang="ja-JP" altLang="en-US" sz="1300">
              <a:latin typeface="ＭＳ Ｐゴシック" panose="020B0600070205080204" pitchFamily="50" charset="-128"/>
              <a:ea typeface="ＭＳ Ｐゴシック" panose="020B0600070205080204" pitchFamily="50" charset="-128"/>
            </a:rPr>
            <a:t>円となっている。近年の障がい福祉サービスの利用者増加や子育て支援による医療費助成制度の拡充、私立保育園経費の増などが要因となっており、類似団体平均と比較して高止まりで推移している。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・農林水産業費については、熊本地震に伴う被災農業者向け経営体育成支援事業の完了などにより、前年度と比較して</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％減少したが、依然として類似団体平均を上回っている。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・教育費については、泗水小学校大規模改造工事の完了などにより、前年度と比較して</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％減少し、類似団体平均を下回った。学校施設については、学校施設等長寿命化計画により、戦略的に維持管理・更新等を推進することとなっており、今後も普通建設事業費の増加が見込まれる。</a:t>
          </a:r>
        </a:p>
        <a:p>
          <a:r>
            <a:rPr kumimoji="1" lang="ja-JP" altLang="en-US" sz="1300">
              <a:latin typeface="ＭＳ Ｐゴシック" panose="020B0600070205080204" pitchFamily="50" charset="-128"/>
              <a:ea typeface="ＭＳ Ｐゴシック" panose="020B0600070205080204" pitchFamily="50" charset="-128"/>
            </a:rPr>
            <a:t>・公債費については、合併特例事業債や臨時財政対策債の元利償還金の増により前年度と比較して</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％増加し、住民一人当たり</a:t>
          </a:r>
          <a:r>
            <a:rPr kumimoji="1" lang="en-US" altLang="ja-JP" sz="1300">
              <a:latin typeface="ＭＳ Ｐゴシック" panose="020B0600070205080204" pitchFamily="50" charset="-128"/>
              <a:ea typeface="ＭＳ Ｐゴシック" panose="020B0600070205080204" pitchFamily="50" charset="-128"/>
            </a:rPr>
            <a:t>74,621</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標準財政規模に占める実質収支額はここ数年減少傾向であり、前年度と比較して</a:t>
          </a:r>
          <a:r>
            <a:rPr kumimoji="1" lang="en-US" altLang="ja-JP" sz="1100">
              <a:latin typeface="ＭＳ ゴシック" pitchFamily="49" charset="-128"/>
              <a:ea typeface="ＭＳ ゴシック" pitchFamily="49" charset="-128"/>
            </a:rPr>
            <a:t>0.58</a:t>
          </a:r>
          <a:r>
            <a:rPr kumimoji="1" lang="ja-JP" altLang="en-US" sz="1100">
              <a:latin typeface="ＭＳ ゴシック" pitchFamily="49" charset="-128"/>
              <a:ea typeface="ＭＳ ゴシック" pitchFamily="49" charset="-128"/>
            </a:rPr>
            <a:t>ポイントの減となった。主な要因には、庁舎整備等の大規模な施設更新整備を進めてきたことや熊本地震からの復旧、復興事業による公債費負担の増、少子高齢化に伴う扶助費の増、一部事務組合に係る建設費負担金の増などが挙げられる。その結果、財政調整基金を</a:t>
          </a:r>
          <a:r>
            <a:rPr kumimoji="1" lang="en-US" altLang="ja-JP" sz="1100">
              <a:latin typeface="ＭＳ ゴシック" pitchFamily="49" charset="-128"/>
              <a:ea typeface="ＭＳ ゴシック" pitchFamily="49" charset="-128"/>
            </a:rPr>
            <a:t>700</a:t>
          </a:r>
          <a:r>
            <a:rPr kumimoji="1" lang="ja-JP" altLang="en-US" sz="1100">
              <a:latin typeface="ＭＳ ゴシック" pitchFamily="49" charset="-128"/>
              <a:ea typeface="ＭＳ ゴシック" pitchFamily="49" charset="-128"/>
            </a:rPr>
            <a:t>百万円取崩すこととなり、実質単年度収支は前年度と比較して</a:t>
          </a:r>
          <a:r>
            <a:rPr kumimoji="1" lang="en-US" altLang="ja-JP" sz="1100">
              <a:latin typeface="ＭＳ ゴシック" pitchFamily="49" charset="-128"/>
              <a:ea typeface="ＭＳ ゴシック" pitchFamily="49" charset="-128"/>
            </a:rPr>
            <a:t>4.24</a:t>
          </a:r>
          <a:r>
            <a:rPr kumimoji="1" lang="ja-JP" altLang="en-US" sz="1100">
              <a:latin typeface="ＭＳ ゴシック" pitchFamily="49" charset="-128"/>
              <a:ea typeface="ＭＳ ゴシック" pitchFamily="49" charset="-128"/>
            </a:rPr>
            <a:t>ポイントの減となった。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今後も普通交付税の一本算定や公債費償還のピークが控えており、財源不足が見込まれることから、引き続き財政調整基金を取崩す必要がある。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一般会計及び各事業会計とも赤字は発生していないが、全体的な黒字額は縮小傾向にあり、前年度と比較して</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水道事業会計以外の公営企業特別会計においては、一般会計からの基準外繰出により、決算剰余額が出ないよう年度内調整をしていたが、令和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年度からの公営企業法適用にあたり打切り決算となったため、令和元年度は決算剰余額が発生している。また、公営企業以外の特別会計においても、収支維持のために法定外繰出を行っている状況にある。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今後は、各事業会計において経費の削減と歳入の確保を図り、一般会計からの繰入金に頼らない健全な財政運営に取り組む。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28262909</v>
      </c>
      <c r="BO4" s="431"/>
      <c r="BP4" s="431"/>
      <c r="BQ4" s="431"/>
      <c r="BR4" s="431"/>
      <c r="BS4" s="431"/>
      <c r="BT4" s="431"/>
      <c r="BU4" s="432"/>
      <c r="BV4" s="430">
        <v>29131509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0.3</v>
      </c>
      <c r="CU4" s="437"/>
      <c r="CV4" s="437"/>
      <c r="CW4" s="437"/>
      <c r="CX4" s="437"/>
      <c r="CY4" s="437"/>
      <c r="CZ4" s="437"/>
      <c r="DA4" s="438"/>
      <c r="DB4" s="436">
        <v>0.9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28036891</v>
      </c>
      <c r="BO5" s="468"/>
      <c r="BP5" s="468"/>
      <c r="BQ5" s="468"/>
      <c r="BR5" s="468"/>
      <c r="BS5" s="468"/>
      <c r="BT5" s="468"/>
      <c r="BU5" s="469"/>
      <c r="BV5" s="467">
        <v>28856906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97.3</v>
      </c>
      <c r="CU5" s="465"/>
      <c r="CV5" s="465"/>
      <c r="CW5" s="465"/>
      <c r="CX5" s="465"/>
      <c r="CY5" s="465"/>
      <c r="CZ5" s="465"/>
      <c r="DA5" s="466"/>
      <c r="DB5" s="464">
        <v>94.4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226018</v>
      </c>
      <c r="BO6" s="468"/>
      <c r="BP6" s="468"/>
      <c r="BQ6" s="468"/>
      <c r="BR6" s="468"/>
      <c r="BS6" s="468"/>
      <c r="BT6" s="468"/>
      <c r="BU6" s="469"/>
      <c r="BV6" s="467">
        <v>274603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101</v>
      </c>
      <c r="CU6" s="505"/>
      <c r="CV6" s="505"/>
      <c r="CW6" s="505"/>
      <c r="CX6" s="505"/>
      <c r="CY6" s="505"/>
      <c r="CZ6" s="505"/>
      <c r="DA6" s="506"/>
      <c r="DB6" s="504">
        <v>99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181044</v>
      </c>
      <c r="BO7" s="468"/>
      <c r="BP7" s="468"/>
      <c r="BQ7" s="468"/>
      <c r="BR7" s="468"/>
      <c r="BS7" s="468"/>
      <c r="BT7" s="468"/>
      <c r="BU7" s="469"/>
      <c r="BV7" s="467">
        <v>143818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14713901</v>
      </c>
      <c r="CU7" s="468"/>
      <c r="CV7" s="468"/>
      <c r="CW7" s="468"/>
      <c r="CX7" s="468"/>
      <c r="CY7" s="468"/>
      <c r="CZ7" s="468"/>
      <c r="DA7" s="469"/>
      <c r="DB7" s="467">
        <v>14688024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44974</v>
      </c>
      <c r="BO8" s="468"/>
      <c r="BP8" s="468"/>
      <c r="BQ8" s="468"/>
      <c r="BR8" s="468"/>
      <c r="BS8" s="468"/>
      <c r="BT8" s="468"/>
      <c r="BU8" s="469"/>
      <c r="BV8" s="467">
        <v>130785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0.43</v>
      </c>
      <c r="CU8" s="508"/>
      <c r="CV8" s="508"/>
      <c r="CW8" s="508"/>
      <c r="CX8" s="508"/>
      <c r="CY8" s="508"/>
      <c r="CZ8" s="508"/>
      <c r="DA8" s="509"/>
      <c r="DB8" s="507">
        <v>0.44</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48167</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-85811</v>
      </c>
      <c r="BO9" s="468"/>
      <c r="BP9" s="468"/>
      <c r="BQ9" s="468"/>
      <c r="BR9" s="468"/>
      <c r="BS9" s="468"/>
      <c r="BT9" s="468"/>
      <c r="BU9" s="469"/>
      <c r="BV9" s="467">
        <v>-152674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19.3</v>
      </c>
      <c r="CU9" s="465"/>
      <c r="CV9" s="465"/>
      <c r="CW9" s="465"/>
      <c r="CX9" s="465"/>
      <c r="CY9" s="465"/>
      <c r="CZ9" s="465"/>
      <c r="DA9" s="466"/>
      <c r="DB9" s="464">
        <v>17.2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50194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110</v>
      </c>
      <c r="AV10" s="500"/>
      <c r="AW10" s="500"/>
      <c r="AX10" s="500"/>
      <c r="AY10" s="501" t="s">
        <v>121</v>
      </c>
      <c r="AZ10" s="502"/>
      <c r="BA10" s="502"/>
      <c r="BB10" s="502"/>
      <c r="BC10" s="502"/>
      <c r="BD10" s="502"/>
      <c r="BE10" s="502"/>
      <c r="BF10" s="502"/>
      <c r="BG10" s="502"/>
      <c r="BH10" s="502"/>
      <c r="BI10" s="502"/>
      <c r="BJ10" s="502"/>
      <c r="BK10" s="502"/>
      <c r="BL10" s="502"/>
      <c r="BM10" s="503"/>
      <c r="BN10" s="467">
        <v>17471</v>
      </c>
      <c r="BO10" s="468"/>
      <c r="BP10" s="468"/>
      <c r="BQ10" s="468"/>
      <c r="BR10" s="468"/>
      <c r="BS10" s="468"/>
      <c r="BT10" s="468"/>
      <c r="BU10" s="469"/>
      <c r="BV10" s="467">
        <v>9050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48592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700000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47869</v>
      </c>
      <c r="S13" s="552"/>
      <c r="T13" s="552"/>
      <c r="U13" s="552"/>
      <c r="V13" s="553"/>
      <c r="W13" s="483" t="s">
        <v>141</v>
      </c>
      <c r="X13" s="484"/>
      <c r="Y13" s="484"/>
      <c r="Z13" s="484"/>
      <c r="AA13" s="484"/>
      <c r="AB13" s="474"/>
      <c r="AC13" s="518">
        <v>4165</v>
      </c>
      <c r="AD13" s="519"/>
      <c r="AE13" s="519"/>
      <c r="AF13" s="519"/>
      <c r="AG13" s="561"/>
      <c r="AH13" s="518">
        <v>4590</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-768340</v>
      </c>
      <c r="BO13" s="468"/>
      <c r="BP13" s="468"/>
      <c r="BQ13" s="468"/>
      <c r="BR13" s="468"/>
      <c r="BS13" s="468"/>
      <c r="BT13" s="468"/>
      <c r="BU13" s="469"/>
      <c r="BV13" s="467">
        <v>-143624</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10.5</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49078</v>
      </c>
      <c r="S14" s="552"/>
      <c r="T14" s="552"/>
      <c r="U14" s="552"/>
      <c r="V14" s="553"/>
      <c r="W14" s="457"/>
      <c r="X14" s="458"/>
      <c r="Y14" s="458"/>
      <c r="Z14" s="458"/>
      <c r="AA14" s="458"/>
      <c r="AB14" s="447"/>
      <c r="AC14" s="554">
        <v>17.7</v>
      </c>
      <c r="AD14" s="555"/>
      <c r="AE14" s="555"/>
      <c r="AF14" s="555"/>
      <c r="AG14" s="556"/>
      <c r="AH14" s="554">
        <v>19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4</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48551</v>
      </c>
      <c r="S15" s="552"/>
      <c r="T15" s="552"/>
      <c r="U15" s="552"/>
      <c r="V15" s="553"/>
      <c r="W15" s="483" t="s">
        <v>148</v>
      </c>
      <c r="X15" s="484"/>
      <c r="Y15" s="484"/>
      <c r="Z15" s="484"/>
      <c r="AA15" s="484"/>
      <c r="AB15" s="474"/>
      <c r="AC15" s="518">
        <v>6222</v>
      </c>
      <c r="AD15" s="519"/>
      <c r="AE15" s="519"/>
      <c r="AF15" s="519"/>
      <c r="AG15" s="561"/>
      <c r="AH15" s="518">
        <v>6355</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5371727</v>
      </c>
      <c r="BO15" s="431"/>
      <c r="BP15" s="431"/>
      <c r="BQ15" s="431"/>
      <c r="BR15" s="431"/>
      <c r="BS15" s="431"/>
      <c r="BT15" s="431"/>
      <c r="BU15" s="432"/>
      <c r="BV15" s="430">
        <v>5329077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26.5</v>
      </c>
      <c r="AD16" s="555"/>
      <c r="AE16" s="555"/>
      <c r="AF16" s="555"/>
      <c r="AG16" s="556"/>
      <c r="AH16" s="554">
        <v>26.3</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12612200</v>
      </c>
      <c r="BO16" s="468"/>
      <c r="BP16" s="468"/>
      <c r="BQ16" s="468"/>
      <c r="BR16" s="468"/>
      <c r="BS16" s="468"/>
      <c r="BT16" s="468"/>
      <c r="BU16" s="469"/>
      <c r="BV16" s="467">
        <v>12237564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13126</v>
      </c>
      <c r="AD17" s="519"/>
      <c r="AE17" s="519"/>
      <c r="AF17" s="519"/>
      <c r="AG17" s="561"/>
      <c r="AH17" s="518">
        <v>13189</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6800746</v>
      </c>
      <c r="BO17" s="468"/>
      <c r="BP17" s="468"/>
      <c r="BQ17" s="468"/>
      <c r="BR17" s="468"/>
      <c r="BS17" s="468"/>
      <c r="BT17" s="468"/>
      <c r="BU17" s="469"/>
      <c r="BV17" s="467">
        <v>6767754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276.85000000000002</v>
      </c>
      <c r="M18" s="583"/>
      <c r="N18" s="583"/>
      <c r="O18" s="583"/>
      <c r="P18" s="583"/>
      <c r="Q18" s="583"/>
      <c r="R18" s="584"/>
      <c r="S18" s="584"/>
      <c r="T18" s="584"/>
      <c r="U18" s="584"/>
      <c r="V18" s="585"/>
      <c r="W18" s="485"/>
      <c r="X18" s="486"/>
      <c r="Y18" s="486"/>
      <c r="Z18" s="486"/>
      <c r="AA18" s="486"/>
      <c r="AB18" s="477"/>
      <c r="AC18" s="586">
        <v>55.8</v>
      </c>
      <c r="AD18" s="587"/>
      <c r="AE18" s="587"/>
      <c r="AF18" s="587"/>
      <c r="AG18" s="588"/>
      <c r="AH18" s="586">
        <v>54.6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14555898</v>
      </c>
      <c r="BO18" s="468"/>
      <c r="BP18" s="468"/>
      <c r="BQ18" s="468"/>
      <c r="BR18" s="468"/>
      <c r="BS18" s="468"/>
      <c r="BT18" s="468"/>
      <c r="BU18" s="469"/>
      <c r="BV18" s="467">
        <v>13991305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174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18234569</v>
      </c>
      <c r="BO19" s="468"/>
      <c r="BP19" s="468"/>
      <c r="BQ19" s="468"/>
      <c r="BR19" s="468"/>
      <c r="BS19" s="468"/>
      <c r="BT19" s="468"/>
      <c r="BU19" s="469"/>
      <c r="BV19" s="467">
        <v>18120716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16949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34342012</v>
      </c>
      <c r="BO23" s="468"/>
      <c r="BP23" s="468"/>
      <c r="BQ23" s="468"/>
      <c r="BR23" s="468"/>
      <c r="BS23" s="468"/>
      <c r="BT23" s="468"/>
      <c r="BU23" s="469"/>
      <c r="BV23" s="467">
        <v>35024909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7970</v>
      </c>
      <c r="R24" s="519"/>
      <c r="S24" s="519"/>
      <c r="T24" s="519"/>
      <c r="U24" s="519"/>
      <c r="V24" s="561"/>
      <c r="W24" s="620"/>
      <c r="X24" s="608"/>
      <c r="Y24" s="609"/>
      <c r="Z24" s="517" t="s">
        <v>172</v>
      </c>
      <c r="AA24" s="497"/>
      <c r="AB24" s="497"/>
      <c r="AC24" s="497"/>
      <c r="AD24" s="497"/>
      <c r="AE24" s="497"/>
      <c r="AF24" s="497"/>
      <c r="AG24" s="498"/>
      <c r="AH24" s="518">
        <v>388</v>
      </c>
      <c r="AI24" s="519"/>
      <c r="AJ24" s="519"/>
      <c r="AK24" s="519"/>
      <c r="AL24" s="561"/>
      <c r="AM24" s="518">
        <v>1183788</v>
      </c>
      <c r="AN24" s="519"/>
      <c r="AO24" s="519"/>
      <c r="AP24" s="519"/>
      <c r="AQ24" s="519"/>
      <c r="AR24" s="561"/>
      <c r="AS24" s="518">
        <v>3051</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13135262</v>
      </c>
      <c r="BO24" s="468"/>
      <c r="BP24" s="468"/>
      <c r="BQ24" s="468"/>
      <c r="BR24" s="468"/>
      <c r="BS24" s="468"/>
      <c r="BT24" s="468"/>
      <c r="BU24" s="469"/>
      <c r="BV24" s="467">
        <v>13109906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6250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139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11227483</v>
      </c>
      <c r="BO25" s="431"/>
      <c r="BP25" s="431"/>
      <c r="BQ25" s="431"/>
      <c r="BR25" s="431"/>
      <c r="BS25" s="431"/>
      <c r="BT25" s="431"/>
      <c r="BU25" s="432"/>
      <c r="BV25" s="430">
        <v>9825615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5570</v>
      </c>
      <c r="R26" s="519"/>
      <c r="S26" s="519"/>
      <c r="T26" s="519"/>
      <c r="U26" s="519"/>
      <c r="V26" s="561"/>
      <c r="W26" s="620"/>
      <c r="X26" s="608"/>
      <c r="Y26" s="609"/>
      <c r="Z26" s="517" t="s">
        <v>179</v>
      </c>
      <c r="AA26" s="630"/>
      <c r="AB26" s="630"/>
      <c r="AC26" s="630"/>
      <c r="AD26" s="630"/>
      <c r="AE26" s="630"/>
      <c r="AF26" s="630"/>
      <c r="AG26" s="631"/>
      <c r="AH26" s="518">
        <v>18</v>
      </c>
      <c r="AI26" s="519"/>
      <c r="AJ26" s="519"/>
      <c r="AK26" s="519"/>
      <c r="AL26" s="561"/>
      <c r="AM26" s="518">
        <v>55944</v>
      </c>
      <c r="AN26" s="519"/>
      <c r="AO26" s="519"/>
      <c r="AP26" s="519"/>
      <c r="AQ26" s="519"/>
      <c r="AR26" s="561"/>
      <c r="AS26" s="518">
        <v>3108</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3940</v>
      </c>
      <c r="R27" s="519"/>
      <c r="S27" s="519"/>
      <c r="T27" s="519"/>
      <c r="U27" s="519"/>
      <c r="V27" s="561"/>
      <c r="W27" s="620"/>
      <c r="X27" s="608"/>
      <c r="Y27" s="609"/>
      <c r="Z27" s="517" t="s">
        <v>182</v>
      </c>
      <c r="AA27" s="497"/>
      <c r="AB27" s="497"/>
      <c r="AC27" s="497"/>
      <c r="AD27" s="497"/>
      <c r="AE27" s="497"/>
      <c r="AF27" s="497"/>
      <c r="AG27" s="498"/>
      <c r="AH27" s="518" t="s">
        <v>130</v>
      </c>
      <c r="AI27" s="519"/>
      <c r="AJ27" s="519"/>
      <c r="AK27" s="519"/>
      <c r="AL27" s="561"/>
      <c r="AM27" s="518" t="s">
        <v>130</v>
      </c>
      <c r="AN27" s="519"/>
      <c r="AO27" s="519"/>
      <c r="AP27" s="519"/>
      <c r="AQ27" s="519"/>
      <c r="AR27" s="561"/>
      <c r="AS27" s="518" t="s">
        <v>176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2092325</v>
      </c>
      <c r="BO27" s="644"/>
      <c r="BP27" s="644"/>
      <c r="BQ27" s="644"/>
      <c r="BR27" s="644"/>
      <c r="BS27" s="644"/>
      <c r="BT27" s="644"/>
      <c r="BU27" s="645"/>
      <c r="BV27" s="643">
        <v>2091283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3580</v>
      </c>
      <c r="R28" s="519"/>
      <c r="S28" s="519"/>
      <c r="T28" s="519"/>
      <c r="U28" s="519"/>
      <c r="V28" s="561"/>
      <c r="W28" s="620"/>
      <c r="X28" s="608"/>
      <c r="Y28" s="609"/>
      <c r="Z28" s="517" t="s">
        <v>185</v>
      </c>
      <c r="AA28" s="497"/>
      <c r="AB28" s="497"/>
      <c r="AC28" s="497"/>
      <c r="AD28" s="497"/>
      <c r="AE28" s="497"/>
      <c r="AF28" s="497"/>
      <c r="AG28" s="498"/>
      <c r="AH28" s="518" t="s">
        <v>176</v>
      </c>
      <c r="AI28" s="519"/>
      <c r="AJ28" s="519"/>
      <c r="AK28" s="519"/>
      <c r="AL28" s="561"/>
      <c r="AM28" s="518" t="s">
        <v>176</v>
      </c>
      <c r="AN28" s="519"/>
      <c r="AO28" s="519"/>
      <c r="AP28" s="519"/>
      <c r="AQ28" s="519"/>
      <c r="AR28" s="561"/>
      <c r="AS28" s="518" t="s">
        <v>176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5395000</v>
      </c>
      <c r="BO28" s="431"/>
      <c r="BP28" s="431"/>
      <c r="BQ28" s="431"/>
      <c r="BR28" s="431"/>
      <c r="BS28" s="431"/>
      <c r="BT28" s="431"/>
      <c r="BU28" s="432"/>
      <c r="BV28" s="430">
        <v>6007529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18</v>
      </c>
      <c r="M29" s="519"/>
      <c r="N29" s="519"/>
      <c r="O29" s="519"/>
      <c r="P29" s="561"/>
      <c r="Q29" s="518">
        <v>3390</v>
      </c>
      <c r="R29" s="519"/>
      <c r="S29" s="519"/>
      <c r="T29" s="519"/>
      <c r="U29" s="519"/>
      <c r="V29" s="561"/>
      <c r="W29" s="621"/>
      <c r="X29" s="622"/>
      <c r="Y29" s="623"/>
      <c r="Z29" s="517" t="s">
        <v>188</v>
      </c>
      <c r="AA29" s="497"/>
      <c r="AB29" s="497"/>
      <c r="AC29" s="497"/>
      <c r="AD29" s="497"/>
      <c r="AE29" s="497"/>
      <c r="AF29" s="497"/>
      <c r="AG29" s="498"/>
      <c r="AH29" s="518">
        <v>388</v>
      </c>
      <c r="AI29" s="519"/>
      <c r="AJ29" s="519"/>
      <c r="AK29" s="519"/>
      <c r="AL29" s="561"/>
      <c r="AM29" s="518">
        <v>1183788</v>
      </c>
      <c r="AN29" s="519"/>
      <c r="AO29" s="519"/>
      <c r="AP29" s="519"/>
      <c r="AQ29" s="519"/>
      <c r="AR29" s="561"/>
      <c r="AS29" s="518">
        <v>3051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1933154</v>
      </c>
      <c r="BO29" s="468"/>
      <c r="BP29" s="468"/>
      <c r="BQ29" s="468"/>
      <c r="BR29" s="468"/>
      <c r="BS29" s="468"/>
      <c r="BT29" s="468"/>
      <c r="BU29" s="469"/>
      <c r="BV29" s="467">
        <v>2331885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95.8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3503841</v>
      </c>
      <c r="BO30" s="644"/>
      <c r="BP30" s="644"/>
      <c r="BQ30" s="644"/>
      <c r="BR30" s="644"/>
      <c r="BS30" s="644"/>
      <c r="BT30" s="644"/>
      <c r="BU30" s="645"/>
      <c r="BV30" s="643">
        <v>3868988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菊池広域連合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菊池市土地開発公社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特定環境保全公共下水道事業特別会計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菊池環境保全組合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菊池観光物産館</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地域生活排水処理事業特別会計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菊池養生園保健組合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ファームきくち</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特別養護老人ホーム特別会計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農業集落排水事業特別会計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熊本県市町村総合事務組合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七城町振興公社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熊本県後期高齢者医療広域連合（一般会計）</v>
      </c>
      <c r="BZ38" s="657"/>
      <c r="CA38" s="657"/>
      <c r="CB38" s="657"/>
      <c r="CC38" s="657"/>
      <c r="CD38" s="657"/>
      <c r="CE38" s="657"/>
      <c r="CF38" s="657"/>
      <c r="CG38" s="657"/>
      <c r="CH38" s="657"/>
      <c r="CI38" s="657"/>
      <c r="CJ38" s="657"/>
      <c r="CK38" s="657"/>
      <c r="CL38" s="657"/>
      <c r="CM38" s="657"/>
      <c r="CN38" s="214"/>
      <c r="CO38" s="656">
        <f t="shared" si="3"/>
        <v>21</v>
      </c>
      <c r="CP38" s="656"/>
      <c r="CQ38" s="657" t="str">
        <f>IF('各会計、関係団体の財政状況及び健全化判断比率'!BS11="","",'各会計、関係団体の財政状況及び健全化判断比率'!BS11)</f>
        <v>七城町特産品センター</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熊本県後期高齢者医療広域連合（後期高齢者医療特別会計）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f t="shared" si="3"/>
        <v>22</v>
      </c>
      <c r="CP39" s="656"/>
      <c r="CQ39" s="657" t="str">
        <f>IF('各会計、関係団体の財政状況及び健全化判断比率'!BS12="","",'各会計、関係団体の財政状況及び健全化判断比率'!BS12)</f>
        <v>七城町銘柄米センター</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23</v>
      </c>
      <c r="CP40" s="656"/>
      <c r="CQ40" s="657" t="str">
        <f>IF('各会計、関係団体の財政状況及び健全化判断比率'!BS13="","",'各会計、関係団体の財政状況及び健全化判断比率'!BS13)</f>
        <v>旭志村ふれあいセンター</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24</v>
      </c>
      <c r="CP41" s="656"/>
      <c r="CQ41" s="657" t="str">
        <f>IF('各会計、関係団体の財政状況及び健全化判断比率'!BS14="","",'各会計、関係団体の財政状況及び健全化判断比率'!BS14)</f>
        <v>有朋の里泗水</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C48PdElTnKwsxaytI0uNqQUKHH3Py2pBwg4DPnmOJ4c2ZDk9IS5jTWcMKDYy8oMDHo9fDmEwOiMzq9ptuPbahg==" saltValue="1426KS/+jwtesSe3vuzP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ageMargins left="0.59055118110236227" right="0" top="0.59055118110236227" bottom="0.59055118110236227" header="0.39370078740157483" footer="0.39370078740157483"/>
  <pageSetup paperSize="9" scale="40"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574</v>
      </c>
      <c r="D34" s="1248"/>
      <c r="E34" s="1249"/>
      <c r="F34" s="32">
        <v>3.4</v>
      </c>
      <c r="G34" s="33">
        <v>3.43</v>
      </c>
      <c r="H34" s="33">
        <v>3.79</v>
      </c>
      <c r="I34" s="33">
        <v>3.73</v>
      </c>
      <c r="J34" s="34">
        <v>3.36</v>
      </c>
      <c r="K34" s="22"/>
      <c r="L34" s="22"/>
      <c r="M34" s="22"/>
      <c r="N34" s="22"/>
      <c r="O34" s="22"/>
      <c r="P34" s="22"/>
    </row>
    <row r="35" spans="1:16" ht="39" customHeight="1" x14ac:dyDescent="0.15">
      <c r="A35" s="22"/>
      <c r="B35" s="35"/>
      <c r="C35" s="1242" t="s">
        <v>575</v>
      </c>
      <c r="D35" s="1243"/>
      <c r="E35" s="1244"/>
      <c r="F35" s="36">
        <v>0</v>
      </c>
      <c r="G35" s="37">
        <v>0.8</v>
      </c>
      <c r="H35" s="37">
        <v>0.46</v>
      </c>
      <c r="I35" s="37">
        <v>0.85</v>
      </c>
      <c r="J35" s="38">
        <v>1.42</v>
      </c>
      <c r="K35" s="22"/>
      <c r="L35" s="22"/>
      <c r="M35" s="22"/>
      <c r="N35" s="22"/>
      <c r="O35" s="22"/>
      <c r="P35" s="22"/>
    </row>
    <row r="36" spans="1:16" ht="39" customHeight="1" x14ac:dyDescent="0.15">
      <c r="A36" s="22"/>
      <c r="B36" s="35"/>
      <c r="C36" s="1242" t="s">
        <v>576</v>
      </c>
      <c r="D36" s="1243"/>
      <c r="E36" s="1244"/>
      <c r="F36" s="36">
        <v>0.28000000000000003</v>
      </c>
      <c r="G36" s="37">
        <v>1</v>
      </c>
      <c r="H36" s="37">
        <v>0.8</v>
      </c>
      <c r="I36" s="37">
        <v>0.83</v>
      </c>
      <c r="J36" s="38">
        <v>0.38</v>
      </c>
      <c r="K36" s="22"/>
      <c r="L36" s="22"/>
      <c r="M36" s="22"/>
      <c r="N36" s="22"/>
      <c r="O36" s="22"/>
      <c r="P36" s="22"/>
    </row>
    <row r="37" spans="1:16" ht="39" customHeight="1" x14ac:dyDescent="0.15">
      <c r="A37" s="22"/>
      <c r="B37" s="35"/>
      <c r="C37" s="1242" t="s">
        <v>577</v>
      </c>
      <c r="D37" s="1243"/>
      <c r="E37" s="1244"/>
      <c r="F37" s="36">
        <v>6.52</v>
      </c>
      <c r="G37" s="37">
        <v>0</v>
      </c>
      <c r="H37" s="37">
        <v>1.92</v>
      </c>
      <c r="I37" s="37">
        <v>0.89</v>
      </c>
      <c r="J37" s="38">
        <v>0.3</v>
      </c>
      <c r="K37" s="22"/>
      <c r="L37" s="22"/>
      <c r="M37" s="22"/>
      <c r="N37" s="22"/>
      <c r="O37" s="22"/>
      <c r="P37" s="22"/>
    </row>
    <row r="38" spans="1:16" ht="39" customHeight="1" x14ac:dyDescent="0.15">
      <c r="A38" s="22"/>
      <c r="B38" s="35"/>
      <c r="C38" s="1242" t="s">
        <v>578</v>
      </c>
      <c r="D38" s="1243"/>
      <c r="E38" s="1244"/>
      <c r="F38" s="36">
        <v>0</v>
      </c>
      <c r="G38" s="37">
        <v>0</v>
      </c>
      <c r="H38" s="37">
        <v>0</v>
      </c>
      <c r="I38" s="37">
        <v>0</v>
      </c>
      <c r="J38" s="38">
        <v>0.14000000000000001</v>
      </c>
      <c r="K38" s="22"/>
      <c r="L38" s="22"/>
      <c r="M38" s="22"/>
      <c r="N38" s="22"/>
      <c r="O38" s="22"/>
      <c r="P38" s="22"/>
    </row>
    <row r="39" spans="1:16" ht="39" customHeight="1" x14ac:dyDescent="0.15">
      <c r="A39" s="22"/>
      <c r="B39" s="35"/>
      <c r="C39" s="1242" t="s">
        <v>579</v>
      </c>
      <c r="D39" s="1243"/>
      <c r="E39" s="1244"/>
      <c r="F39" s="36">
        <v>0</v>
      </c>
      <c r="G39" s="37">
        <v>0</v>
      </c>
      <c r="H39" s="37">
        <v>0</v>
      </c>
      <c r="I39" s="37">
        <v>0</v>
      </c>
      <c r="J39" s="38">
        <v>0.14000000000000001</v>
      </c>
      <c r="K39" s="22"/>
      <c r="L39" s="22"/>
      <c r="M39" s="22"/>
      <c r="N39" s="22"/>
      <c r="O39" s="22"/>
      <c r="P39" s="22"/>
    </row>
    <row r="40" spans="1:16" ht="39" customHeight="1" x14ac:dyDescent="0.15">
      <c r="A40" s="22"/>
      <c r="B40" s="35"/>
      <c r="C40" s="1242" t="s">
        <v>580</v>
      </c>
      <c r="D40" s="1243"/>
      <c r="E40" s="1244"/>
      <c r="F40" s="36">
        <v>0</v>
      </c>
      <c r="G40" s="37">
        <v>0</v>
      </c>
      <c r="H40" s="37">
        <v>0</v>
      </c>
      <c r="I40" s="37">
        <v>0</v>
      </c>
      <c r="J40" s="38">
        <v>0.1</v>
      </c>
      <c r="K40" s="22"/>
      <c r="L40" s="22"/>
      <c r="M40" s="22"/>
      <c r="N40" s="22"/>
      <c r="O40" s="22"/>
      <c r="P40" s="22"/>
    </row>
    <row r="41" spans="1:16" ht="39" customHeight="1" x14ac:dyDescent="0.15">
      <c r="A41" s="22"/>
      <c r="B41" s="35"/>
      <c r="C41" s="1242" t="s">
        <v>581</v>
      </c>
      <c r="D41" s="1243"/>
      <c r="E41" s="1244"/>
      <c r="F41" s="36">
        <v>0</v>
      </c>
      <c r="G41" s="37">
        <v>0</v>
      </c>
      <c r="H41" s="37">
        <v>0</v>
      </c>
      <c r="I41" s="37">
        <v>0</v>
      </c>
      <c r="J41" s="38">
        <v>0.05</v>
      </c>
      <c r="K41" s="22"/>
      <c r="L41" s="22"/>
      <c r="M41" s="22"/>
      <c r="N41" s="22"/>
      <c r="O41" s="22"/>
      <c r="P41" s="22"/>
    </row>
    <row r="42" spans="1:16" ht="39" customHeight="1" x14ac:dyDescent="0.15">
      <c r="A42" s="22"/>
      <c r="B42" s="39"/>
      <c r="C42" s="1242" t="s">
        <v>582</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583</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GJXHBc4hWf/TzNt3RLeduWuDO+/e6IqFXpSnpHVekj2lkzAyLLwSz5brrv/dhPzQh/kXjo5OHnxIkjPDIhKTg==" saltValue="C41J/XHrofXVkmzIJlIE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40"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2923</v>
      </c>
      <c r="L45" s="60">
        <v>3130</v>
      </c>
      <c r="M45" s="60">
        <v>2953</v>
      </c>
      <c r="N45" s="60">
        <v>3229</v>
      </c>
      <c r="O45" s="61">
        <v>3626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505</v>
      </c>
      <c r="L48" s="64">
        <v>536</v>
      </c>
      <c r="M48" s="64">
        <v>543</v>
      </c>
      <c r="N48" s="64">
        <v>559</v>
      </c>
      <c r="O48" s="65">
        <v>594</v>
      </c>
      <c r="P48" s="48"/>
      <c r="Q48" s="48"/>
      <c r="R48" s="48"/>
      <c r="S48" s="48"/>
      <c r="T48" s="48"/>
      <c r="U48" s="48"/>
    </row>
    <row r="49" spans="1:21" ht="30.75" customHeight="1" x14ac:dyDescent="0.15">
      <c r="A49" s="48"/>
      <c r="B49" s="1252"/>
      <c r="C49" s="1253"/>
      <c r="D49" s="62"/>
      <c r="E49" s="1258" t="s">
        <v>16</v>
      </c>
      <c r="F49" s="1258"/>
      <c r="G49" s="1258"/>
      <c r="H49" s="1258"/>
      <c r="I49" s="1258"/>
      <c r="J49" s="1259"/>
      <c r="K49" s="63">
        <v>150</v>
      </c>
      <c r="L49" s="64">
        <v>225</v>
      </c>
      <c r="M49" s="64">
        <v>235</v>
      </c>
      <c r="N49" s="64">
        <v>294</v>
      </c>
      <c r="O49" s="65">
        <v>193</v>
      </c>
      <c r="P49" s="48"/>
      <c r="Q49" s="48"/>
      <c r="R49" s="48"/>
      <c r="S49" s="48"/>
      <c r="T49" s="48"/>
      <c r="U49" s="48"/>
    </row>
    <row r="50" spans="1:21" ht="30.75" customHeight="1" x14ac:dyDescent="0.15">
      <c r="A50" s="48"/>
      <c r="B50" s="1252"/>
      <c r="C50" s="1253"/>
      <c r="D50" s="62"/>
      <c r="E50" s="1258" t="s">
        <v>17</v>
      </c>
      <c r="F50" s="1258"/>
      <c r="G50" s="1258"/>
      <c r="H50" s="1258"/>
      <c r="I50" s="1258"/>
      <c r="J50" s="1259"/>
      <c r="K50" s="63">
        <v>141</v>
      </c>
      <c r="L50" s="64">
        <v>140</v>
      </c>
      <c r="M50" s="64">
        <v>140</v>
      </c>
      <c r="N50" s="64">
        <v>142</v>
      </c>
      <c r="O50" s="65">
        <v>146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2744</v>
      </c>
      <c r="L52" s="64">
        <v>2860</v>
      </c>
      <c r="M52" s="64">
        <v>2864</v>
      </c>
      <c r="N52" s="64">
        <v>2942</v>
      </c>
      <c r="O52" s="65">
        <v>3086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975</v>
      </c>
      <c r="L53" s="69">
        <v>1171</v>
      </c>
      <c r="M53" s="69">
        <v>1007</v>
      </c>
      <c r="N53" s="69">
        <v>1282</v>
      </c>
      <c r="O53" s="70">
        <v>1473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3IycC75jz0QeBIK8tbIsxQ7ainQUdcS72jztuj5QwH1EGvvHVVCkPG3uF6WkREXqqTDsAZOv7uq8S1c6QLU5g==" saltValue="zvEoFjNI/4LVvx+fAPet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40"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6" t="s">
        <v>30</v>
      </c>
      <c r="C41" s="1277"/>
      <c r="D41" s="102"/>
      <c r="E41" s="1282" t="s">
        <v>31</v>
      </c>
      <c r="F41" s="1282"/>
      <c r="G41" s="1282"/>
      <c r="H41" s="1283"/>
      <c r="I41" s="103">
        <v>29623</v>
      </c>
      <c r="J41" s="104">
        <v>33862</v>
      </c>
      <c r="K41" s="104">
        <v>35346</v>
      </c>
      <c r="L41" s="104">
        <v>35025</v>
      </c>
      <c r="M41" s="105">
        <v>34342</v>
      </c>
    </row>
    <row r="42" spans="2:13" ht="27.75" customHeight="1" x14ac:dyDescent="0.15">
      <c r="B42" s="1278"/>
      <c r="C42" s="1279"/>
      <c r="D42" s="106"/>
      <c r="E42" s="1284" t="s">
        <v>32</v>
      </c>
      <c r="F42" s="1284"/>
      <c r="G42" s="1284"/>
      <c r="H42" s="1285"/>
      <c r="I42" s="107">
        <v>816</v>
      </c>
      <c r="J42" s="108">
        <v>822</v>
      </c>
      <c r="K42" s="108">
        <v>638</v>
      </c>
      <c r="L42" s="108">
        <v>454</v>
      </c>
      <c r="M42" s="109">
        <v>271</v>
      </c>
    </row>
    <row r="43" spans="2:13" ht="27.75" customHeight="1" x14ac:dyDescent="0.15">
      <c r="B43" s="1278"/>
      <c r="C43" s="1279"/>
      <c r="D43" s="106"/>
      <c r="E43" s="1284" t="s">
        <v>33</v>
      </c>
      <c r="F43" s="1284"/>
      <c r="G43" s="1284"/>
      <c r="H43" s="1285"/>
      <c r="I43" s="107">
        <v>8406</v>
      </c>
      <c r="J43" s="108">
        <v>7513</v>
      </c>
      <c r="K43" s="108">
        <v>7575</v>
      </c>
      <c r="L43" s="108">
        <v>7269</v>
      </c>
      <c r="M43" s="109">
        <v>7152</v>
      </c>
    </row>
    <row r="44" spans="2:13" ht="27.75" customHeight="1" x14ac:dyDescent="0.15">
      <c r="B44" s="1278"/>
      <c r="C44" s="1279"/>
      <c r="D44" s="106"/>
      <c r="E44" s="1284" t="s">
        <v>34</v>
      </c>
      <c r="F44" s="1284"/>
      <c r="G44" s="1284"/>
      <c r="H44" s="1285"/>
      <c r="I44" s="107">
        <v>903</v>
      </c>
      <c r="J44" s="108">
        <v>883</v>
      </c>
      <c r="K44" s="108">
        <v>676</v>
      </c>
      <c r="L44" s="108">
        <v>567</v>
      </c>
      <c r="M44" s="109">
        <v>1020</v>
      </c>
    </row>
    <row r="45" spans="2:13" ht="27.75" customHeight="1" x14ac:dyDescent="0.15">
      <c r="B45" s="1278"/>
      <c r="C45" s="1279"/>
      <c r="D45" s="106"/>
      <c r="E45" s="1284" t="s">
        <v>35</v>
      </c>
      <c r="F45" s="1284"/>
      <c r="G45" s="1284"/>
      <c r="H45" s="1285"/>
      <c r="I45" s="107">
        <v>2180</v>
      </c>
      <c r="J45" s="108">
        <v>1534</v>
      </c>
      <c r="K45" s="108">
        <v>1232</v>
      </c>
      <c r="L45" s="108">
        <v>1153</v>
      </c>
      <c r="M45" s="109">
        <v>1128</v>
      </c>
    </row>
    <row r="46" spans="2:13" ht="27.75" customHeight="1" x14ac:dyDescent="0.15">
      <c r="B46" s="1278"/>
      <c r="C46" s="1279"/>
      <c r="D46" s="110"/>
      <c r="E46" s="1284" t="s">
        <v>36</v>
      </c>
      <c r="F46" s="1284"/>
      <c r="G46" s="1284"/>
      <c r="H46" s="1285"/>
      <c r="I46" s="107">
        <v>1386</v>
      </c>
      <c r="J46" s="108">
        <v>541</v>
      </c>
      <c r="K46" s="108">
        <v>360</v>
      </c>
      <c r="L46" s="108" t="s">
        <v>522</v>
      </c>
      <c r="M46" s="109" t="s">
        <v>522</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14541</v>
      </c>
      <c r="J50" s="108">
        <v>12643</v>
      </c>
      <c r="K50" s="108">
        <v>12596</v>
      </c>
      <c r="L50" s="108">
        <v>12220</v>
      </c>
      <c r="M50" s="109">
        <v>11088</v>
      </c>
    </row>
    <row r="51" spans="2:13" ht="27.75" customHeight="1" x14ac:dyDescent="0.15">
      <c r="B51" s="1278"/>
      <c r="C51" s="1279"/>
      <c r="D51" s="106"/>
      <c r="E51" s="1284" t="s">
        <v>42</v>
      </c>
      <c r="F51" s="1284"/>
      <c r="G51" s="1284"/>
      <c r="H51" s="1285"/>
      <c r="I51" s="107">
        <v>1732</v>
      </c>
      <c r="J51" s="108">
        <v>1240</v>
      </c>
      <c r="K51" s="108">
        <v>1047</v>
      </c>
      <c r="L51" s="108">
        <v>918</v>
      </c>
      <c r="M51" s="109">
        <v>919</v>
      </c>
    </row>
    <row r="52" spans="2:13" ht="27.75" customHeight="1" x14ac:dyDescent="0.15">
      <c r="B52" s="1280"/>
      <c r="C52" s="1281"/>
      <c r="D52" s="106"/>
      <c r="E52" s="1284" t="s">
        <v>43</v>
      </c>
      <c r="F52" s="1284"/>
      <c r="G52" s="1284"/>
      <c r="H52" s="1285"/>
      <c r="I52" s="107">
        <v>29465</v>
      </c>
      <c r="J52" s="108">
        <v>32091</v>
      </c>
      <c r="K52" s="108">
        <v>33113</v>
      </c>
      <c r="L52" s="108">
        <v>32139</v>
      </c>
      <c r="M52" s="109">
        <v>31435</v>
      </c>
    </row>
    <row r="53" spans="2:13" ht="27.75" customHeight="1" thickBot="1" x14ac:dyDescent="0.2">
      <c r="B53" s="1291" t="s">
        <v>44</v>
      </c>
      <c r="C53" s="1292"/>
      <c r="D53" s="113"/>
      <c r="E53" s="1293" t="s">
        <v>45</v>
      </c>
      <c r="F53" s="1293"/>
      <c r="G53" s="1293"/>
      <c r="H53" s="1294"/>
      <c r="I53" s="114">
        <v>-2422</v>
      </c>
      <c r="J53" s="115">
        <v>-817</v>
      </c>
      <c r="K53" s="115">
        <v>-929</v>
      </c>
      <c r="L53" s="115">
        <v>-810</v>
      </c>
      <c r="M53" s="116">
        <v>469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G3Dx737Jv7w+pLtg4QeKOeAyKBd9Ov+fpKLCtvheedTbpGO7WmCnvdAvmOsP/kcj0Yp6QVdvutxWAL92of5BQ==" saltValue="DenlTthiDm4SBgb2SViv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9" scale="40"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5798</v>
      </c>
      <c r="G55" s="128">
        <v>6008</v>
      </c>
      <c r="H55" s="129">
        <v>5395</v>
      </c>
    </row>
    <row r="56" spans="2:8" ht="52.5" customHeight="1" x14ac:dyDescent="0.15">
      <c r="B56" s="130"/>
      <c r="C56" s="1305" t="s">
        <v>49</v>
      </c>
      <c r="D56" s="1305"/>
      <c r="E56" s="1306"/>
      <c r="F56" s="131">
        <v>2388</v>
      </c>
      <c r="G56" s="131">
        <v>2332</v>
      </c>
      <c r="H56" s="132">
        <v>1933</v>
      </c>
    </row>
    <row r="57" spans="2:8" ht="53.25" customHeight="1" x14ac:dyDescent="0.15">
      <c r="B57" s="130"/>
      <c r="C57" s="1307" t="s">
        <v>50</v>
      </c>
      <c r="D57" s="1307"/>
      <c r="E57" s="1308"/>
      <c r="F57" s="133">
        <v>4643</v>
      </c>
      <c r="G57" s="133">
        <v>3869</v>
      </c>
      <c r="H57" s="134">
        <v>3504</v>
      </c>
    </row>
    <row r="58" spans="2:8" ht="45.75" customHeight="1" x14ac:dyDescent="0.15">
      <c r="B58" s="135"/>
      <c r="C58" s="1295" t="s">
        <v>605</v>
      </c>
      <c r="D58" s="1296"/>
      <c r="E58" s="1297"/>
      <c r="F58" s="136">
        <v>2452</v>
      </c>
      <c r="G58" s="136">
        <v>2209</v>
      </c>
      <c r="H58" s="137">
        <v>1965</v>
      </c>
    </row>
    <row r="59" spans="2:8" ht="45.75" customHeight="1" x14ac:dyDescent="0.15">
      <c r="B59" s="135"/>
      <c r="C59" s="1295" t="s">
        <v>606</v>
      </c>
      <c r="D59" s="1296"/>
      <c r="E59" s="1297"/>
      <c r="F59" s="136">
        <v>1029</v>
      </c>
      <c r="G59" s="136">
        <v>1028</v>
      </c>
      <c r="H59" s="137">
        <v>1022</v>
      </c>
    </row>
    <row r="60" spans="2:8" ht="45.75" customHeight="1" x14ac:dyDescent="0.15">
      <c r="B60" s="135"/>
      <c r="C60" s="1295" t="s">
        <v>607</v>
      </c>
      <c r="D60" s="1296"/>
      <c r="E60" s="1297"/>
      <c r="F60" s="136">
        <v>188</v>
      </c>
      <c r="G60" s="136">
        <v>188</v>
      </c>
      <c r="H60" s="137">
        <v>175</v>
      </c>
    </row>
    <row r="61" spans="2:8" ht="45.75" customHeight="1" x14ac:dyDescent="0.15">
      <c r="B61" s="135"/>
      <c r="C61" s="1295" t="s">
        <v>609</v>
      </c>
      <c r="D61" s="1296"/>
      <c r="E61" s="1297"/>
      <c r="F61" s="136">
        <v>106</v>
      </c>
      <c r="G61" s="136">
        <v>124</v>
      </c>
      <c r="H61" s="137">
        <v>150</v>
      </c>
    </row>
    <row r="62" spans="2:8" ht="45.75" customHeight="1" thickBot="1" x14ac:dyDescent="0.2">
      <c r="B62" s="138"/>
      <c r="C62" s="1298" t="s">
        <v>608</v>
      </c>
      <c r="D62" s="1299"/>
      <c r="E62" s="1300"/>
      <c r="F62" s="139">
        <v>430</v>
      </c>
      <c r="G62" s="139">
        <v>140</v>
      </c>
      <c r="H62" s="140">
        <v>142</v>
      </c>
    </row>
    <row r="63" spans="2:8" ht="52.5" customHeight="1" thickBot="1" x14ac:dyDescent="0.2">
      <c r="B63" s="141"/>
      <c r="C63" s="1301" t="s">
        <v>51</v>
      </c>
      <c r="D63" s="1301"/>
      <c r="E63" s="1302"/>
      <c r="F63" s="142">
        <v>12829</v>
      </c>
      <c r="G63" s="142">
        <v>12208</v>
      </c>
      <c r="H63" s="143">
        <v>10832</v>
      </c>
    </row>
    <row r="64" spans="2:8" ht="15" customHeight="1" x14ac:dyDescent="0.15"/>
  </sheetData>
  <sheetProtection algorithmName="SHA-512" hashValue="abWTjpDzGF9TmIHZA/cYTBpEs19HFPDlRMkpNNpiG30WWYdtL80l5SRNfygE3xkBsqDX3iSNumTxWadzQHDVTw==" saltValue="OyHBuxMQifD3aBPUvW5NMg=="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28"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G71" sqref="BG7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4</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58.3</v>
      </c>
      <c r="BY53" s="1311"/>
      <c r="BZ53" s="1311"/>
      <c r="CA53" s="1311"/>
      <c r="CB53" s="1311"/>
      <c r="CC53" s="1311"/>
      <c r="CD53" s="1311"/>
      <c r="CE53" s="1311"/>
      <c r="CF53" s="1311">
        <v>57.2</v>
      </c>
      <c r="CG53" s="1311"/>
      <c r="CH53" s="1311"/>
      <c r="CI53" s="1311"/>
      <c r="CJ53" s="1311"/>
      <c r="CK53" s="1311"/>
      <c r="CL53" s="1311"/>
      <c r="CM53" s="1311"/>
      <c r="CN53" s="1311">
        <v>57.4</v>
      </c>
      <c r="CO53" s="1311"/>
      <c r="CP53" s="1311"/>
      <c r="CQ53" s="1311"/>
      <c r="CR53" s="1311"/>
      <c r="CS53" s="1311"/>
      <c r="CT53" s="1311"/>
      <c r="CU53" s="1311"/>
      <c r="CV53" s="1311">
        <v>58.9</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619</v>
      </c>
      <c r="AO55" s="1315"/>
      <c r="AP55" s="1315"/>
      <c r="AQ55" s="1315"/>
      <c r="AR55" s="1315"/>
      <c r="AS55" s="1315"/>
      <c r="AT55" s="1315"/>
      <c r="AU55" s="1315"/>
      <c r="AV55" s="1315"/>
      <c r="AW55" s="1315"/>
      <c r="AX55" s="1315"/>
      <c r="AY55" s="1315"/>
      <c r="AZ55" s="1315"/>
      <c r="BA55" s="1315"/>
      <c r="BB55" s="1314" t="s">
        <v>617</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618</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4</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7.7</v>
      </c>
      <c r="BQ75" s="1311"/>
      <c r="BR75" s="1311"/>
      <c r="BS75" s="1311"/>
      <c r="BT75" s="1311"/>
      <c r="BU75" s="1311"/>
      <c r="BV75" s="1311"/>
      <c r="BW75" s="1311"/>
      <c r="BX75" s="1311">
        <v>8.3000000000000007</v>
      </c>
      <c r="BY75" s="1311"/>
      <c r="BZ75" s="1311"/>
      <c r="CA75" s="1311"/>
      <c r="CB75" s="1311"/>
      <c r="CC75" s="1311"/>
      <c r="CD75" s="1311"/>
      <c r="CE75" s="1311"/>
      <c r="CF75" s="1311">
        <v>8.5</v>
      </c>
      <c r="CG75" s="1311"/>
      <c r="CH75" s="1311"/>
      <c r="CI75" s="1311"/>
      <c r="CJ75" s="1311"/>
      <c r="CK75" s="1311"/>
      <c r="CL75" s="1311"/>
      <c r="CM75" s="1311"/>
      <c r="CN75" s="1311">
        <v>9.5</v>
      </c>
      <c r="CO75" s="1311"/>
      <c r="CP75" s="1311"/>
      <c r="CQ75" s="1311"/>
      <c r="CR75" s="1311"/>
      <c r="CS75" s="1311"/>
      <c r="CT75" s="1311"/>
      <c r="CU75" s="1311"/>
      <c r="CV75" s="1311">
        <v>10.5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619</v>
      </c>
      <c r="AO77" s="1315"/>
      <c r="AP77" s="1315"/>
      <c r="AQ77" s="1315"/>
      <c r="AR77" s="1315"/>
      <c r="AS77" s="1315"/>
      <c r="AT77" s="1315"/>
      <c r="AU77" s="1315"/>
      <c r="AV77" s="1315"/>
      <c r="AW77" s="1315"/>
      <c r="AX77" s="1315"/>
      <c r="AY77" s="1315"/>
      <c r="AZ77" s="1315"/>
      <c r="BA77" s="1315"/>
      <c r="BB77" s="1314" t="s">
        <v>617</v>
      </c>
      <c r="BC77" s="1314"/>
      <c r="BD77" s="1314"/>
      <c r="BE77" s="1314"/>
      <c r="BF77" s="1314"/>
      <c r="BG77" s="1314"/>
      <c r="BH77" s="1314"/>
      <c r="BI77" s="1314"/>
      <c r="BJ77" s="1314"/>
      <c r="BK77" s="1314"/>
      <c r="BL77" s="1314"/>
      <c r="BM77" s="1314"/>
      <c r="BN77" s="1314"/>
      <c r="BO77" s="1314"/>
      <c r="BP77" s="1311">
        <v>32.799999999999997</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621</v>
      </c>
      <c r="BC79" s="1314"/>
      <c r="BD79" s="1314"/>
      <c r="BE79" s="1314"/>
      <c r="BF79" s="1314"/>
      <c r="BG79" s="1314"/>
      <c r="BH79" s="1314"/>
      <c r="BI79" s="1314"/>
      <c r="BJ79" s="1314"/>
      <c r="BK79" s="1314"/>
      <c r="BL79" s="1314"/>
      <c r="BM79" s="1314"/>
      <c r="BN79" s="1314"/>
      <c r="BO79" s="1314"/>
      <c r="BP79" s="1311">
        <v>9.5</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nluM+txjMtsoen0aO7qvVsEPAGgyCARuOQu5uXKyl047YxQ7WFpGbZs2Rrw8zyOYHrhq0pvWNrRW8oBwk4+Zg==" saltValue="IEIzy3gMbZ82EKHtBBlR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v3fzoSlUbEQ997yqpOMkHJbQOBd5dBwepa/ua2I0ZM58ej4Tq3lH272GnDxGTKqYI0vyjG4hLE/qd7IYLWTvfQ==" saltValue="t9fMgSVLPKCMMMSjQOlRf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MuMiQlaidd0VEeni/mxITrCTGWsGhtphBt84BcTCmm31osYddu2JEwY927bdpMsPLyEj35nVPylAGehmE3Rwyg==" saltValue="afGt2H+64OquBRYi5t4um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82348</v>
      </c>
      <c r="E3" s="162"/>
      <c r="F3" s="163">
        <v>87974</v>
      </c>
      <c r="G3" s="164"/>
      <c r="H3" s="165"/>
    </row>
    <row r="4" spans="1:8" x14ac:dyDescent="0.15">
      <c r="A4" s="166"/>
      <c r="B4" s="167"/>
      <c r="C4" s="168"/>
      <c r="D4" s="169">
        <v>39625</v>
      </c>
      <c r="E4" s="170"/>
      <c r="F4" s="171">
        <v>48183</v>
      </c>
      <c r="G4" s="172"/>
      <c r="H4" s="173"/>
    </row>
    <row r="5" spans="1:8" x14ac:dyDescent="0.15">
      <c r="A5" s="154" t="s">
        <v>556</v>
      </c>
      <c r="B5" s="159"/>
      <c r="C5" s="160"/>
      <c r="D5" s="161">
        <v>131915</v>
      </c>
      <c r="E5" s="162"/>
      <c r="F5" s="163">
        <v>83280</v>
      </c>
      <c r="G5" s="164"/>
      <c r="H5" s="165"/>
    </row>
    <row r="6" spans="1:8" x14ac:dyDescent="0.15">
      <c r="A6" s="166"/>
      <c r="B6" s="167"/>
      <c r="C6" s="168"/>
      <c r="D6" s="169">
        <v>73379</v>
      </c>
      <c r="E6" s="170"/>
      <c r="F6" s="171">
        <v>43123</v>
      </c>
      <c r="G6" s="172"/>
      <c r="H6" s="173"/>
    </row>
    <row r="7" spans="1:8" x14ac:dyDescent="0.15">
      <c r="A7" s="154" t="s">
        <v>557</v>
      </c>
      <c r="B7" s="159"/>
      <c r="C7" s="160"/>
      <c r="D7" s="161">
        <v>95432</v>
      </c>
      <c r="E7" s="162"/>
      <c r="F7" s="163">
        <v>88968</v>
      </c>
      <c r="G7" s="164"/>
      <c r="H7" s="165"/>
    </row>
    <row r="8" spans="1:8" x14ac:dyDescent="0.15">
      <c r="A8" s="166"/>
      <c r="B8" s="167"/>
      <c r="C8" s="168"/>
      <c r="D8" s="169">
        <v>62763</v>
      </c>
      <c r="E8" s="170"/>
      <c r="F8" s="171">
        <v>45482</v>
      </c>
      <c r="G8" s="172"/>
      <c r="H8" s="173"/>
    </row>
    <row r="9" spans="1:8" x14ac:dyDescent="0.15">
      <c r="A9" s="154" t="s">
        <v>558</v>
      </c>
      <c r="B9" s="159"/>
      <c r="C9" s="160"/>
      <c r="D9" s="161">
        <v>78268</v>
      </c>
      <c r="E9" s="162"/>
      <c r="F9" s="163">
        <v>85173</v>
      </c>
      <c r="G9" s="164"/>
      <c r="H9" s="165"/>
    </row>
    <row r="10" spans="1:8" x14ac:dyDescent="0.15">
      <c r="A10" s="166"/>
      <c r="B10" s="167"/>
      <c r="C10" s="168"/>
      <c r="D10" s="169">
        <v>36866</v>
      </c>
      <c r="E10" s="170"/>
      <c r="F10" s="171">
        <v>43913</v>
      </c>
      <c r="G10" s="172"/>
      <c r="H10" s="173"/>
    </row>
    <row r="11" spans="1:8" x14ac:dyDescent="0.15">
      <c r="A11" s="154" t="s">
        <v>559</v>
      </c>
      <c r="B11" s="159"/>
      <c r="C11" s="160"/>
      <c r="D11" s="161">
        <v>83455</v>
      </c>
      <c r="E11" s="162"/>
      <c r="F11" s="163">
        <v>94081</v>
      </c>
      <c r="G11" s="164"/>
      <c r="H11" s="165"/>
    </row>
    <row r="12" spans="1:8" x14ac:dyDescent="0.15">
      <c r="A12" s="166"/>
      <c r="B12" s="167"/>
      <c r="C12" s="174"/>
      <c r="D12" s="169">
        <v>45666</v>
      </c>
      <c r="E12" s="170"/>
      <c r="F12" s="171">
        <v>48949</v>
      </c>
      <c r="G12" s="172"/>
      <c r="H12" s="173"/>
    </row>
    <row r="13" spans="1:8" x14ac:dyDescent="0.15">
      <c r="A13" s="154"/>
      <c r="B13" s="159"/>
      <c r="C13" s="175"/>
      <c r="D13" s="176">
        <v>94284</v>
      </c>
      <c r="E13" s="177"/>
      <c r="F13" s="178">
        <v>87895</v>
      </c>
      <c r="G13" s="179"/>
      <c r="H13" s="165"/>
    </row>
    <row r="14" spans="1:8" x14ac:dyDescent="0.15">
      <c r="A14" s="166"/>
      <c r="B14" s="167"/>
      <c r="C14" s="168"/>
      <c r="D14" s="169">
        <v>51660</v>
      </c>
      <c r="E14" s="170"/>
      <c r="F14" s="171">
        <v>45930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6.52</v>
      </c>
      <c r="C19" s="180" t="e">
        <f>ROUND(VALUE(SUBSTITUTE(実質収支比率等に係る経年分析!G$48,"▲","-")),2)</f>
        <v>#VALUE!</v>
      </c>
      <c r="D19" s="180">
        <f>ROUND(VALUE(SUBSTITUTE(実質収支比率等に係る経年分析!H$48,"▲","-")),2)</f>
        <v>1.92</v>
      </c>
      <c r="E19" s="180">
        <f>ROUND(VALUE(SUBSTITUTE(実質収支比率等に係る経年分析!I$48,"▲","-")),2)</f>
        <v>0.89</v>
      </c>
      <c r="F19" s="180">
        <f>ROUND(VALUE(SUBSTITUTE(実質収支比率等に係る経年分析!J$48,"▲","-")),2)</f>
        <v>0.31</v>
      </c>
    </row>
    <row r="20" spans="1:11" x14ac:dyDescent="0.15">
      <c r="A20" s="180" t="s">
        <v>55</v>
      </c>
      <c r="B20" s="180">
        <f>ROUND(VALUE(SUBSTITUTE(実質収支比率等に係る経年分析!F$47,"▲","-")),2)</f>
        <v>46.11</v>
      </c>
      <c r="C20" s="180">
        <f>ROUND(VALUE(SUBSTITUTE(実質収支比率等に係る経年分析!G$47,"▲","-")),2)</f>
        <v>41.57</v>
      </c>
      <c r="D20" s="180">
        <f>ROUND(VALUE(SUBSTITUTE(実質収支比率等に係る経年分析!H$47,"▲","-")),2)</f>
        <v>39.36</v>
      </c>
      <c r="E20" s="180">
        <f>ROUND(VALUE(SUBSTITUTE(実質収支比率等に係る経年分析!I$47,"▲","-")),2)</f>
        <v>40.9</v>
      </c>
      <c r="F20" s="180">
        <f>ROUND(VALUE(SUBSTITUTE(実質収支比率等に係る経年分析!J$47,"▲","-")),2)</f>
        <v>36.67</v>
      </c>
    </row>
    <row r="21" spans="1:11" x14ac:dyDescent="0.15">
      <c r="A21" s="180" t="s">
        <v>56</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-1.1399999999999999</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-5.22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地域生活排水処理事業特別会計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2744</v>
      </c>
      <c r="E42" s="182"/>
      <c r="F42" s="182"/>
      <c r="G42" s="182">
        <f>'実質公債費比率（分子）の構造'!L$52</f>
        <v>2860</v>
      </c>
      <c r="H42" s="182"/>
      <c r="I42" s="182"/>
      <c r="J42" s="182">
        <f>'実質公債費比率（分子）の構造'!M$52</f>
        <v>2864</v>
      </c>
      <c r="K42" s="182"/>
      <c r="L42" s="182"/>
      <c r="M42" s="182">
        <f>'実質公債費比率（分子）の構造'!N$52</f>
        <v>2942</v>
      </c>
      <c r="N42" s="182"/>
      <c r="O42" s="182"/>
      <c r="P42" s="182">
        <f>'実質公債費比率（分子）の構造'!O$52</f>
        <v>3086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141</v>
      </c>
      <c r="C44" s="182"/>
      <c r="D44" s="182"/>
      <c r="E44" s="182">
        <f>'実質公債費比率（分子）の構造'!L$50</f>
        <v>140</v>
      </c>
      <c r="F44" s="182"/>
      <c r="G44" s="182"/>
      <c r="H44" s="182">
        <f>'実質公債費比率（分子）の構造'!M$50</f>
        <v>140</v>
      </c>
      <c r="I44" s="182"/>
      <c r="J44" s="182"/>
      <c r="K44" s="182">
        <f>'実質公債費比率（分子）の構造'!N$50</f>
        <v>142</v>
      </c>
      <c r="L44" s="182"/>
      <c r="M44" s="182"/>
      <c r="N44" s="182">
        <f>'実質公債費比率（分子）の構造'!O$50</f>
        <v>146</v>
      </c>
      <c r="O44" s="182"/>
      <c r="P44" s="182"/>
    </row>
    <row r="45" spans="1:16" x14ac:dyDescent="0.15">
      <c r="A45" s="182" t="s">
        <v>66</v>
      </c>
      <c r="B45" s="182">
        <f>'実質公債費比率（分子）の構造'!K$49</f>
        <v>150</v>
      </c>
      <c r="C45" s="182"/>
      <c r="D45" s="182"/>
      <c r="E45" s="182">
        <f>'実質公債費比率（分子）の構造'!L$49</f>
        <v>225</v>
      </c>
      <c r="F45" s="182"/>
      <c r="G45" s="182"/>
      <c r="H45" s="182">
        <f>'実質公債費比率（分子）の構造'!M$49</f>
        <v>235</v>
      </c>
      <c r="I45" s="182"/>
      <c r="J45" s="182"/>
      <c r="K45" s="182">
        <f>'実質公債費比率（分子）の構造'!N$49</f>
        <v>294</v>
      </c>
      <c r="L45" s="182"/>
      <c r="M45" s="182"/>
      <c r="N45" s="182">
        <f>'実質公債費比率（分子）の構造'!O$49</f>
        <v>193</v>
      </c>
      <c r="O45" s="182"/>
      <c r="P45" s="182"/>
    </row>
    <row r="46" spans="1:16" x14ac:dyDescent="0.15">
      <c r="A46" s="182" t="s">
        <v>67</v>
      </c>
      <c r="B46" s="182">
        <f>'実質公債費比率（分子）の構造'!K$48</f>
        <v>505</v>
      </c>
      <c r="C46" s="182"/>
      <c r="D46" s="182"/>
      <c r="E46" s="182">
        <f>'実質公債費比率（分子）の構造'!L$48</f>
        <v>536</v>
      </c>
      <c r="F46" s="182"/>
      <c r="G46" s="182"/>
      <c r="H46" s="182">
        <f>'実質公債費比率（分子）の構造'!M$48</f>
        <v>543</v>
      </c>
      <c r="I46" s="182"/>
      <c r="J46" s="182"/>
      <c r="K46" s="182">
        <f>'実質公債費比率（分子）の構造'!N$48</f>
        <v>559</v>
      </c>
      <c r="L46" s="182"/>
      <c r="M46" s="182"/>
      <c r="N46" s="182">
        <f>'実質公債費比率（分子）の構造'!O$48</f>
        <v>594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2923</v>
      </c>
      <c r="C49" s="182"/>
      <c r="D49" s="182"/>
      <c r="E49" s="182">
        <f>'実質公債費比率（分子）の構造'!L$45</f>
        <v>3130</v>
      </c>
      <c r="F49" s="182"/>
      <c r="G49" s="182"/>
      <c r="H49" s="182">
        <f>'実質公債費比率（分子）の構造'!M$45</f>
        <v>2953</v>
      </c>
      <c r="I49" s="182"/>
      <c r="J49" s="182"/>
      <c r="K49" s="182">
        <f>'実質公債費比率（分子）の構造'!N$45</f>
        <v>3229</v>
      </c>
      <c r="L49" s="182"/>
      <c r="M49" s="182"/>
      <c r="N49" s="182">
        <f>'実質公債費比率（分子）の構造'!O$45</f>
        <v>3626</v>
      </c>
      <c r="O49" s="182"/>
      <c r="P49" s="182"/>
    </row>
    <row r="50" spans="1:16" x14ac:dyDescent="0.15">
      <c r="A50" s="182" t="s">
        <v>71</v>
      </c>
      <c r="B50" s="182" t="e">
        <f>NA()</f>
        <v>#N/A</v>
      </c>
      <c r="C50" s="182">
        <f>IF(ISNUMBER('実質公債費比率（分子）の構造'!K$53),'実質公債費比率（分子）の構造'!K$53,NA())</f>
        <v>975</v>
      </c>
      <c r="D50" s="182" t="e">
        <f>NA()</f>
        <v>#N/A</v>
      </c>
      <c r="E50" s="182" t="e">
        <f>NA()</f>
        <v>#N/A</v>
      </c>
      <c r="F50" s="182">
        <f>IF(ISNUMBER('実質公債費比率（分子）の構造'!L$53),'実質公債費比率（分子）の構造'!L$53,NA())</f>
        <v>1171</v>
      </c>
      <c r="G50" s="182" t="e">
        <f>NA()</f>
        <v>#N/A</v>
      </c>
      <c r="H50" s="182" t="e">
        <f>NA()</f>
        <v>#N/A</v>
      </c>
      <c r="I50" s="182">
        <f>IF(ISNUMBER('実質公債費比率（分子）の構造'!M$53),'実質公債費比率（分子）の構造'!M$53,NA())</f>
        <v>1007</v>
      </c>
      <c r="J50" s="182" t="e">
        <f>NA()</f>
        <v>#N/A</v>
      </c>
      <c r="K50" s="182" t="e">
        <f>NA()</f>
        <v>#N/A</v>
      </c>
      <c r="L50" s="182">
        <f>IF(ISNUMBER('実質公債費比率（分子）の構造'!N$53),'実質公債費比率（分子）の構造'!N$53,NA())</f>
        <v>1282</v>
      </c>
      <c r="M50" s="182" t="e">
        <f>NA()</f>
        <v>#N/A</v>
      </c>
      <c r="N50" s="182" t="e">
        <f>NA()</f>
        <v>#N/A</v>
      </c>
      <c r="O50" s="182">
        <f>IF(ISNUMBER('実質公債費比率（分子）の構造'!O$53),'実質公債費比率（分子）の構造'!O$53,NA())</f>
        <v>1473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29465</v>
      </c>
      <c r="E56" s="181"/>
      <c r="F56" s="181"/>
      <c r="G56" s="181">
        <f>'将来負担比率（分子）の構造'!J$52</f>
        <v>32091</v>
      </c>
      <c r="H56" s="181"/>
      <c r="I56" s="181"/>
      <c r="J56" s="181">
        <f>'将来負担比率（分子）の構造'!K$52</f>
        <v>33113</v>
      </c>
      <c r="K56" s="181"/>
      <c r="L56" s="181"/>
      <c r="M56" s="181">
        <f>'将来負担比率（分子）の構造'!L$52</f>
        <v>32139</v>
      </c>
      <c r="N56" s="181"/>
      <c r="O56" s="181"/>
      <c r="P56" s="181">
        <f>'将来負担比率（分子）の構造'!M$52</f>
        <v>31435</v>
      </c>
    </row>
    <row r="57" spans="1:16" x14ac:dyDescent="0.15">
      <c r="A57" s="181" t="s">
        <v>42</v>
      </c>
      <c r="B57" s="181"/>
      <c r="C57" s="181"/>
      <c r="D57" s="181">
        <f>'将来負担比率（分子）の構造'!I$51</f>
        <v>1732</v>
      </c>
      <c r="E57" s="181"/>
      <c r="F57" s="181"/>
      <c r="G57" s="181">
        <f>'将来負担比率（分子）の構造'!J$51</f>
        <v>1240</v>
      </c>
      <c r="H57" s="181"/>
      <c r="I57" s="181"/>
      <c r="J57" s="181">
        <f>'将来負担比率（分子）の構造'!K$51</f>
        <v>1047</v>
      </c>
      <c r="K57" s="181"/>
      <c r="L57" s="181"/>
      <c r="M57" s="181">
        <f>'将来負担比率（分子）の構造'!L$51</f>
        <v>918</v>
      </c>
      <c r="N57" s="181"/>
      <c r="O57" s="181"/>
      <c r="P57" s="181">
        <f>'将来負担比率（分子）の構造'!M$51</f>
        <v>919</v>
      </c>
    </row>
    <row r="58" spans="1:16" x14ac:dyDescent="0.15">
      <c r="A58" s="181" t="s">
        <v>41</v>
      </c>
      <c r="B58" s="181"/>
      <c r="C58" s="181"/>
      <c r="D58" s="181">
        <f>'将来負担比率（分子）の構造'!I$50</f>
        <v>14541</v>
      </c>
      <c r="E58" s="181"/>
      <c r="F58" s="181"/>
      <c r="G58" s="181">
        <f>'将来負担比率（分子）の構造'!J$50</f>
        <v>12643</v>
      </c>
      <c r="H58" s="181"/>
      <c r="I58" s="181"/>
      <c r="J58" s="181">
        <f>'将来負担比率（分子）の構造'!K$50</f>
        <v>12596</v>
      </c>
      <c r="K58" s="181"/>
      <c r="L58" s="181"/>
      <c r="M58" s="181">
        <f>'将来負担比率（分子）の構造'!L$50</f>
        <v>12220</v>
      </c>
      <c r="N58" s="181"/>
      <c r="O58" s="181"/>
      <c r="P58" s="181">
        <f>'将来負担比率（分子）の構造'!M$50</f>
        <v>11088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1386</v>
      </c>
      <c r="C61" s="181"/>
      <c r="D61" s="181"/>
      <c r="E61" s="181">
        <f>'将来負担比率（分子）の構造'!J$46</f>
        <v>541</v>
      </c>
      <c r="F61" s="181"/>
      <c r="G61" s="181"/>
      <c r="H61" s="181">
        <f>'将来負担比率（分子）の構造'!K$46</f>
        <v>360</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2180</v>
      </c>
      <c r="C62" s="181"/>
      <c r="D62" s="181"/>
      <c r="E62" s="181">
        <f>'将来負担比率（分子）の構造'!J$45</f>
        <v>1534</v>
      </c>
      <c r="F62" s="181"/>
      <c r="G62" s="181"/>
      <c r="H62" s="181">
        <f>'将来負担比率（分子）の構造'!K$45</f>
        <v>1232</v>
      </c>
      <c r="I62" s="181"/>
      <c r="J62" s="181"/>
      <c r="K62" s="181">
        <f>'将来負担比率（分子）の構造'!L$45</f>
        <v>1153</v>
      </c>
      <c r="L62" s="181"/>
      <c r="M62" s="181"/>
      <c r="N62" s="181">
        <f>'将来負担比率（分子）の構造'!M$45</f>
        <v>1128</v>
      </c>
      <c r="O62" s="181"/>
      <c r="P62" s="181"/>
    </row>
    <row r="63" spans="1:16" x14ac:dyDescent="0.15">
      <c r="A63" s="181" t="s">
        <v>34</v>
      </c>
      <c r="B63" s="181">
        <f>'将来負担比率（分子）の構造'!I$44</f>
        <v>903</v>
      </c>
      <c r="C63" s="181"/>
      <c r="D63" s="181"/>
      <c r="E63" s="181">
        <f>'将来負担比率（分子）の構造'!J$44</f>
        <v>883</v>
      </c>
      <c r="F63" s="181"/>
      <c r="G63" s="181"/>
      <c r="H63" s="181">
        <f>'将来負担比率（分子）の構造'!K$44</f>
        <v>676</v>
      </c>
      <c r="I63" s="181"/>
      <c r="J63" s="181"/>
      <c r="K63" s="181">
        <f>'将来負担比率（分子）の構造'!L$44</f>
        <v>567</v>
      </c>
      <c r="L63" s="181"/>
      <c r="M63" s="181"/>
      <c r="N63" s="181">
        <f>'将来負担比率（分子）の構造'!M$44</f>
        <v>1020</v>
      </c>
      <c r="O63" s="181"/>
      <c r="P63" s="181"/>
    </row>
    <row r="64" spans="1:16" x14ac:dyDescent="0.15">
      <c r="A64" s="181" t="s">
        <v>33</v>
      </c>
      <c r="B64" s="181">
        <f>'将来負担比率（分子）の構造'!I$43</f>
        <v>8406</v>
      </c>
      <c r="C64" s="181"/>
      <c r="D64" s="181"/>
      <c r="E64" s="181">
        <f>'将来負担比率（分子）の構造'!J$43</f>
        <v>7513</v>
      </c>
      <c r="F64" s="181"/>
      <c r="G64" s="181"/>
      <c r="H64" s="181">
        <f>'将来負担比率（分子）の構造'!K$43</f>
        <v>7575</v>
      </c>
      <c r="I64" s="181"/>
      <c r="J64" s="181"/>
      <c r="K64" s="181">
        <f>'将来負担比率（分子）の構造'!L$43</f>
        <v>7269</v>
      </c>
      <c r="L64" s="181"/>
      <c r="M64" s="181"/>
      <c r="N64" s="181">
        <f>'将来負担比率（分子）の構造'!M$43</f>
        <v>7152</v>
      </c>
      <c r="O64" s="181"/>
      <c r="P64" s="181"/>
    </row>
    <row r="65" spans="1:16" x14ac:dyDescent="0.15">
      <c r="A65" s="181" t="s">
        <v>32</v>
      </c>
      <c r="B65" s="181">
        <f>'将来負担比率（分子）の構造'!I$42</f>
        <v>816</v>
      </c>
      <c r="C65" s="181"/>
      <c r="D65" s="181"/>
      <c r="E65" s="181">
        <f>'将来負担比率（分子）の構造'!J$42</f>
        <v>822</v>
      </c>
      <c r="F65" s="181"/>
      <c r="G65" s="181"/>
      <c r="H65" s="181">
        <f>'将来負担比率（分子）の構造'!K$42</f>
        <v>638</v>
      </c>
      <c r="I65" s="181"/>
      <c r="J65" s="181"/>
      <c r="K65" s="181">
        <f>'将来負担比率（分子）の構造'!L$42</f>
        <v>454</v>
      </c>
      <c r="L65" s="181"/>
      <c r="M65" s="181"/>
      <c r="N65" s="181">
        <f>'将来負担比率（分子）の構造'!M$42</f>
        <v>271</v>
      </c>
      <c r="O65" s="181"/>
      <c r="P65" s="181"/>
    </row>
    <row r="66" spans="1:16" x14ac:dyDescent="0.15">
      <c r="A66" s="181" t="s">
        <v>31</v>
      </c>
      <c r="B66" s="181">
        <f>'将来負担比率（分子）の構造'!I$41</f>
        <v>29623</v>
      </c>
      <c r="C66" s="181"/>
      <c r="D66" s="181"/>
      <c r="E66" s="181">
        <f>'将来負担比率（分子）の構造'!J$41</f>
        <v>33862</v>
      </c>
      <c r="F66" s="181"/>
      <c r="G66" s="181"/>
      <c r="H66" s="181">
        <f>'将来負担比率（分子）の構造'!K$41</f>
        <v>35346</v>
      </c>
      <c r="I66" s="181"/>
      <c r="J66" s="181"/>
      <c r="K66" s="181">
        <f>'将来負担比率（分子）の構造'!L$41</f>
        <v>35025</v>
      </c>
      <c r="L66" s="181"/>
      <c r="M66" s="181"/>
      <c r="N66" s="181">
        <f>'将来負担比率（分子）の構造'!M$41</f>
        <v>34342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469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5798</v>
      </c>
      <c r="C72" s="185">
        <f>基金残高に係る経年分析!G55</f>
        <v>6008</v>
      </c>
      <c r="D72" s="185">
        <f>基金残高に係る経年分析!H55</f>
        <v>5395</v>
      </c>
    </row>
    <row r="73" spans="1:16" x14ac:dyDescent="0.15">
      <c r="A73" s="184" t="s">
        <v>78</v>
      </c>
      <c r="B73" s="185">
        <f>基金残高に係る経年分析!F56</f>
        <v>2388</v>
      </c>
      <c r="C73" s="185">
        <f>基金残高に係る経年分析!G56</f>
        <v>2332</v>
      </c>
      <c r="D73" s="185">
        <f>基金残高に係る経年分析!H56</f>
        <v>1933</v>
      </c>
    </row>
    <row r="74" spans="1:16" x14ac:dyDescent="0.15">
      <c r="A74" s="184" t="s">
        <v>79</v>
      </c>
      <c r="B74" s="185">
        <f>基金残高に係る経年分析!F57</f>
        <v>4643</v>
      </c>
      <c r="C74" s="185">
        <f>基金残高に係る経年分析!G57</f>
        <v>3869</v>
      </c>
      <c r="D74" s="185">
        <f>基金残高に係る経年分析!H57</f>
        <v>3504</v>
      </c>
    </row>
  </sheetData>
  <sheetProtection algorithmName="SHA-512" hashValue="a8vVyDAOE5UQUEycDStWWbXm50g7B1RsZJX9eXOvmw+o+WfcDBsRYh6dMxNXs611ATogljkQTADEUrrHC2ALXQ==" saltValue="3gEYuEGq2p1E9CcJ0LPd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5713707</v>
      </c>
      <c r="S5" s="673"/>
      <c r="T5" s="673"/>
      <c r="U5" s="673"/>
      <c r="V5" s="673"/>
      <c r="W5" s="673"/>
      <c r="X5" s="673"/>
      <c r="Y5" s="674"/>
      <c r="Z5" s="675">
        <v>20.2</v>
      </c>
      <c r="AA5" s="675"/>
      <c r="AB5" s="675"/>
      <c r="AC5" s="675"/>
      <c r="AD5" s="676">
        <v>5713707</v>
      </c>
      <c r="AE5" s="676"/>
      <c r="AF5" s="676"/>
      <c r="AG5" s="676"/>
      <c r="AH5" s="676"/>
      <c r="AI5" s="676"/>
      <c r="AJ5" s="676"/>
      <c r="AK5" s="676"/>
      <c r="AL5" s="677">
        <v>39.6</v>
      </c>
      <c r="AM5" s="678"/>
      <c r="AN5" s="678"/>
      <c r="AO5" s="679"/>
      <c r="AP5" s="669" t="s">
        <v>229</v>
      </c>
      <c r="AQ5" s="670"/>
      <c r="AR5" s="670"/>
      <c r="AS5" s="670"/>
      <c r="AT5" s="670"/>
      <c r="AU5" s="670"/>
      <c r="AV5" s="670"/>
      <c r="AW5" s="670"/>
      <c r="AX5" s="670"/>
      <c r="AY5" s="670"/>
      <c r="AZ5" s="670"/>
      <c r="BA5" s="670"/>
      <c r="BB5" s="670"/>
      <c r="BC5" s="670"/>
      <c r="BD5" s="670"/>
      <c r="BE5" s="670"/>
      <c r="BF5" s="671"/>
      <c r="BG5" s="683">
        <v>5701938</v>
      </c>
      <c r="BH5" s="684"/>
      <c r="BI5" s="684"/>
      <c r="BJ5" s="684"/>
      <c r="BK5" s="684"/>
      <c r="BL5" s="684"/>
      <c r="BM5" s="684"/>
      <c r="BN5" s="685"/>
      <c r="BO5" s="686">
        <v>99.8</v>
      </c>
      <c r="BP5" s="686"/>
      <c r="BQ5" s="686"/>
      <c r="BR5" s="686"/>
      <c r="BS5" s="687">
        <v>134626</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280586</v>
      </c>
      <c r="S6" s="684"/>
      <c r="T6" s="684"/>
      <c r="U6" s="684"/>
      <c r="V6" s="684"/>
      <c r="W6" s="684"/>
      <c r="X6" s="684"/>
      <c r="Y6" s="685"/>
      <c r="Z6" s="686">
        <v>1</v>
      </c>
      <c r="AA6" s="686"/>
      <c r="AB6" s="686"/>
      <c r="AC6" s="686"/>
      <c r="AD6" s="687">
        <v>280586</v>
      </c>
      <c r="AE6" s="687"/>
      <c r="AF6" s="687"/>
      <c r="AG6" s="687"/>
      <c r="AH6" s="687"/>
      <c r="AI6" s="687"/>
      <c r="AJ6" s="687"/>
      <c r="AK6" s="687"/>
      <c r="AL6" s="688">
        <v>1.9</v>
      </c>
      <c r="AM6" s="689"/>
      <c r="AN6" s="689"/>
      <c r="AO6" s="690"/>
      <c r="AP6" s="680" t="s">
        <v>234</v>
      </c>
      <c r="AQ6" s="681"/>
      <c r="AR6" s="681"/>
      <c r="AS6" s="681"/>
      <c r="AT6" s="681"/>
      <c r="AU6" s="681"/>
      <c r="AV6" s="681"/>
      <c r="AW6" s="681"/>
      <c r="AX6" s="681"/>
      <c r="AY6" s="681"/>
      <c r="AZ6" s="681"/>
      <c r="BA6" s="681"/>
      <c r="BB6" s="681"/>
      <c r="BC6" s="681"/>
      <c r="BD6" s="681"/>
      <c r="BE6" s="681"/>
      <c r="BF6" s="682"/>
      <c r="BG6" s="683">
        <v>5701938</v>
      </c>
      <c r="BH6" s="684"/>
      <c r="BI6" s="684"/>
      <c r="BJ6" s="684"/>
      <c r="BK6" s="684"/>
      <c r="BL6" s="684"/>
      <c r="BM6" s="684"/>
      <c r="BN6" s="685"/>
      <c r="BO6" s="686">
        <v>99.8</v>
      </c>
      <c r="BP6" s="686"/>
      <c r="BQ6" s="686"/>
      <c r="BR6" s="686"/>
      <c r="BS6" s="687">
        <v>134626</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201057</v>
      </c>
      <c r="CS6" s="684"/>
      <c r="CT6" s="684"/>
      <c r="CU6" s="684"/>
      <c r="CV6" s="684"/>
      <c r="CW6" s="684"/>
      <c r="CX6" s="684"/>
      <c r="CY6" s="685"/>
      <c r="CZ6" s="677">
        <v>0.7</v>
      </c>
      <c r="DA6" s="678"/>
      <c r="DB6" s="678"/>
      <c r="DC6" s="697"/>
      <c r="DD6" s="692" t="s">
        <v>236</v>
      </c>
      <c r="DE6" s="684"/>
      <c r="DF6" s="684"/>
      <c r="DG6" s="684"/>
      <c r="DH6" s="684"/>
      <c r="DI6" s="684"/>
      <c r="DJ6" s="684"/>
      <c r="DK6" s="684"/>
      <c r="DL6" s="684"/>
      <c r="DM6" s="684"/>
      <c r="DN6" s="684"/>
      <c r="DO6" s="684"/>
      <c r="DP6" s="685"/>
      <c r="DQ6" s="692">
        <v>200859</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2619</v>
      </c>
      <c r="S7" s="684"/>
      <c r="T7" s="684"/>
      <c r="U7" s="684"/>
      <c r="V7" s="684"/>
      <c r="W7" s="684"/>
      <c r="X7" s="684"/>
      <c r="Y7" s="685"/>
      <c r="Z7" s="686">
        <v>0</v>
      </c>
      <c r="AA7" s="686"/>
      <c r="AB7" s="686"/>
      <c r="AC7" s="686"/>
      <c r="AD7" s="687">
        <v>2619</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2445977</v>
      </c>
      <c r="BH7" s="684"/>
      <c r="BI7" s="684"/>
      <c r="BJ7" s="684"/>
      <c r="BK7" s="684"/>
      <c r="BL7" s="684"/>
      <c r="BM7" s="684"/>
      <c r="BN7" s="685"/>
      <c r="BO7" s="686">
        <v>42.8</v>
      </c>
      <c r="BP7" s="686"/>
      <c r="BQ7" s="686"/>
      <c r="BR7" s="686"/>
      <c r="BS7" s="687">
        <v>134626</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3056957</v>
      </c>
      <c r="CS7" s="684"/>
      <c r="CT7" s="684"/>
      <c r="CU7" s="684"/>
      <c r="CV7" s="684"/>
      <c r="CW7" s="684"/>
      <c r="CX7" s="684"/>
      <c r="CY7" s="685"/>
      <c r="CZ7" s="686">
        <v>10.9</v>
      </c>
      <c r="DA7" s="686"/>
      <c r="DB7" s="686"/>
      <c r="DC7" s="686"/>
      <c r="DD7" s="692">
        <v>613648</v>
      </c>
      <c r="DE7" s="684"/>
      <c r="DF7" s="684"/>
      <c r="DG7" s="684"/>
      <c r="DH7" s="684"/>
      <c r="DI7" s="684"/>
      <c r="DJ7" s="684"/>
      <c r="DK7" s="684"/>
      <c r="DL7" s="684"/>
      <c r="DM7" s="684"/>
      <c r="DN7" s="684"/>
      <c r="DO7" s="684"/>
      <c r="DP7" s="685"/>
      <c r="DQ7" s="692">
        <v>2160160</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10839</v>
      </c>
      <c r="S8" s="684"/>
      <c r="T8" s="684"/>
      <c r="U8" s="684"/>
      <c r="V8" s="684"/>
      <c r="W8" s="684"/>
      <c r="X8" s="684"/>
      <c r="Y8" s="685"/>
      <c r="Z8" s="686">
        <v>0</v>
      </c>
      <c r="AA8" s="686"/>
      <c r="AB8" s="686"/>
      <c r="AC8" s="686"/>
      <c r="AD8" s="687">
        <v>10839</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76012</v>
      </c>
      <c r="BH8" s="684"/>
      <c r="BI8" s="684"/>
      <c r="BJ8" s="684"/>
      <c r="BK8" s="684"/>
      <c r="BL8" s="684"/>
      <c r="BM8" s="684"/>
      <c r="BN8" s="685"/>
      <c r="BO8" s="686">
        <v>1.3</v>
      </c>
      <c r="BP8" s="686"/>
      <c r="BQ8" s="686"/>
      <c r="BR8" s="686"/>
      <c r="BS8" s="692" t="s">
        <v>129</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9819896</v>
      </c>
      <c r="CS8" s="684"/>
      <c r="CT8" s="684"/>
      <c r="CU8" s="684"/>
      <c r="CV8" s="684"/>
      <c r="CW8" s="684"/>
      <c r="CX8" s="684"/>
      <c r="CY8" s="685"/>
      <c r="CZ8" s="686">
        <v>35</v>
      </c>
      <c r="DA8" s="686"/>
      <c r="DB8" s="686"/>
      <c r="DC8" s="686"/>
      <c r="DD8" s="692">
        <v>20877</v>
      </c>
      <c r="DE8" s="684"/>
      <c r="DF8" s="684"/>
      <c r="DG8" s="684"/>
      <c r="DH8" s="684"/>
      <c r="DI8" s="684"/>
      <c r="DJ8" s="684"/>
      <c r="DK8" s="684"/>
      <c r="DL8" s="684"/>
      <c r="DM8" s="684"/>
      <c r="DN8" s="684"/>
      <c r="DO8" s="684"/>
      <c r="DP8" s="685"/>
      <c r="DQ8" s="692">
        <v>4884749</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7261</v>
      </c>
      <c r="S9" s="684"/>
      <c r="T9" s="684"/>
      <c r="U9" s="684"/>
      <c r="V9" s="684"/>
      <c r="W9" s="684"/>
      <c r="X9" s="684"/>
      <c r="Y9" s="685"/>
      <c r="Z9" s="686">
        <v>0</v>
      </c>
      <c r="AA9" s="686"/>
      <c r="AB9" s="686"/>
      <c r="AC9" s="686"/>
      <c r="AD9" s="687">
        <v>7261</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1668424</v>
      </c>
      <c r="BH9" s="684"/>
      <c r="BI9" s="684"/>
      <c r="BJ9" s="684"/>
      <c r="BK9" s="684"/>
      <c r="BL9" s="684"/>
      <c r="BM9" s="684"/>
      <c r="BN9" s="685"/>
      <c r="BO9" s="686">
        <v>29.2</v>
      </c>
      <c r="BP9" s="686"/>
      <c r="BQ9" s="686"/>
      <c r="BR9" s="686"/>
      <c r="BS9" s="692" t="s">
        <v>176</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2048582</v>
      </c>
      <c r="CS9" s="684"/>
      <c r="CT9" s="684"/>
      <c r="CU9" s="684"/>
      <c r="CV9" s="684"/>
      <c r="CW9" s="684"/>
      <c r="CX9" s="684"/>
      <c r="CY9" s="685"/>
      <c r="CZ9" s="686">
        <v>7.3</v>
      </c>
      <c r="DA9" s="686"/>
      <c r="DB9" s="686"/>
      <c r="DC9" s="686"/>
      <c r="DD9" s="692">
        <v>109868</v>
      </c>
      <c r="DE9" s="684"/>
      <c r="DF9" s="684"/>
      <c r="DG9" s="684"/>
      <c r="DH9" s="684"/>
      <c r="DI9" s="684"/>
      <c r="DJ9" s="684"/>
      <c r="DK9" s="684"/>
      <c r="DL9" s="684"/>
      <c r="DM9" s="684"/>
      <c r="DN9" s="684"/>
      <c r="DO9" s="684"/>
      <c r="DP9" s="685"/>
      <c r="DQ9" s="692">
        <v>1870683</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176</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158052</v>
      </c>
      <c r="BH10" s="684"/>
      <c r="BI10" s="684"/>
      <c r="BJ10" s="684"/>
      <c r="BK10" s="684"/>
      <c r="BL10" s="684"/>
      <c r="BM10" s="684"/>
      <c r="BN10" s="685"/>
      <c r="BO10" s="686">
        <v>2.8</v>
      </c>
      <c r="BP10" s="686"/>
      <c r="BQ10" s="686"/>
      <c r="BR10" s="686"/>
      <c r="BS10" s="692">
        <v>26830</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129</v>
      </c>
      <c r="DA10" s="686"/>
      <c r="DB10" s="686"/>
      <c r="DC10" s="686"/>
      <c r="DD10" s="692" t="s">
        <v>236</v>
      </c>
      <c r="DE10" s="684"/>
      <c r="DF10" s="684"/>
      <c r="DG10" s="684"/>
      <c r="DH10" s="684"/>
      <c r="DI10" s="684"/>
      <c r="DJ10" s="684"/>
      <c r="DK10" s="684"/>
      <c r="DL10" s="684"/>
      <c r="DM10" s="684"/>
      <c r="DN10" s="684"/>
      <c r="DO10" s="684"/>
      <c r="DP10" s="685"/>
      <c r="DQ10" s="692" t="s">
        <v>176</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882543</v>
      </c>
      <c r="S11" s="684"/>
      <c r="T11" s="684"/>
      <c r="U11" s="684"/>
      <c r="V11" s="684"/>
      <c r="W11" s="684"/>
      <c r="X11" s="684"/>
      <c r="Y11" s="685"/>
      <c r="Z11" s="688">
        <v>3.1</v>
      </c>
      <c r="AA11" s="689"/>
      <c r="AB11" s="689"/>
      <c r="AC11" s="701"/>
      <c r="AD11" s="692">
        <v>882543</v>
      </c>
      <c r="AE11" s="684"/>
      <c r="AF11" s="684"/>
      <c r="AG11" s="684"/>
      <c r="AH11" s="684"/>
      <c r="AI11" s="684"/>
      <c r="AJ11" s="684"/>
      <c r="AK11" s="685"/>
      <c r="AL11" s="688">
        <v>6.1</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543489</v>
      </c>
      <c r="BH11" s="684"/>
      <c r="BI11" s="684"/>
      <c r="BJ11" s="684"/>
      <c r="BK11" s="684"/>
      <c r="BL11" s="684"/>
      <c r="BM11" s="684"/>
      <c r="BN11" s="685"/>
      <c r="BO11" s="686">
        <v>9.5</v>
      </c>
      <c r="BP11" s="686"/>
      <c r="BQ11" s="686"/>
      <c r="BR11" s="686"/>
      <c r="BS11" s="692">
        <v>107796</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2821586</v>
      </c>
      <c r="CS11" s="684"/>
      <c r="CT11" s="684"/>
      <c r="CU11" s="684"/>
      <c r="CV11" s="684"/>
      <c r="CW11" s="684"/>
      <c r="CX11" s="684"/>
      <c r="CY11" s="685"/>
      <c r="CZ11" s="686">
        <v>10.1</v>
      </c>
      <c r="DA11" s="686"/>
      <c r="DB11" s="686"/>
      <c r="DC11" s="686"/>
      <c r="DD11" s="692">
        <v>1184031</v>
      </c>
      <c r="DE11" s="684"/>
      <c r="DF11" s="684"/>
      <c r="DG11" s="684"/>
      <c r="DH11" s="684"/>
      <c r="DI11" s="684"/>
      <c r="DJ11" s="684"/>
      <c r="DK11" s="684"/>
      <c r="DL11" s="684"/>
      <c r="DM11" s="684"/>
      <c r="DN11" s="684"/>
      <c r="DO11" s="684"/>
      <c r="DP11" s="685"/>
      <c r="DQ11" s="692">
        <v>1140011</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28335</v>
      </c>
      <c r="S12" s="684"/>
      <c r="T12" s="684"/>
      <c r="U12" s="684"/>
      <c r="V12" s="684"/>
      <c r="W12" s="684"/>
      <c r="X12" s="684"/>
      <c r="Y12" s="685"/>
      <c r="Z12" s="686">
        <v>0.1</v>
      </c>
      <c r="AA12" s="686"/>
      <c r="AB12" s="686"/>
      <c r="AC12" s="686"/>
      <c r="AD12" s="687">
        <v>28335</v>
      </c>
      <c r="AE12" s="687"/>
      <c r="AF12" s="687"/>
      <c r="AG12" s="687"/>
      <c r="AH12" s="687"/>
      <c r="AI12" s="687"/>
      <c r="AJ12" s="687"/>
      <c r="AK12" s="687"/>
      <c r="AL12" s="688">
        <v>0.2</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2717933</v>
      </c>
      <c r="BH12" s="684"/>
      <c r="BI12" s="684"/>
      <c r="BJ12" s="684"/>
      <c r="BK12" s="684"/>
      <c r="BL12" s="684"/>
      <c r="BM12" s="684"/>
      <c r="BN12" s="685"/>
      <c r="BO12" s="686">
        <v>47.6</v>
      </c>
      <c r="BP12" s="686"/>
      <c r="BQ12" s="686"/>
      <c r="BR12" s="686"/>
      <c r="BS12" s="692" t="s">
        <v>129</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881194</v>
      </c>
      <c r="CS12" s="684"/>
      <c r="CT12" s="684"/>
      <c r="CU12" s="684"/>
      <c r="CV12" s="684"/>
      <c r="CW12" s="684"/>
      <c r="CX12" s="684"/>
      <c r="CY12" s="685"/>
      <c r="CZ12" s="686">
        <v>3.1</v>
      </c>
      <c r="DA12" s="686"/>
      <c r="DB12" s="686"/>
      <c r="DC12" s="686"/>
      <c r="DD12" s="692">
        <v>314796</v>
      </c>
      <c r="DE12" s="684"/>
      <c r="DF12" s="684"/>
      <c r="DG12" s="684"/>
      <c r="DH12" s="684"/>
      <c r="DI12" s="684"/>
      <c r="DJ12" s="684"/>
      <c r="DK12" s="684"/>
      <c r="DL12" s="684"/>
      <c r="DM12" s="684"/>
      <c r="DN12" s="684"/>
      <c r="DO12" s="684"/>
      <c r="DP12" s="685"/>
      <c r="DQ12" s="692">
        <v>447430</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2595517</v>
      </c>
      <c r="BH13" s="684"/>
      <c r="BI13" s="684"/>
      <c r="BJ13" s="684"/>
      <c r="BK13" s="684"/>
      <c r="BL13" s="684"/>
      <c r="BM13" s="684"/>
      <c r="BN13" s="685"/>
      <c r="BO13" s="686">
        <v>45.4</v>
      </c>
      <c r="BP13" s="686"/>
      <c r="BQ13" s="686"/>
      <c r="BR13" s="686"/>
      <c r="BS13" s="692" t="s">
        <v>176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2380696</v>
      </c>
      <c r="CS13" s="684"/>
      <c r="CT13" s="684"/>
      <c r="CU13" s="684"/>
      <c r="CV13" s="684"/>
      <c r="CW13" s="684"/>
      <c r="CX13" s="684"/>
      <c r="CY13" s="685"/>
      <c r="CZ13" s="686">
        <v>8.5</v>
      </c>
      <c r="DA13" s="686"/>
      <c r="DB13" s="686"/>
      <c r="DC13" s="686"/>
      <c r="DD13" s="692">
        <v>1439968</v>
      </c>
      <c r="DE13" s="684"/>
      <c r="DF13" s="684"/>
      <c r="DG13" s="684"/>
      <c r="DH13" s="684"/>
      <c r="DI13" s="684"/>
      <c r="DJ13" s="684"/>
      <c r="DK13" s="684"/>
      <c r="DL13" s="684"/>
      <c r="DM13" s="684"/>
      <c r="DN13" s="684"/>
      <c r="DO13" s="684"/>
      <c r="DP13" s="685"/>
      <c r="DQ13" s="692">
        <v>1002374</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32802</v>
      </c>
      <c r="S14" s="684"/>
      <c r="T14" s="684"/>
      <c r="U14" s="684"/>
      <c r="V14" s="684"/>
      <c r="W14" s="684"/>
      <c r="X14" s="684"/>
      <c r="Y14" s="685"/>
      <c r="Z14" s="686">
        <v>0.1</v>
      </c>
      <c r="AA14" s="686"/>
      <c r="AB14" s="686"/>
      <c r="AC14" s="686"/>
      <c r="AD14" s="687">
        <v>32802</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196997</v>
      </c>
      <c r="BH14" s="684"/>
      <c r="BI14" s="684"/>
      <c r="BJ14" s="684"/>
      <c r="BK14" s="684"/>
      <c r="BL14" s="684"/>
      <c r="BM14" s="684"/>
      <c r="BN14" s="685"/>
      <c r="BO14" s="686">
        <v>3.4</v>
      </c>
      <c r="BP14" s="686"/>
      <c r="BQ14" s="686"/>
      <c r="BR14" s="686"/>
      <c r="BS14" s="692" t="s">
        <v>129</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861042</v>
      </c>
      <c r="CS14" s="684"/>
      <c r="CT14" s="684"/>
      <c r="CU14" s="684"/>
      <c r="CV14" s="684"/>
      <c r="CW14" s="684"/>
      <c r="CX14" s="684"/>
      <c r="CY14" s="685"/>
      <c r="CZ14" s="686">
        <v>3.1</v>
      </c>
      <c r="DA14" s="686"/>
      <c r="DB14" s="686"/>
      <c r="DC14" s="686"/>
      <c r="DD14" s="692">
        <v>98788</v>
      </c>
      <c r="DE14" s="684"/>
      <c r="DF14" s="684"/>
      <c r="DG14" s="684"/>
      <c r="DH14" s="684"/>
      <c r="DI14" s="684"/>
      <c r="DJ14" s="684"/>
      <c r="DK14" s="684"/>
      <c r="DL14" s="684"/>
      <c r="DM14" s="684"/>
      <c r="DN14" s="684"/>
      <c r="DO14" s="684"/>
      <c r="DP14" s="685"/>
      <c r="DQ14" s="692">
        <v>773394</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176</v>
      </c>
      <c r="AA15" s="686"/>
      <c r="AB15" s="686"/>
      <c r="AC15" s="686"/>
      <c r="AD15" s="687" t="s">
        <v>129</v>
      </c>
      <c r="AE15" s="687"/>
      <c r="AF15" s="687"/>
      <c r="AG15" s="687"/>
      <c r="AH15" s="687"/>
      <c r="AI15" s="687"/>
      <c r="AJ15" s="687"/>
      <c r="AK15" s="687"/>
      <c r="AL15" s="688" t="s">
        <v>129</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341031</v>
      </c>
      <c r="BH15" s="684"/>
      <c r="BI15" s="684"/>
      <c r="BJ15" s="684"/>
      <c r="BK15" s="684"/>
      <c r="BL15" s="684"/>
      <c r="BM15" s="684"/>
      <c r="BN15" s="685"/>
      <c r="BO15" s="686">
        <v>6</v>
      </c>
      <c r="BP15" s="686"/>
      <c r="BQ15" s="686"/>
      <c r="BR15" s="686"/>
      <c r="BS15" s="692" t="s">
        <v>129</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2247888</v>
      </c>
      <c r="CS15" s="684"/>
      <c r="CT15" s="684"/>
      <c r="CU15" s="684"/>
      <c r="CV15" s="684"/>
      <c r="CW15" s="684"/>
      <c r="CX15" s="684"/>
      <c r="CY15" s="685"/>
      <c r="CZ15" s="686">
        <v>8</v>
      </c>
      <c r="DA15" s="686"/>
      <c r="DB15" s="686"/>
      <c r="DC15" s="686"/>
      <c r="DD15" s="692">
        <v>273274</v>
      </c>
      <c r="DE15" s="684"/>
      <c r="DF15" s="684"/>
      <c r="DG15" s="684"/>
      <c r="DH15" s="684"/>
      <c r="DI15" s="684"/>
      <c r="DJ15" s="684"/>
      <c r="DK15" s="684"/>
      <c r="DL15" s="684"/>
      <c r="DM15" s="684"/>
      <c r="DN15" s="684"/>
      <c r="DO15" s="684"/>
      <c r="DP15" s="685"/>
      <c r="DQ15" s="692">
        <v>1963710</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8191</v>
      </c>
      <c r="S16" s="684"/>
      <c r="T16" s="684"/>
      <c r="U16" s="684"/>
      <c r="V16" s="684"/>
      <c r="W16" s="684"/>
      <c r="X16" s="684"/>
      <c r="Y16" s="685"/>
      <c r="Z16" s="686">
        <v>0</v>
      </c>
      <c r="AA16" s="686"/>
      <c r="AB16" s="686"/>
      <c r="AC16" s="686"/>
      <c r="AD16" s="687">
        <v>8191</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92030</v>
      </c>
      <c r="CS16" s="684"/>
      <c r="CT16" s="684"/>
      <c r="CU16" s="684"/>
      <c r="CV16" s="684"/>
      <c r="CW16" s="684"/>
      <c r="CX16" s="684"/>
      <c r="CY16" s="685"/>
      <c r="CZ16" s="686">
        <v>0.3</v>
      </c>
      <c r="DA16" s="686"/>
      <c r="DB16" s="686"/>
      <c r="DC16" s="686"/>
      <c r="DD16" s="692" t="s">
        <v>176</v>
      </c>
      <c r="DE16" s="684"/>
      <c r="DF16" s="684"/>
      <c r="DG16" s="684"/>
      <c r="DH16" s="684"/>
      <c r="DI16" s="684"/>
      <c r="DJ16" s="684"/>
      <c r="DK16" s="684"/>
      <c r="DL16" s="684"/>
      <c r="DM16" s="684"/>
      <c r="DN16" s="684"/>
      <c r="DO16" s="684"/>
      <c r="DP16" s="685"/>
      <c r="DQ16" s="692">
        <v>39207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79977</v>
      </c>
      <c r="S17" s="684"/>
      <c r="T17" s="684"/>
      <c r="U17" s="684"/>
      <c r="V17" s="684"/>
      <c r="W17" s="684"/>
      <c r="X17" s="684"/>
      <c r="Y17" s="685"/>
      <c r="Z17" s="686">
        <v>0.3</v>
      </c>
      <c r="AA17" s="686"/>
      <c r="AB17" s="686"/>
      <c r="AC17" s="686"/>
      <c r="AD17" s="687">
        <v>79977</v>
      </c>
      <c r="AE17" s="687"/>
      <c r="AF17" s="687"/>
      <c r="AG17" s="687"/>
      <c r="AH17" s="687"/>
      <c r="AI17" s="687"/>
      <c r="AJ17" s="687"/>
      <c r="AK17" s="687"/>
      <c r="AL17" s="688">
        <v>0.6</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236</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3625963</v>
      </c>
      <c r="CS17" s="684"/>
      <c r="CT17" s="684"/>
      <c r="CU17" s="684"/>
      <c r="CV17" s="684"/>
      <c r="CW17" s="684"/>
      <c r="CX17" s="684"/>
      <c r="CY17" s="685"/>
      <c r="CZ17" s="686">
        <v>12.9</v>
      </c>
      <c r="DA17" s="686"/>
      <c r="DB17" s="686"/>
      <c r="DC17" s="686"/>
      <c r="DD17" s="692" t="s">
        <v>129</v>
      </c>
      <c r="DE17" s="684"/>
      <c r="DF17" s="684"/>
      <c r="DG17" s="684"/>
      <c r="DH17" s="684"/>
      <c r="DI17" s="684"/>
      <c r="DJ17" s="684"/>
      <c r="DK17" s="684"/>
      <c r="DL17" s="684"/>
      <c r="DM17" s="684"/>
      <c r="DN17" s="684"/>
      <c r="DO17" s="684"/>
      <c r="DP17" s="685"/>
      <c r="DQ17" s="692">
        <v>3525974</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25237</v>
      </c>
      <c r="S18" s="684"/>
      <c r="T18" s="684"/>
      <c r="U18" s="684"/>
      <c r="V18" s="684"/>
      <c r="W18" s="684"/>
      <c r="X18" s="684"/>
      <c r="Y18" s="685"/>
      <c r="Z18" s="686">
        <v>0.1</v>
      </c>
      <c r="AA18" s="686"/>
      <c r="AB18" s="686"/>
      <c r="AC18" s="686"/>
      <c r="AD18" s="687">
        <v>25237</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236</v>
      </c>
      <c r="BP18" s="686"/>
      <c r="BQ18" s="686"/>
      <c r="BR18" s="686"/>
      <c r="BS18" s="692" t="s">
        <v>176</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236</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4311</v>
      </c>
      <c r="S19" s="684"/>
      <c r="T19" s="684"/>
      <c r="U19" s="684"/>
      <c r="V19" s="684"/>
      <c r="W19" s="684"/>
      <c r="X19" s="684"/>
      <c r="Y19" s="685"/>
      <c r="Z19" s="686">
        <v>0</v>
      </c>
      <c r="AA19" s="686"/>
      <c r="AB19" s="686"/>
      <c r="AC19" s="686"/>
      <c r="AD19" s="687">
        <v>4311</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11769</v>
      </c>
      <c r="BH19" s="684"/>
      <c r="BI19" s="684"/>
      <c r="BJ19" s="684"/>
      <c r="BK19" s="684"/>
      <c r="BL19" s="684"/>
      <c r="BM19" s="684"/>
      <c r="BN19" s="685"/>
      <c r="BO19" s="686">
        <v>0.2</v>
      </c>
      <c r="BP19" s="686"/>
      <c r="BQ19" s="686"/>
      <c r="BR19" s="686"/>
      <c r="BS19" s="692" t="s">
        <v>129</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1100</v>
      </c>
      <c r="S20" s="684"/>
      <c r="T20" s="684"/>
      <c r="U20" s="684"/>
      <c r="V20" s="684"/>
      <c r="W20" s="684"/>
      <c r="X20" s="684"/>
      <c r="Y20" s="685"/>
      <c r="Z20" s="686">
        <v>0</v>
      </c>
      <c r="AA20" s="686"/>
      <c r="AB20" s="686"/>
      <c r="AC20" s="686"/>
      <c r="AD20" s="687">
        <v>1100</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11769</v>
      </c>
      <c r="BH20" s="684"/>
      <c r="BI20" s="684"/>
      <c r="BJ20" s="684"/>
      <c r="BK20" s="684"/>
      <c r="BL20" s="684"/>
      <c r="BM20" s="684"/>
      <c r="BN20" s="685"/>
      <c r="BO20" s="686">
        <v>0.2</v>
      </c>
      <c r="BP20" s="686"/>
      <c r="BQ20" s="686"/>
      <c r="BR20" s="686"/>
      <c r="BS20" s="692" t="s">
        <v>176</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28036891</v>
      </c>
      <c r="CS20" s="684"/>
      <c r="CT20" s="684"/>
      <c r="CU20" s="684"/>
      <c r="CV20" s="684"/>
      <c r="CW20" s="684"/>
      <c r="CX20" s="684"/>
      <c r="CY20" s="685"/>
      <c r="CZ20" s="686">
        <v>100</v>
      </c>
      <c r="DA20" s="686"/>
      <c r="DB20" s="686"/>
      <c r="DC20" s="686"/>
      <c r="DD20" s="692">
        <v>4055250</v>
      </c>
      <c r="DE20" s="684"/>
      <c r="DF20" s="684"/>
      <c r="DG20" s="684"/>
      <c r="DH20" s="684"/>
      <c r="DI20" s="684"/>
      <c r="DJ20" s="684"/>
      <c r="DK20" s="684"/>
      <c r="DL20" s="684"/>
      <c r="DM20" s="684"/>
      <c r="DN20" s="684"/>
      <c r="DO20" s="684"/>
      <c r="DP20" s="685"/>
      <c r="DQ20" s="692">
        <v>18008551</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49329</v>
      </c>
      <c r="S21" s="684"/>
      <c r="T21" s="684"/>
      <c r="U21" s="684"/>
      <c r="V21" s="684"/>
      <c r="W21" s="684"/>
      <c r="X21" s="684"/>
      <c r="Y21" s="685"/>
      <c r="Z21" s="686">
        <v>0.2</v>
      </c>
      <c r="AA21" s="686"/>
      <c r="AB21" s="686"/>
      <c r="AC21" s="686"/>
      <c r="AD21" s="687">
        <v>49329</v>
      </c>
      <c r="AE21" s="687"/>
      <c r="AF21" s="687"/>
      <c r="AG21" s="687"/>
      <c r="AH21" s="687"/>
      <c r="AI21" s="687"/>
      <c r="AJ21" s="687"/>
      <c r="AK21" s="687"/>
      <c r="AL21" s="688">
        <v>0.3</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11769</v>
      </c>
      <c r="BH21" s="684"/>
      <c r="BI21" s="684"/>
      <c r="BJ21" s="684"/>
      <c r="BK21" s="684"/>
      <c r="BL21" s="684"/>
      <c r="BM21" s="684"/>
      <c r="BN21" s="685"/>
      <c r="BO21" s="686">
        <v>0.2</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8514970</v>
      </c>
      <c r="S22" s="684"/>
      <c r="T22" s="684"/>
      <c r="U22" s="684"/>
      <c r="V22" s="684"/>
      <c r="W22" s="684"/>
      <c r="X22" s="684"/>
      <c r="Y22" s="685"/>
      <c r="Z22" s="686">
        <v>30.1</v>
      </c>
      <c r="AA22" s="686"/>
      <c r="AB22" s="686"/>
      <c r="AC22" s="686"/>
      <c r="AD22" s="687">
        <v>7357637</v>
      </c>
      <c r="AE22" s="687"/>
      <c r="AF22" s="687"/>
      <c r="AG22" s="687"/>
      <c r="AH22" s="687"/>
      <c r="AI22" s="687"/>
      <c r="AJ22" s="687"/>
      <c r="AK22" s="687"/>
      <c r="AL22" s="688">
        <v>51.1</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7357637</v>
      </c>
      <c r="S23" s="684"/>
      <c r="T23" s="684"/>
      <c r="U23" s="684"/>
      <c r="V23" s="684"/>
      <c r="W23" s="684"/>
      <c r="X23" s="684"/>
      <c r="Y23" s="685"/>
      <c r="Z23" s="686">
        <v>26</v>
      </c>
      <c r="AA23" s="686"/>
      <c r="AB23" s="686"/>
      <c r="AC23" s="686"/>
      <c r="AD23" s="687">
        <v>7357637</v>
      </c>
      <c r="AE23" s="687"/>
      <c r="AF23" s="687"/>
      <c r="AG23" s="687"/>
      <c r="AH23" s="687"/>
      <c r="AI23" s="687"/>
      <c r="AJ23" s="687"/>
      <c r="AK23" s="687"/>
      <c r="AL23" s="688">
        <v>51.1</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176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1157333</v>
      </c>
      <c r="S24" s="684"/>
      <c r="T24" s="684"/>
      <c r="U24" s="684"/>
      <c r="V24" s="684"/>
      <c r="W24" s="684"/>
      <c r="X24" s="684"/>
      <c r="Y24" s="685"/>
      <c r="Z24" s="686">
        <v>4.0999999999999996</v>
      </c>
      <c r="AA24" s="686"/>
      <c r="AB24" s="686"/>
      <c r="AC24" s="686"/>
      <c r="AD24" s="687" t="s">
        <v>129</v>
      </c>
      <c r="AE24" s="687"/>
      <c r="AF24" s="687"/>
      <c r="AG24" s="687"/>
      <c r="AH24" s="687"/>
      <c r="AI24" s="687"/>
      <c r="AJ24" s="687"/>
      <c r="AK24" s="687"/>
      <c r="AL24" s="688" t="s">
        <v>129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13522748</v>
      </c>
      <c r="CS24" s="673"/>
      <c r="CT24" s="673"/>
      <c r="CU24" s="673"/>
      <c r="CV24" s="673"/>
      <c r="CW24" s="673"/>
      <c r="CX24" s="673"/>
      <c r="CY24" s="674"/>
      <c r="CZ24" s="677">
        <v>48.2</v>
      </c>
      <c r="DA24" s="678"/>
      <c r="DB24" s="678"/>
      <c r="DC24" s="697"/>
      <c r="DD24" s="722">
        <v>8797687</v>
      </c>
      <c r="DE24" s="673"/>
      <c r="DF24" s="673"/>
      <c r="DG24" s="673"/>
      <c r="DH24" s="673"/>
      <c r="DI24" s="673"/>
      <c r="DJ24" s="673"/>
      <c r="DK24" s="674"/>
      <c r="DL24" s="722">
        <v>8721457</v>
      </c>
      <c r="DM24" s="673"/>
      <c r="DN24" s="673"/>
      <c r="DO24" s="673"/>
      <c r="DP24" s="673"/>
      <c r="DQ24" s="673"/>
      <c r="DR24" s="673"/>
      <c r="DS24" s="673"/>
      <c r="DT24" s="673"/>
      <c r="DU24" s="673"/>
      <c r="DV24" s="674"/>
      <c r="DW24" s="677">
        <v>58.3</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176</v>
      </c>
      <c r="AA25" s="686"/>
      <c r="AB25" s="686"/>
      <c r="AC25" s="686"/>
      <c r="AD25" s="687" t="s">
        <v>129</v>
      </c>
      <c r="AE25" s="687"/>
      <c r="AF25" s="687"/>
      <c r="AG25" s="687"/>
      <c r="AH25" s="687"/>
      <c r="AI25" s="687"/>
      <c r="AJ25" s="687"/>
      <c r="AK25" s="687"/>
      <c r="AL25" s="688" t="s">
        <v>176</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176</v>
      </c>
      <c r="BH25" s="684"/>
      <c r="BI25" s="684"/>
      <c r="BJ25" s="684"/>
      <c r="BK25" s="684"/>
      <c r="BL25" s="684"/>
      <c r="BM25" s="684"/>
      <c r="BN25" s="685"/>
      <c r="BO25" s="686" t="s">
        <v>176</v>
      </c>
      <c r="BP25" s="686"/>
      <c r="BQ25" s="686"/>
      <c r="BR25" s="686"/>
      <c r="BS25" s="692" t="s">
        <v>129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3624585</v>
      </c>
      <c r="CS25" s="719"/>
      <c r="CT25" s="719"/>
      <c r="CU25" s="719"/>
      <c r="CV25" s="719"/>
      <c r="CW25" s="719"/>
      <c r="CX25" s="719"/>
      <c r="CY25" s="720"/>
      <c r="CZ25" s="688">
        <v>12.9</v>
      </c>
      <c r="DA25" s="717"/>
      <c r="DB25" s="717"/>
      <c r="DC25" s="721"/>
      <c r="DD25" s="692">
        <v>3286014</v>
      </c>
      <c r="DE25" s="719"/>
      <c r="DF25" s="719"/>
      <c r="DG25" s="719"/>
      <c r="DH25" s="719"/>
      <c r="DI25" s="719"/>
      <c r="DJ25" s="719"/>
      <c r="DK25" s="720"/>
      <c r="DL25" s="692">
        <v>3210684</v>
      </c>
      <c r="DM25" s="719"/>
      <c r="DN25" s="719"/>
      <c r="DO25" s="719"/>
      <c r="DP25" s="719"/>
      <c r="DQ25" s="719"/>
      <c r="DR25" s="719"/>
      <c r="DS25" s="719"/>
      <c r="DT25" s="719"/>
      <c r="DU25" s="719"/>
      <c r="DV25" s="720"/>
      <c r="DW25" s="688">
        <v>21.5</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15561830</v>
      </c>
      <c r="S26" s="684"/>
      <c r="T26" s="684"/>
      <c r="U26" s="684"/>
      <c r="V26" s="684"/>
      <c r="W26" s="684"/>
      <c r="X26" s="684"/>
      <c r="Y26" s="685"/>
      <c r="Z26" s="686">
        <v>55.1</v>
      </c>
      <c r="AA26" s="686"/>
      <c r="AB26" s="686"/>
      <c r="AC26" s="686"/>
      <c r="AD26" s="687">
        <v>14404497</v>
      </c>
      <c r="AE26" s="687"/>
      <c r="AF26" s="687"/>
      <c r="AG26" s="687"/>
      <c r="AH26" s="687"/>
      <c r="AI26" s="687"/>
      <c r="AJ26" s="687"/>
      <c r="AK26" s="687"/>
      <c r="AL26" s="688">
        <v>100</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2033022</v>
      </c>
      <c r="CS26" s="684"/>
      <c r="CT26" s="684"/>
      <c r="CU26" s="684"/>
      <c r="CV26" s="684"/>
      <c r="CW26" s="684"/>
      <c r="CX26" s="684"/>
      <c r="CY26" s="685"/>
      <c r="CZ26" s="688">
        <v>7.3</v>
      </c>
      <c r="DA26" s="717"/>
      <c r="DB26" s="717"/>
      <c r="DC26" s="721"/>
      <c r="DD26" s="692">
        <v>1854800</v>
      </c>
      <c r="DE26" s="684"/>
      <c r="DF26" s="684"/>
      <c r="DG26" s="684"/>
      <c r="DH26" s="684"/>
      <c r="DI26" s="684"/>
      <c r="DJ26" s="684"/>
      <c r="DK26" s="685"/>
      <c r="DL26" s="692" t="s">
        <v>176</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5714</v>
      </c>
      <c r="S27" s="684"/>
      <c r="T27" s="684"/>
      <c r="U27" s="684"/>
      <c r="V27" s="684"/>
      <c r="W27" s="684"/>
      <c r="X27" s="684"/>
      <c r="Y27" s="685"/>
      <c r="Z27" s="686">
        <v>0</v>
      </c>
      <c r="AA27" s="686"/>
      <c r="AB27" s="686"/>
      <c r="AC27" s="686"/>
      <c r="AD27" s="687">
        <v>5714</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5713707</v>
      </c>
      <c r="BH27" s="684"/>
      <c r="BI27" s="684"/>
      <c r="BJ27" s="684"/>
      <c r="BK27" s="684"/>
      <c r="BL27" s="684"/>
      <c r="BM27" s="684"/>
      <c r="BN27" s="685"/>
      <c r="BO27" s="686">
        <v>100</v>
      </c>
      <c r="BP27" s="686"/>
      <c r="BQ27" s="686"/>
      <c r="BR27" s="686"/>
      <c r="BS27" s="692">
        <v>134626</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6272200</v>
      </c>
      <c r="CS27" s="719"/>
      <c r="CT27" s="719"/>
      <c r="CU27" s="719"/>
      <c r="CV27" s="719"/>
      <c r="CW27" s="719"/>
      <c r="CX27" s="719"/>
      <c r="CY27" s="720"/>
      <c r="CZ27" s="688">
        <v>22.4</v>
      </c>
      <c r="DA27" s="717"/>
      <c r="DB27" s="717"/>
      <c r="DC27" s="721"/>
      <c r="DD27" s="692">
        <v>1985699</v>
      </c>
      <c r="DE27" s="719"/>
      <c r="DF27" s="719"/>
      <c r="DG27" s="719"/>
      <c r="DH27" s="719"/>
      <c r="DI27" s="719"/>
      <c r="DJ27" s="719"/>
      <c r="DK27" s="720"/>
      <c r="DL27" s="692">
        <v>1984799</v>
      </c>
      <c r="DM27" s="719"/>
      <c r="DN27" s="719"/>
      <c r="DO27" s="719"/>
      <c r="DP27" s="719"/>
      <c r="DQ27" s="719"/>
      <c r="DR27" s="719"/>
      <c r="DS27" s="719"/>
      <c r="DT27" s="719"/>
      <c r="DU27" s="719"/>
      <c r="DV27" s="720"/>
      <c r="DW27" s="688">
        <v>13.3</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245883</v>
      </c>
      <c r="S28" s="684"/>
      <c r="T28" s="684"/>
      <c r="U28" s="684"/>
      <c r="V28" s="684"/>
      <c r="W28" s="684"/>
      <c r="X28" s="684"/>
      <c r="Y28" s="685"/>
      <c r="Z28" s="686">
        <v>0.9</v>
      </c>
      <c r="AA28" s="686"/>
      <c r="AB28" s="686"/>
      <c r="AC28" s="686"/>
      <c r="AD28" s="687" t="s">
        <v>176</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3625963</v>
      </c>
      <c r="CS28" s="684"/>
      <c r="CT28" s="684"/>
      <c r="CU28" s="684"/>
      <c r="CV28" s="684"/>
      <c r="CW28" s="684"/>
      <c r="CX28" s="684"/>
      <c r="CY28" s="685"/>
      <c r="CZ28" s="688">
        <v>12.9</v>
      </c>
      <c r="DA28" s="717"/>
      <c r="DB28" s="717"/>
      <c r="DC28" s="721"/>
      <c r="DD28" s="692">
        <v>3525974</v>
      </c>
      <c r="DE28" s="684"/>
      <c r="DF28" s="684"/>
      <c r="DG28" s="684"/>
      <c r="DH28" s="684"/>
      <c r="DI28" s="684"/>
      <c r="DJ28" s="684"/>
      <c r="DK28" s="685"/>
      <c r="DL28" s="692">
        <v>3525974</v>
      </c>
      <c r="DM28" s="684"/>
      <c r="DN28" s="684"/>
      <c r="DO28" s="684"/>
      <c r="DP28" s="684"/>
      <c r="DQ28" s="684"/>
      <c r="DR28" s="684"/>
      <c r="DS28" s="684"/>
      <c r="DT28" s="684"/>
      <c r="DU28" s="684"/>
      <c r="DV28" s="685"/>
      <c r="DW28" s="688">
        <v>23.6</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310671</v>
      </c>
      <c r="S29" s="684"/>
      <c r="T29" s="684"/>
      <c r="U29" s="684"/>
      <c r="V29" s="684"/>
      <c r="W29" s="684"/>
      <c r="X29" s="684"/>
      <c r="Y29" s="685"/>
      <c r="Z29" s="686">
        <v>1.1000000000000001</v>
      </c>
      <c r="AA29" s="686"/>
      <c r="AB29" s="686"/>
      <c r="AC29" s="686"/>
      <c r="AD29" s="687" t="s">
        <v>176</v>
      </c>
      <c r="AE29" s="687"/>
      <c r="AF29" s="687"/>
      <c r="AG29" s="687"/>
      <c r="AH29" s="687"/>
      <c r="AI29" s="687"/>
      <c r="AJ29" s="687"/>
      <c r="AK29" s="687"/>
      <c r="AL29" s="688" t="s">
        <v>129</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70</v>
      </c>
      <c r="CG29" s="699"/>
      <c r="CH29" s="699"/>
      <c r="CI29" s="699"/>
      <c r="CJ29" s="699"/>
      <c r="CK29" s="699"/>
      <c r="CL29" s="699"/>
      <c r="CM29" s="699"/>
      <c r="CN29" s="699"/>
      <c r="CO29" s="699"/>
      <c r="CP29" s="699"/>
      <c r="CQ29" s="700"/>
      <c r="CR29" s="683">
        <v>3625867</v>
      </c>
      <c r="CS29" s="719"/>
      <c r="CT29" s="719"/>
      <c r="CU29" s="719"/>
      <c r="CV29" s="719"/>
      <c r="CW29" s="719"/>
      <c r="CX29" s="719"/>
      <c r="CY29" s="720"/>
      <c r="CZ29" s="688">
        <v>12.9</v>
      </c>
      <c r="DA29" s="717"/>
      <c r="DB29" s="717"/>
      <c r="DC29" s="721"/>
      <c r="DD29" s="692">
        <v>3525878</v>
      </c>
      <c r="DE29" s="719"/>
      <c r="DF29" s="719"/>
      <c r="DG29" s="719"/>
      <c r="DH29" s="719"/>
      <c r="DI29" s="719"/>
      <c r="DJ29" s="719"/>
      <c r="DK29" s="720"/>
      <c r="DL29" s="692">
        <v>3525878</v>
      </c>
      <c r="DM29" s="719"/>
      <c r="DN29" s="719"/>
      <c r="DO29" s="719"/>
      <c r="DP29" s="719"/>
      <c r="DQ29" s="719"/>
      <c r="DR29" s="719"/>
      <c r="DS29" s="719"/>
      <c r="DT29" s="719"/>
      <c r="DU29" s="719"/>
      <c r="DV29" s="720"/>
      <c r="DW29" s="688">
        <v>23.6</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107209</v>
      </c>
      <c r="S30" s="684"/>
      <c r="T30" s="684"/>
      <c r="U30" s="684"/>
      <c r="V30" s="684"/>
      <c r="W30" s="684"/>
      <c r="X30" s="684"/>
      <c r="Y30" s="685"/>
      <c r="Z30" s="686">
        <v>0.4</v>
      </c>
      <c r="AA30" s="686"/>
      <c r="AB30" s="686"/>
      <c r="AC30" s="686"/>
      <c r="AD30" s="687" t="s">
        <v>176</v>
      </c>
      <c r="AE30" s="687"/>
      <c r="AF30" s="687"/>
      <c r="AG30" s="687"/>
      <c r="AH30" s="687"/>
      <c r="AI30" s="687"/>
      <c r="AJ30" s="687"/>
      <c r="AK30" s="687"/>
      <c r="AL30" s="688" t="s">
        <v>129</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3431597</v>
      </c>
      <c r="CS30" s="684"/>
      <c r="CT30" s="684"/>
      <c r="CU30" s="684"/>
      <c r="CV30" s="684"/>
      <c r="CW30" s="684"/>
      <c r="CX30" s="684"/>
      <c r="CY30" s="685"/>
      <c r="CZ30" s="688">
        <v>12.2</v>
      </c>
      <c r="DA30" s="717"/>
      <c r="DB30" s="717"/>
      <c r="DC30" s="721"/>
      <c r="DD30" s="692">
        <v>3344597</v>
      </c>
      <c r="DE30" s="684"/>
      <c r="DF30" s="684"/>
      <c r="DG30" s="684"/>
      <c r="DH30" s="684"/>
      <c r="DI30" s="684"/>
      <c r="DJ30" s="684"/>
      <c r="DK30" s="685"/>
      <c r="DL30" s="692">
        <v>3344597</v>
      </c>
      <c r="DM30" s="684"/>
      <c r="DN30" s="684"/>
      <c r="DO30" s="684"/>
      <c r="DP30" s="684"/>
      <c r="DQ30" s="684"/>
      <c r="DR30" s="684"/>
      <c r="DS30" s="684"/>
      <c r="DT30" s="684"/>
      <c r="DU30" s="684"/>
      <c r="DV30" s="685"/>
      <c r="DW30" s="688">
        <v>22.3</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3780500</v>
      </c>
      <c r="S31" s="684"/>
      <c r="T31" s="684"/>
      <c r="U31" s="684"/>
      <c r="V31" s="684"/>
      <c r="W31" s="684"/>
      <c r="X31" s="684"/>
      <c r="Y31" s="685"/>
      <c r="Z31" s="686">
        <v>13.4</v>
      </c>
      <c r="AA31" s="686"/>
      <c r="AB31" s="686"/>
      <c r="AC31" s="686"/>
      <c r="AD31" s="687" t="s">
        <v>129</v>
      </c>
      <c r="AE31" s="687"/>
      <c r="AF31" s="687"/>
      <c r="AG31" s="687"/>
      <c r="AH31" s="687"/>
      <c r="AI31" s="687"/>
      <c r="AJ31" s="687"/>
      <c r="AK31" s="687"/>
      <c r="AL31" s="688" t="s">
        <v>176</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99.1</v>
      </c>
      <c r="BH31" s="738"/>
      <c r="BI31" s="738"/>
      <c r="BJ31" s="738"/>
      <c r="BK31" s="738"/>
      <c r="BL31" s="738"/>
      <c r="BM31" s="678">
        <v>94.6</v>
      </c>
      <c r="BN31" s="738"/>
      <c r="BO31" s="738"/>
      <c r="BP31" s="738"/>
      <c r="BQ31" s="739"/>
      <c r="BR31" s="751">
        <v>99.3</v>
      </c>
      <c r="BS31" s="738"/>
      <c r="BT31" s="738"/>
      <c r="BU31" s="738"/>
      <c r="BV31" s="738"/>
      <c r="BW31" s="738"/>
      <c r="BX31" s="678">
        <v>92.8</v>
      </c>
      <c r="BY31" s="738"/>
      <c r="BZ31" s="738"/>
      <c r="CA31" s="738"/>
      <c r="CB31" s="739"/>
      <c r="CD31" s="725"/>
      <c r="CE31" s="726"/>
      <c r="CF31" s="698" t="s">
        <v>314</v>
      </c>
      <c r="CG31" s="699"/>
      <c r="CH31" s="699"/>
      <c r="CI31" s="699"/>
      <c r="CJ31" s="699"/>
      <c r="CK31" s="699"/>
      <c r="CL31" s="699"/>
      <c r="CM31" s="699"/>
      <c r="CN31" s="699"/>
      <c r="CO31" s="699"/>
      <c r="CP31" s="699"/>
      <c r="CQ31" s="700"/>
      <c r="CR31" s="683">
        <v>194270</v>
      </c>
      <c r="CS31" s="719"/>
      <c r="CT31" s="719"/>
      <c r="CU31" s="719"/>
      <c r="CV31" s="719"/>
      <c r="CW31" s="719"/>
      <c r="CX31" s="719"/>
      <c r="CY31" s="720"/>
      <c r="CZ31" s="688">
        <v>0.7</v>
      </c>
      <c r="DA31" s="717"/>
      <c r="DB31" s="717"/>
      <c r="DC31" s="721"/>
      <c r="DD31" s="692">
        <v>181281</v>
      </c>
      <c r="DE31" s="719"/>
      <c r="DF31" s="719"/>
      <c r="DG31" s="719"/>
      <c r="DH31" s="719"/>
      <c r="DI31" s="719"/>
      <c r="DJ31" s="719"/>
      <c r="DK31" s="720"/>
      <c r="DL31" s="692">
        <v>181281</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236</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99.1</v>
      </c>
      <c r="BH32" s="719"/>
      <c r="BI32" s="719"/>
      <c r="BJ32" s="719"/>
      <c r="BK32" s="719"/>
      <c r="BL32" s="719"/>
      <c r="BM32" s="689">
        <v>95.6</v>
      </c>
      <c r="BN32" s="749"/>
      <c r="BO32" s="749"/>
      <c r="BP32" s="749"/>
      <c r="BQ32" s="750"/>
      <c r="BR32" s="752">
        <v>99.3</v>
      </c>
      <c r="BS32" s="719"/>
      <c r="BT32" s="719"/>
      <c r="BU32" s="719"/>
      <c r="BV32" s="719"/>
      <c r="BW32" s="719"/>
      <c r="BX32" s="689">
        <v>95.4</v>
      </c>
      <c r="BY32" s="749"/>
      <c r="BZ32" s="749"/>
      <c r="CA32" s="749"/>
      <c r="CB32" s="750"/>
      <c r="CD32" s="727"/>
      <c r="CE32" s="728"/>
      <c r="CF32" s="698" t="s">
        <v>318</v>
      </c>
      <c r="CG32" s="699"/>
      <c r="CH32" s="699"/>
      <c r="CI32" s="699"/>
      <c r="CJ32" s="699"/>
      <c r="CK32" s="699"/>
      <c r="CL32" s="699"/>
      <c r="CM32" s="699"/>
      <c r="CN32" s="699"/>
      <c r="CO32" s="699"/>
      <c r="CP32" s="699"/>
      <c r="CQ32" s="700"/>
      <c r="CR32" s="683">
        <v>96</v>
      </c>
      <c r="CS32" s="684"/>
      <c r="CT32" s="684"/>
      <c r="CU32" s="684"/>
      <c r="CV32" s="684"/>
      <c r="CW32" s="684"/>
      <c r="CX32" s="684"/>
      <c r="CY32" s="685"/>
      <c r="CZ32" s="688">
        <v>0</v>
      </c>
      <c r="DA32" s="717"/>
      <c r="DB32" s="717"/>
      <c r="DC32" s="721"/>
      <c r="DD32" s="692">
        <v>96</v>
      </c>
      <c r="DE32" s="684"/>
      <c r="DF32" s="684"/>
      <c r="DG32" s="684"/>
      <c r="DH32" s="684"/>
      <c r="DI32" s="684"/>
      <c r="DJ32" s="684"/>
      <c r="DK32" s="685"/>
      <c r="DL32" s="692">
        <v>96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3072531</v>
      </c>
      <c r="S33" s="684"/>
      <c r="T33" s="684"/>
      <c r="U33" s="684"/>
      <c r="V33" s="684"/>
      <c r="W33" s="684"/>
      <c r="X33" s="684"/>
      <c r="Y33" s="685"/>
      <c r="Z33" s="686">
        <v>10.9</v>
      </c>
      <c r="AA33" s="686"/>
      <c r="AB33" s="686"/>
      <c r="AC33" s="686"/>
      <c r="AD33" s="687" t="s">
        <v>129</v>
      </c>
      <c r="AE33" s="687"/>
      <c r="AF33" s="687"/>
      <c r="AG33" s="687"/>
      <c r="AH33" s="687"/>
      <c r="AI33" s="687"/>
      <c r="AJ33" s="687"/>
      <c r="AK33" s="687"/>
      <c r="AL33" s="688" t="s">
        <v>176</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v>
      </c>
      <c r="BH33" s="754"/>
      <c r="BI33" s="754"/>
      <c r="BJ33" s="754"/>
      <c r="BK33" s="754"/>
      <c r="BL33" s="754"/>
      <c r="BM33" s="755">
        <v>92.7</v>
      </c>
      <c r="BN33" s="754"/>
      <c r="BO33" s="754"/>
      <c r="BP33" s="754"/>
      <c r="BQ33" s="756"/>
      <c r="BR33" s="753">
        <v>99.1</v>
      </c>
      <c r="BS33" s="754"/>
      <c r="BT33" s="754"/>
      <c r="BU33" s="754"/>
      <c r="BV33" s="754"/>
      <c r="BW33" s="754"/>
      <c r="BX33" s="755">
        <v>89.4</v>
      </c>
      <c r="BY33" s="754"/>
      <c r="BZ33" s="754"/>
      <c r="CA33" s="754"/>
      <c r="CB33" s="756"/>
      <c r="CD33" s="698" t="s">
        <v>321</v>
      </c>
      <c r="CE33" s="699"/>
      <c r="CF33" s="699"/>
      <c r="CG33" s="699"/>
      <c r="CH33" s="699"/>
      <c r="CI33" s="699"/>
      <c r="CJ33" s="699"/>
      <c r="CK33" s="699"/>
      <c r="CL33" s="699"/>
      <c r="CM33" s="699"/>
      <c r="CN33" s="699"/>
      <c r="CO33" s="699"/>
      <c r="CP33" s="699"/>
      <c r="CQ33" s="700"/>
      <c r="CR33" s="683">
        <v>10366863</v>
      </c>
      <c r="CS33" s="719"/>
      <c r="CT33" s="719"/>
      <c r="CU33" s="719"/>
      <c r="CV33" s="719"/>
      <c r="CW33" s="719"/>
      <c r="CX33" s="719"/>
      <c r="CY33" s="720"/>
      <c r="CZ33" s="688">
        <v>37</v>
      </c>
      <c r="DA33" s="717"/>
      <c r="DB33" s="717"/>
      <c r="DC33" s="721"/>
      <c r="DD33" s="692">
        <v>8405552</v>
      </c>
      <c r="DE33" s="719"/>
      <c r="DF33" s="719"/>
      <c r="DG33" s="719"/>
      <c r="DH33" s="719"/>
      <c r="DI33" s="719"/>
      <c r="DJ33" s="719"/>
      <c r="DK33" s="720"/>
      <c r="DL33" s="692">
        <v>5834441</v>
      </c>
      <c r="DM33" s="719"/>
      <c r="DN33" s="719"/>
      <c r="DO33" s="719"/>
      <c r="DP33" s="719"/>
      <c r="DQ33" s="719"/>
      <c r="DR33" s="719"/>
      <c r="DS33" s="719"/>
      <c r="DT33" s="719"/>
      <c r="DU33" s="719"/>
      <c r="DV33" s="720"/>
      <c r="DW33" s="688">
        <v>39</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106576</v>
      </c>
      <c r="S34" s="684"/>
      <c r="T34" s="684"/>
      <c r="U34" s="684"/>
      <c r="V34" s="684"/>
      <c r="W34" s="684"/>
      <c r="X34" s="684"/>
      <c r="Y34" s="685"/>
      <c r="Z34" s="686">
        <v>0.4</v>
      </c>
      <c r="AA34" s="686"/>
      <c r="AB34" s="686"/>
      <c r="AC34" s="686"/>
      <c r="AD34" s="687" t="s">
        <v>129</v>
      </c>
      <c r="AE34" s="687"/>
      <c r="AF34" s="687"/>
      <c r="AG34" s="687"/>
      <c r="AH34" s="687"/>
      <c r="AI34" s="687"/>
      <c r="AJ34" s="687"/>
      <c r="AK34" s="687"/>
      <c r="AL34" s="688" t="s">
        <v>129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3380753</v>
      </c>
      <c r="CS34" s="684"/>
      <c r="CT34" s="684"/>
      <c r="CU34" s="684"/>
      <c r="CV34" s="684"/>
      <c r="CW34" s="684"/>
      <c r="CX34" s="684"/>
      <c r="CY34" s="685"/>
      <c r="CZ34" s="688">
        <v>12.1</v>
      </c>
      <c r="DA34" s="717"/>
      <c r="DB34" s="717"/>
      <c r="DC34" s="721"/>
      <c r="DD34" s="692">
        <v>2844410</v>
      </c>
      <c r="DE34" s="684"/>
      <c r="DF34" s="684"/>
      <c r="DG34" s="684"/>
      <c r="DH34" s="684"/>
      <c r="DI34" s="684"/>
      <c r="DJ34" s="684"/>
      <c r="DK34" s="685"/>
      <c r="DL34" s="692">
        <v>2315958</v>
      </c>
      <c r="DM34" s="684"/>
      <c r="DN34" s="684"/>
      <c r="DO34" s="684"/>
      <c r="DP34" s="684"/>
      <c r="DQ34" s="684"/>
      <c r="DR34" s="684"/>
      <c r="DS34" s="684"/>
      <c r="DT34" s="684"/>
      <c r="DU34" s="684"/>
      <c r="DV34" s="685"/>
      <c r="DW34" s="688">
        <v>15.5</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134614</v>
      </c>
      <c r="S35" s="684"/>
      <c r="T35" s="684"/>
      <c r="U35" s="684"/>
      <c r="V35" s="684"/>
      <c r="W35" s="684"/>
      <c r="X35" s="684"/>
      <c r="Y35" s="685"/>
      <c r="Z35" s="686">
        <v>0.5</v>
      </c>
      <c r="AA35" s="686"/>
      <c r="AB35" s="686"/>
      <c r="AC35" s="686"/>
      <c r="AD35" s="687" t="s">
        <v>129</v>
      </c>
      <c r="AE35" s="687"/>
      <c r="AF35" s="687"/>
      <c r="AG35" s="687"/>
      <c r="AH35" s="687"/>
      <c r="AI35" s="687"/>
      <c r="AJ35" s="687"/>
      <c r="AK35" s="687"/>
      <c r="AL35" s="688" t="s">
        <v>176</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153272</v>
      </c>
      <c r="CS35" s="719"/>
      <c r="CT35" s="719"/>
      <c r="CU35" s="719"/>
      <c r="CV35" s="719"/>
      <c r="CW35" s="719"/>
      <c r="CX35" s="719"/>
      <c r="CY35" s="720"/>
      <c r="CZ35" s="688">
        <v>0.5</v>
      </c>
      <c r="DA35" s="717"/>
      <c r="DB35" s="717"/>
      <c r="DC35" s="721"/>
      <c r="DD35" s="692">
        <v>129646</v>
      </c>
      <c r="DE35" s="719"/>
      <c r="DF35" s="719"/>
      <c r="DG35" s="719"/>
      <c r="DH35" s="719"/>
      <c r="DI35" s="719"/>
      <c r="DJ35" s="719"/>
      <c r="DK35" s="720"/>
      <c r="DL35" s="692">
        <v>10013</v>
      </c>
      <c r="DM35" s="719"/>
      <c r="DN35" s="719"/>
      <c r="DO35" s="719"/>
      <c r="DP35" s="719"/>
      <c r="DQ35" s="719"/>
      <c r="DR35" s="719"/>
      <c r="DS35" s="719"/>
      <c r="DT35" s="719"/>
      <c r="DU35" s="719"/>
      <c r="DV35" s="720"/>
      <c r="DW35" s="688">
        <v>0.1</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1565405</v>
      </c>
      <c r="S36" s="684"/>
      <c r="T36" s="684"/>
      <c r="U36" s="684"/>
      <c r="V36" s="684"/>
      <c r="W36" s="684"/>
      <c r="X36" s="684"/>
      <c r="Y36" s="685"/>
      <c r="Z36" s="686">
        <v>5.5</v>
      </c>
      <c r="AA36" s="686"/>
      <c r="AB36" s="686"/>
      <c r="AC36" s="686"/>
      <c r="AD36" s="687" t="s">
        <v>129</v>
      </c>
      <c r="AE36" s="687"/>
      <c r="AF36" s="687"/>
      <c r="AG36" s="687"/>
      <c r="AH36" s="687"/>
      <c r="AI36" s="687"/>
      <c r="AJ36" s="687"/>
      <c r="AK36" s="687"/>
      <c r="AL36" s="688" t="s">
        <v>236</v>
      </c>
      <c r="AM36" s="689"/>
      <c r="AN36" s="689"/>
      <c r="AO36" s="690"/>
      <c r="AP36" s="235"/>
      <c r="AQ36" s="757" t="s">
        <v>329</v>
      </c>
      <c r="AR36" s="758"/>
      <c r="AS36" s="758"/>
      <c r="AT36" s="758"/>
      <c r="AU36" s="758"/>
      <c r="AV36" s="758"/>
      <c r="AW36" s="758"/>
      <c r="AX36" s="758"/>
      <c r="AY36" s="759"/>
      <c r="AZ36" s="672">
        <v>3236773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209926</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3518027</v>
      </c>
      <c r="CS36" s="684"/>
      <c r="CT36" s="684"/>
      <c r="CU36" s="684"/>
      <c r="CV36" s="684"/>
      <c r="CW36" s="684"/>
      <c r="CX36" s="684"/>
      <c r="CY36" s="685"/>
      <c r="CZ36" s="688">
        <v>12.5</v>
      </c>
      <c r="DA36" s="717"/>
      <c r="DB36" s="717"/>
      <c r="DC36" s="721"/>
      <c r="DD36" s="692">
        <v>2638092</v>
      </c>
      <c r="DE36" s="684"/>
      <c r="DF36" s="684"/>
      <c r="DG36" s="684"/>
      <c r="DH36" s="684"/>
      <c r="DI36" s="684"/>
      <c r="DJ36" s="684"/>
      <c r="DK36" s="685"/>
      <c r="DL36" s="692">
        <v>1475297</v>
      </c>
      <c r="DM36" s="684"/>
      <c r="DN36" s="684"/>
      <c r="DO36" s="684"/>
      <c r="DP36" s="684"/>
      <c r="DQ36" s="684"/>
      <c r="DR36" s="684"/>
      <c r="DS36" s="684"/>
      <c r="DT36" s="684"/>
      <c r="DU36" s="684"/>
      <c r="DV36" s="685"/>
      <c r="DW36" s="688">
        <v>9.9</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204603</v>
      </c>
      <c r="S37" s="684"/>
      <c r="T37" s="684"/>
      <c r="U37" s="684"/>
      <c r="V37" s="684"/>
      <c r="W37" s="684"/>
      <c r="X37" s="684"/>
      <c r="Y37" s="685"/>
      <c r="Z37" s="686">
        <v>0.7</v>
      </c>
      <c r="AA37" s="686"/>
      <c r="AB37" s="686"/>
      <c r="AC37" s="686"/>
      <c r="AD37" s="687" t="s">
        <v>129</v>
      </c>
      <c r="AE37" s="687"/>
      <c r="AF37" s="687"/>
      <c r="AG37" s="687"/>
      <c r="AH37" s="687"/>
      <c r="AI37" s="687"/>
      <c r="AJ37" s="687"/>
      <c r="AK37" s="687"/>
      <c r="AL37" s="688" t="s">
        <v>129</v>
      </c>
      <c r="AM37" s="689"/>
      <c r="AN37" s="689"/>
      <c r="AO37" s="690"/>
      <c r="AQ37" s="761" t="s">
        <v>333</v>
      </c>
      <c r="AR37" s="762"/>
      <c r="AS37" s="762"/>
      <c r="AT37" s="762"/>
      <c r="AU37" s="762"/>
      <c r="AV37" s="762"/>
      <c r="AW37" s="762"/>
      <c r="AX37" s="762"/>
      <c r="AY37" s="763"/>
      <c r="AZ37" s="683">
        <v>748943</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131124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1263174</v>
      </c>
      <c r="CS37" s="719"/>
      <c r="CT37" s="719"/>
      <c r="CU37" s="719"/>
      <c r="CV37" s="719"/>
      <c r="CW37" s="719"/>
      <c r="CX37" s="719"/>
      <c r="CY37" s="720"/>
      <c r="CZ37" s="688">
        <v>4.5</v>
      </c>
      <c r="DA37" s="717"/>
      <c r="DB37" s="717"/>
      <c r="DC37" s="721"/>
      <c r="DD37" s="692">
        <v>1263174</v>
      </c>
      <c r="DE37" s="719"/>
      <c r="DF37" s="719"/>
      <c r="DG37" s="719"/>
      <c r="DH37" s="719"/>
      <c r="DI37" s="719"/>
      <c r="DJ37" s="719"/>
      <c r="DK37" s="720"/>
      <c r="DL37" s="692">
        <v>975794</v>
      </c>
      <c r="DM37" s="719"/>
      <c r="DN37" s="719"/>
      <c r="DO37" s="719"/>
      <c r="DP37" s="719"/>
      <c r="DQ37" s="719"/>
      <c r="DR37" s="719"/>
      <c r="DS37" s="719"/>
      <c r="DT37" s="719"/>
      <c r="DU37" s="719"/>
      <c r="DV37" s="720"/>
      <c r="DW37" s="688">
        <v>6.5</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418673</v>
      </c>
      <c r="S38" s="684"/>
      <c r="T38" s="684"/>
      <c r="U38" s="684"/>
      <c r="V38" s="684"/>
      <c r="W38" s="684"/>
      <c r="X38" s="684"/>
      <c r="Y38" s="685"/>
      <c r="Z38" s="686">
        <v>1.5</v>
      </c>
      <c r="AA38" s="686"/>
      <c r="AB38" s="686"/>
      <c r="AC38" s="686"/>
      <c r="AD38" s="687">
        <v>153</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110597</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7087</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3175237</v>
      </c>
      <c r="CS38" s="684"/>
      <c r="CT38" s="684"/>
      <c r="CU38" s="684"/>
      <c r="CV38" s="684"/>
      <c r="CW38" s="684"/>
      <c r="CX38" s="684"/>
      <c r="CY38" s="685"/>
      <c r="CZ38" s="688">
        <v>11.3</v>
      </c>
      <c r="DA38" s="717"/>
      <c r="DB38" s="717"/>
      <c r="DC38" s="721"/>
      <c r="DD38" s="692">
        <v>2739022</v>
      </c>
      <c r="DE38" s="684"/>
      <c r="DF38" s="684"/>
      <c r="DG38" s="684"/>
      <c r="DH38" s="684"/>
      <c r="DI38" s="684"/>
      <c r="DJ38" s="684"/>
      <c r="DK38" s="685"/>
      <c r="DL38" s="692">
        <v>2033173</v>
      </c>
      <c r="DM38" s="684"/>
      <c r="DN38" s="684"/>
      <c r="DO38" s="684"/>
      <c r="DP38" s="684"/>
      <c r="DQ38" s="684"/>
      <c r="DR38" s="684"/>
      <c r="DS38" s="684"/>
      <c r="DT38" s="684"/>
      <c r="DU38" s="684"/>
      <c r="DV38" s="685"/>
      <c r="DW38" s="688">
        <v>13.6</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2748700</v>
      </c>
      <c r="S39" s="684"/>
      <c r="T39" s="684"/>
      <c r="U39" s="684"/>
      <c r="V39" s="684"/>
      <c r="W39" s="684"/>
      <c r="X39" s="684"/>
      <c r="Y39" s="685"/>
      <c r="Z39" s="686">
        <v>9.6999999999999993</v>
      </c>
      <c r="AA39" s="686"/>
      <c r="AB39" s="686"/>
      <c r="AC39" s="686"/>
      <c r="AD39" s="687" t="s">
        <v>129</v>
      </c>
      <c r="AE39" s="687"/>
      <c r="AF39" s="687"/>
      <c r="AG39" s="687"/>
      <c r="AH39" s="687"/>
      <c r="AI39" s="687"/>
      <c r="AJ39" s="687"/>
      <c r="AK39" s="687"/>
      <c r="AL39" s="688" t="s">
        <v>176</v>
      </c>
      <c r="AM39" s="689"/>
      <c r="AN39" s="689"/>
      <c r="AO39" s="690"/>
      <c r="AQ39" s="761" t="s">
        <v>341</v>
      </c>
      <c r="AR39" s="762"/>
      <c r="AS39" s="762"/>
      <c r="AT39" s="762"/>
      <c r="AU39" s="762"/>
      <c r="AV39" s="762"/>
      <c r="AW39" s="762"/>
      <c r="AX39" s="762"/>
      <c r="AY39" s="763"/>
      <c r="AZ39" s="683">
        <v>61536</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12424</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106398</v>
      </c>
      <c r="CS39" s="719"/>
      <c r="CT39" s="719"/>
      <c r="CU39" s="719"/>
      <c r="CV39" s="719"/>
      <c r="CW39" s="719"/>
      <c r="CX39" s="719"/>
      <c r="CY39" s="720"/>
      <c r="CZ39" s="688">
        <v>0.4</v>
      </c>
      <c r="DA39" s="717"/>
      <c r="DB39" s="717"/>
      <c r="DC39" s="721"/>
      <c r="DD39" s="692">
        <v>54382</v>
      </c>
      <c r="DE39" s="719"/>
      <c r="DF39" s="719"/>
      <c r="DG39" s="719"/>
      <c r="DH39" s="719"/>
      <c r="DI39" s="719"/>
      <c r="DJ39" s="719"/>
      <c r="DK39" s="720"/>
      <c r="DL39" s="692" t="s">
        <v>129</v>
      </c>
      <c r="DM39" s="719"/>
      <c r="DN39" s="719"/>
      <c r="DO39" s="719"/>
      <c r="DP39" s="719"/>
      <c r="DQ39" s="719"/>
      <c r="DR39" s="719"/>
      <c r="DS39" s="719"/>
      <c r="DT39" s="719"/>
      <c r="DU39" s="719"/>
      <c r="DV39" s="720"/>
      <c r="DW39" s="688" t="s">
        <v>236</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176</v>
      </c>
      <c r="AA40" s="686"/>
      <c r="AB40" s="686"/>
      <c r="AC40" s="686"/>
      <c r="AD40" s="687" t="s">
        <v>129</v>
      </c>
      <c r="AE40" s="687"/>
      <c r="AF40" s="687"/>
      <c r="AG40" s="687"/>
      <c r="AH40" s="687"/>
      <c r="AI40" s="687"/>
      <c r="AJ40" s="687"/>
      <c r="AK40" s="687"/>
      <c r="AL40" s="688" t="s">
        <v>129</v>
      </c>
      <c r="AM40" s="689"/>
      <c r="AN40" s="689"/>
      <c r="AO40" s="690"/>
      <c r="AQ40" s="761" t="s">
        <v>345</v>
      </c>
      <c r="AR40" s="762"/>
      <c r="AS40" s="762"/>
      <c r="AT40" s="762"/>
      <c r="AU40" s="762"/>
      <c r="AV40" s="762"/>
      <c r="AW40" s="762"/>
      <c r="AX40" s="762"/>
      <c r="AY40" s="763"/>
      <c r="AZ40" s="683" t="s">
        <v>129</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100</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33176</v>
      </c>
      <c r="CS40" s="684"/>
      <c r="CT40" s="684"/>
      <c r="CU40" s="684"/>
      <c r="CV40" s="684"/>
      <c r="CW40" s="684"/>
      <c r="CX40" s="684"/>
      <c r="CY40" s="685"/>
      <c r="CZ40" s="688">
        <v>0.1</v>
      </c>
      <c r="DA40" s="717"/>
      <c r="DB40" s="717"/>
      <c r="DC40" s="721"/>
      <c r="DD40" s="692" t="s">
        <v>236</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555500</v>
      </c>
      <c r="S41" s="684"/>
      <c r="T41" s="684"/>
      <c r="U41" s="684"/>
      <c r="V41" s="684"/>
      <c r="W41" s="684"/>
      <c r="X41" s="684"/>
      <c r="Y41" s="685"/>
      <c r="Z41" s="686">
        <v>2</v>
      </c>
      <c r="AA41" s="686"/>
      <c r="AB41" s="686"/>
      <c r="AC41" s="686"/>
      <c r="AD41" s="687" t="s">
        <v>236</v>
      </c>
      <c r="AE41" s="687"/>
      <c r="AF41" s="687"/>
      <c r="AG41" s="687"/>
      <c r="AH41" s="687"/>
      <c r="AI41" s="687"/>
      <c r="AJ41" s="687"/>
      <c r="AK41" s="687"/>
      <c r="AL41" s="688" t="s">
        <v>176</v>
      </c>
      <c r="AM41" s="689"/>
      <c r="AN41" s="689"/>
      <c r="AO41" s="690"/>
      <c r="AQ41" s="761" t="s">
        <v>350</v>
      </c>
      <c r="AR41" s="762"/>
      <c r="AS41" s="762"/>
      <c r="AT41" s="762"/>
      <c r="AU41" s="762"/>
      <c r="AV41" s="762"/>
      <c r="AW41" s="762"/>
      <c r="AX41" s="762"/>
      <c r="AY41" s="763"/>
      <c r="AZ41" s="683">
        <v>564759</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176</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28262909</v>
      </c>
      <c r="S42" s="769"/>
      <c r="T42" s="769"/>
      <c r="U42" s="769"/>
      <c r="V42" s="769"/>
      <c r="W42" s="769"/>
      <c r="X42" s="769"/>
      <c r="Y42" s="777"/>
      <c r="Z42" s="778">
        <v>100</v>
      </c>
      <c r="AA42" s="778"/>
      <c r="AB42" s="778"/>
      <c r="AC42" s="778"/>
      <c r="AD42" s="779">
        <v>14410364</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1750938</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384</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4147280</v>
      </c>
      <c r="CS42" s="684"/>
      <c r="CT42" s="684"/>
      <c r="CU42" s="684"/>
      <c r="CV42" s="684"/>
      <c r="CW42" s="684"/>
      <c r="CX42" s="684"/>
      <c r="CY42" s="685"/>
      <c r="CZ42" s="688">
        <v>14.8</v>
      </c>
      <c r="DA42" s="689"/>
      <c r="DB42" s="689"/>
      <c r="DC42" s="701"/>
      <c r="DD42" s="692">
        <v>805312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290748</v>
      </c>
      <c r="CS43" s="719"/>
      <c r="CT43" s="719"/>
      <c r="CU43" s="719"/>
      <c r="CV43" s="719"/>
      <c r="CW43" s="719"/>
      <c r="CX43" s="719"/>
      <c r="CY43" s="720"/>
      <c r="CZ43" s="688">
        <v>1</v>
      </c>
      <c r="DA43" s="717"/>
      <c r="DB43" s="717"/>
      <c r="DC43" s="721"/>
      <c r="DD43" s="692">
        <v>290748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4055250</v>
      </c>
      <c r="CS44" s="684"/>
      <c r="CT44" s="684"/>
      <c r="CU44" s="684"/>
      <c r="CV44" s="684"/>
      <c r="CW44" s="684"/>
      <c r="CX44" s="684"/>
      <c r="CY44" s="685"/>
      <c r="CZ44" s="688">
        <v>14.5</v>
      </c>
      <c r="DA44" s="689"/>
      <c r="DB44" s="689"/>
      <c r="DC44" s="701"/>
      <c r="DD44" s="692">
        <v>766105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1694809</v>
      </c>
      <c r="CS45" s="719"/>
      <c r="CT45" s="719"/>
      <c r="CU45" s="719"/>
      <c r="CV45" s="719"/>
      <c r="CW45" s="719"/>
      <c r="CX45" s="719"/>
      <c r="CY45" s="720"/>
      <c r="CZ45" s="688">
        <v>6</v>
      </c>
      <c r="DA45" s="717"/>
      <c r="DB45" s="717"/>
      <c r="DC45" s="721"/>
      <c r="DD45" s="692">
        <v>161976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2218995</v>
      </c>
      <c r="CS46" s="684"/>
      <c r="CT46" s="684"/>
      <c r="CU46" s="684"/>
      <c r="CV46" s="684"/>
      <c r="CW46" s="684"/>
      <c r="CX46" s="684"/>
      <c r="CY46" s="685"/>
      <c r="CZ46" s="688">
        <v>7.9</v>
      </c>
      <c r="DA46" s="689"/>
      <c r="DB46" s="689"/>
      <c r="DC46" s="701"/>
      <c r="DD46" s="692">
        <v>567283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92030</v>
      </c>
      <c r="CS47" s="719"/>
      <c r="CT47" s="719"/>
      <c r="CU47" s="719"/>
      <c r="CV47" s="719"/>
      <c r="CW47" s="719"/>
      <c r="CX47" s="719"/>
      <c r="CY47" s="720"/>
      <c r="CZ47" s="688">
        <v>0.3</v>
      </c>
      <c r="DA47" s="717"/>
      <c r="DB47" s="717"/>
      <c r="DC47" s="721"/>
      <c r="DD47" s="692">
        <v>39207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236</v>
      </c>
      <c r="CS48" s="684"/>
      <c r="CT48" s="684"/>
      <c r="CU48" s="684"/>
      <c r="CV48" s="684"/>
      <c r="CW48" s="684"/>
      <c r="CX48" s="684"/>
      <c r="CY48" s="685"/>
      <c r="CZ48" s="688" t="s">
        <v>236</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28036891</v>
      </c>
      <c r="CS49" s="754"/>
      <c r="CT49" s="754"/>
      <c r="CU49" s="754"/>
      <c r="CV49" s="754"/>
      <c r="CW49" s="754"/>
      <c r="CX49" s="754"/>
      <c r="CY49" s="785"/>
      <c r="CZ49" s="780">
        <v>100</v>
      </c>
      <c r="DA49" s="786"/>
      <c r="DB49" s="786"/>
      <c r="DC49" s="787"/>
      <c r="DD49" s="788">
        <v>18008551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85edcgJJMk9Lm+uaAnUW/ixzayctlB3J39OvDXN9qDz12kW6VofyJEByPuoq9Bcy+6fFBC9zj1jyR/Hh+5gjA==" saltValue="FhCYPbQlvuOvlDlSkz9+7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59055118110236227" right="0" top="0.59055118110236227" bottom="0.59055118110236227" header="0.39370078740157483" footer="0.39370078740157483"/>
  <pageSetup paperSize="9" scale="44"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28271</v>
      </c>
      <c r="R7" s="819"/>
      <c r="S7" s="819"/>
      <c r="T7" s="819"/>
      <c r="U7" s="819"/>
      <c r="V7" s="819">
        <v>28045</v>
      </c>
      <c r="W7" s="819"/>
      <c r="X7" s="819"/>
      <c r="Y7" s="819"/>
      <c r="Z7" s="819"/>
      <c r="AA7" s="819">
        <v>226</v>
      </c>
      <c r="AB7" s="819"/>
      <c r="AC7" s="819"/>
      <c r="AD7" s="819"/>
      <c r="AE7" s="820"/>
      <c r="AF7" s="821">
        <v>45</v>
      </c>
      <c r="AG7" s="822"/>
      <c r="AH7" s="822"/>
      <c r="AI7" s="822"/>
      <c r="AJ7" s="823"/>
      <c r="AK7" s="858">
        <v>1565</v>
      </c>
      <c r="AL7" s="859"/>
      <c r="AM7" s="859"/>
      <c r="AN7" s="859"/>
      <c r="AO7" s="859"/>
      <c r="AP7" s="859">
        <v>34342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597</v>
      </c>
      <c r="BT7" s="863"/>
      <c r="BU7" s="863"/>
      <c r="BV7" s="863"/>
      <c r="BW7" s="863"/>
      <c r="BX7" s="863"/>
      <c r="BY7" s="863"/>
      <c r="BZ7" s="863"/>
      <c r="CA7" s="863"/>
      <c r="CB7" s="863"/>
      <c r="CC7" s="863"/>
      <c r="CD7" s="863"/>
      <c r="CE7" s="863"/>
      <c r="CF7" s="863"/>
      <c r="CG7" s="864"/>
      <c r="CH7" s="855">
        <v>1</v>
      </c>
      <c r="CI7" s="856"/>
      <c r="CJ7" s="856"/>
      <c r="CK7" s="856"/>
      <c r="CL7" s="857"/>
      <c r="CM7" s="855">
        <v>94</v>
      </c>
      <c r="CN7" s="856"/>
      <c r="CO7" s="856"/>
      <c r="CP7" s="856"/>
      <c r="CQ7" s="857"/>
      <c r="CR7" s="855">
        <v>1</v>
      </c>
      <c r="CS7" s="856"/>
      <c r="CT7" s="856"/>
      <c r="CU7" s="856"/>
      <c r="CV7" s="857"/>
      <c r="CW7" s="855" t="s">
        <v>590</v>
      </c>
      <c r="CX7" s="856"/>
      <c r="CY7" s="856"/>
      <c r="CZ7" s="856"/>
      <c r="DA7" s="857"/>
      <c r="DB7" s="855">
        <v>31</v>
      </c>
      <c r="DC7" s="856"/>
      <c r="DD7" s="856"/>
      <c r="DE7" s="856"/>
      <c r="DF7" s="857"/>
      <c r="DG7" s="855" t="s">
        <v>590</v>
      </c>
      <c r="DH7" s="856"/>
      <c r="DI7" s="856"/>
      <c r="DJ7" s="856"/>
      <c r="DK7" s="857"/>
      <c r="DL7" s="855" t="s">
        <v>590</v>
      </c>
      <c r="DM7" s="856"/>
      <c r="DN7" s="856"/>
      <c r="DO7" s="856"/>
      <c r="DP7" s="857"/>
      <c r="DQ7" s="855" t="s">
        <v>590</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5">
        <v>-6</v>
      </c>
      <c r="CI8" s="866"/>
      <c r="CJ8" s="866"/>
      <c r="CK8" s="866"/>
      <c r="CL8" s="867"/>
      <c r="CM8" s="865">
        <v>13</v>
      </c>
      <c r="CN8" s="866"/>
      <c r="CO8" s="866"/>
      <c r="CP8" s="866"/>
      <c r="CQ8" s="867"/>
      <c r="CR8" s="865">
        <v>5</v>
      </c>
      <c r="CS8" s="866"/>
      <c r="CT8" s="866"/>
      <c r="CU8" s="866"/>
      <c r="CV8" s="867"/>
      <c r="CW8" s="865" t="s">
        <v>590</v>
      </c>
      <c r="CX8" s="866"/>
      <c r="CY8" s="866"/>
      <c r="CZ8" s="866"/>
      <c r="DA8" s="867"/>
      <c r="DB8" s="865" t="s">
        <v>590</v>
      </c>
      <c r="DC8" s="866"/>
      <c r="DD8" s="866"/>
      <c r="DE8" s="866"/>
      <c r="DF8" s="867"/>
      <c r="DG8" s="865" t="s">
        <v>590</v>
      </c>
      <c r="DH8" s="866"/>
      <c r="DI8" s="866"/>
      <c r="DJ8" s="866"/>
      <c r="DK8" s="867"/>
      <c r="DL8" s="865" t="s">
        <v>590</v>
      </c>
      <c r="DM8" s="866"/>
      <c r="DN8" s="866"/>
      <c r="DO8" s="866"/>
      <c r="DP8" s="867"/>
      <c r="DQ8" s="865" t="s">
        <v>590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599</v>
      </c>
      <c r="BT9" s="853"/>
      <c r="BU9" s="853"/>
      <c r="BV9" s="853"/>
      <c r="BW9" s="853"/>
      <c r="BX9" s="853"/>
      <c r="BY9" s="853"/>
      <c r="BZ9" s="853"/>
      <c r="CA9" s="853"/>
      <c r="CB9" s="853"/>
      <c r="CC9" s="853"/>
      <c r="CD9" s="853"/>
      <c r="CE9" s="853"/>
      <c r="CF9" s="853"/>
      <c r="CG9" s="854"/>
      <c r="CH9" s="865">
        <v>3</v>
      </c>
      <c r="CI9" s="866"/>
      <c r="CJ9" s="866"/>
      <c r="CK9" s="866"/>
      <c r="CL9" s="867"/>
      <c r="CM9" s="865">
        <v>73</v>
      </c>
      <c r="CN9" s="866"/>
      <c r="CO9" s="866"/>
      <c r="CP9" s="866"/>
      <c r="CQ9" s="867"/>
      <c r="CR9" s="865">
        <v>50</v>
      </c>
      <c r="CS9" s="866"/>
      <c r="CT9" s="866"/>
      <c r="CU9" s="866"/>
      <c r="CV9" s="867"/>
      <c r="CW9" s="865" t="s">
        <v>522</v>
      </c>
      <c r="CX9" s="866"/>
      <c r="CY9" s="866"/>
      <c r="CZ9" s="866"/>
      <c r="DA9" s="867"/>
      <c r="DB9" s="865" t="s">
        <v>522</v>
      </c>
      <c r="DC9" s="866"/>
      <c r="DD9" s="866"/>
      <c r="DE9" s="866"/>
      <c r="DF9" s="867"/>
      <c r="DG9" s="865" t="s">
        <v>522</v>
      </c>
      <c r="DH9" s="866"/>
      <c r="DI9" s="866"/>
      <c r="DJ9" s="866"/>
      <c r="DK9" s="867"/>
      <c r="DL9" s="865" t="s">
        <v>522</v>
      </c>
      <c r="DM9" s="866"/>
      <c r="DN9" s="866"/>
      <c r="DO9" s="866"/>
      <c r="DP9" s="867"/>
      <c r="DQ9" s="865" t="s">
        <v>522</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600</v>
      </c>
      <c r="BT10" s="853"/>
      <c r="BU10" s="853"/>
      <c r="BV10" s="853"/>
      <c r="BW10" s="853"/>
      <c r="BX10" s="853"/>
      <c r="BY10" s="853"/>
      <c r="BZ10" s="853"/>
      <c r="CA10" s="853"/>
      <c r="CB10" s="853"/>
      <c r="CC10" s="853"/>
      <c r="CD10" s="853"/>
      <c r="CE10" s="853"/>
      <c r="CF10" s="853"/>
      <c r="CG10" s="854"/>
      <c r="CH10" s="865">
        <v>-25</v>
      </c>
      <c r="CI10" s="866"/>
      <c r="CJ10" s="866"/>
      <c r="CK10" s="866"/>
      <c r="CL10" s="867"/>
      <c r="CM10" s="865">
        <v>96</v>
      </c>
      <c r="CN10" s="866"/>
      <c r="CO10" s="866"/>
      <c r="CP10" s="866"/>
      <c r="CQ10" s="867"/>
      <c r="CR10" s="865">
        <v>68</v>
      </c>
      <c r="CS10" s="866"/>
      <c r="CT10" s="866"/>
      <c r="CU10" s="866"/>
      <c r="CV10" s="867"/>
      <c r="CW10" s="865" t="s">
        <v>522</v>
      </c>
      <c r="CX10" s="866"/>
      <c r="CY10" s="866"/>
      <c r="CZ10" s="866"/>
      <c r="DA10" s="867"/>
      <c r="DB10" s="865" t="s">
        <v>522</v>
      </c>
      <c r="DC10" s="866"/>
      <c r="DD10" s="866"/>
      <c r="DE10" s="866"/>
      <c r="DF10" s="867"/>
      <c r="DG10" s="865" t="s">
        <v>522</v>
      </c>
      <c r="DH10" s="866"/>
      <c r="DI10" s="866"/>
      <c r="DJ10" s="866"/>
      <c r="DK10" s="867"/>
      <c r="DL10" s="865" t="s">
        <v>522</v>
      </c>
      <c r="DM10" s="866"/>
      <c r="DN10" s="866"/>
      <c r="DO10" s="866"/>
      <c r="DP10" s="867"/>
      <c r="DQ10" s="865" t="s">
        <v>522</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601</v>
      </c>
      <c r="BT11" s="853"/>
      <c r="BU11" s="853"/>
      <c r="BV11" s="853"/>
      <c r="BW11" s="853"/>
      <c r="BX11" s="853"/>
      <c r="BY11" s="853"/>
      <c r="BZ11" s="853"/>
      <c r="CA11" s="853"/>
      <c r="CB11" s="853"/>
      <c r="CC11" s="853"/>
      <c r="CD11" s="853"/>
      <c r="CE11" s="853"/>
      <c r="CF11" s="853"/>
      <c r="CG11" s="854"/>
      <c r="CH11" s="865">
        <v>1</v>
      </c>
      <c r="CI11" s="866"/>
      <c r="CJ11" s="866"/>
      <c r="CK11" s="866"/>
      <c r="CL11" s="867"/>
      <c r="CM11" s="865">
        <v>192</v>
      </c>
      <c r="CN11" s="866"/>
      <c r="CO11" s="866"/>
      <c r="CP11" s="866"/>
      <c r="CQ11" s="867"/>
      <c r="CR11" s="865">
        <v>65</v>
      </c>
      <c r="CS11" s="866"/>
      <c r="CT11" s="866"/>
      <c r="CU11" s="866"/>
      <c r="CV11" s="867"/>
      <c r="CW11" s="865" t="s">
        <v>522</v>
      </c>
      <c r="CX11" s="866"/>
      <c r="CY11" s="866"/>
      <c r="CZ11" s="866"/>
      <c r="DA11" s="867"/>
      <c r="DB11" s="865" t="s">
        <v>522</v>
      </c>
      <c r="DC11" s="866"/>
      <c r="DD11" s="866"/>
      <c r="DE11" s="866"/>
      <c r="DF11" s="867"/>
      <c r="DG11" s="865" t="s">
        <v>522</v>
      </c>
      <c r="DH11" s="866"/>
      <c r="DI11" s="866"/>
      <c r="DJ11" s="866"/>
      <c r="DK11" s="867"/>
      <c r="DL11" s="865" t="s">
        <v>522</v>
      </c>
      <c r="DM11" s="866"/>
      <c r="DN11" s="866"/>
      <c r="DO11" s="866"/>
      <c r="DP11" s="867"/>
      <c r="DQ11" s="865" t="s">
        <v>522</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602</v>
      </c>
      <c r="BT12" s="853"/>
      <c r="BU12" s="853"/>
      <c r="BV12" s="853"/>
      <c r="BW12" s="853"/>
      <c r="BX12" s="853"/>
      <c r="BY12" s="853"/>
      <c r="BZ12" s="853"/>
      <c r="CA12" s="853"/>
      <c r="CB12" s="853"/>
      <c r="CC12" s="853"/>
      <c r="CD12" s="853"/>
      <c r="CE12" s="853"/>
      <c r="CF12" s="853"/>
      <c r="CG12" s="854"/>
      <c r="CH12" s="865">
        <v>1</v>
      </c>
      <c r="CI12" s="866"/>
      <c r="CJ12" s="866"/>
      <c r="CK12" s="866"/>
      <c r="CL12" s="867"/>
      <c r="CM12" s="865">
        <v>105</v>
      </c>
      <c r="CN12" s="866"/>
      <c r="CO12" s="866"/>
      <c r="CP12" s="866"/>
      <c r="CQ12" s="867"/>
      <c r="CR12" s="865">
        <v>80</v>
      </c>
      <c r="CS12" s="866"/>
      <c r="CT12" s="866"/>
      <c r="CU12" s="866"/>
      <c r="CV12" s="867"/>
      <c r="CW12" s="865" t="s">
        <v>522</v>
      </c>
      <c r="CX12" s="866"/>
      <c r="CY12" s="866"/>
      <c r="CZ12" s="866"/>
      <c r="DA12" s="867"/>
      <c r="DB12" s="865" t="s">
        <v>522</v>
      </c>
      <c r="DC12" s="866"/>
      <c r="DD12" s="866"/>
      <c r="DE12" s="866"/>
      <c r="DF12" s="867"/>
      <c r="DG12" s="865" t="s">
        <v>522</v>
      </c>
      <c r="DH12" s="866"/>
      <c r="DI12" s="866"/>
      <c r="DJ12" s="866"/>
      <c r="DK12" s="867"/>
      <c r="DL12" s="865" t="s">
        <v>522</v>
      </c>
      <c r="DM12" s="866"/>
      <c r="DN12" s="866"/>
      <c r="DO12" s="866"/>
      <c r="DP12" s="867"/>
      <c r="DQ12" s="865" t="s">
        <v>522</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603</v>
      </c>
      <c r="BT13" s="853"/>
      <c r="BU13" s="853"/>
      <c r="BV13" s="853"/>
      <c r="BW13" s="853"/>
      <c r="BX13" s="853"/>
      <c r="BY13" s="853"/>
      <c r="BZ13" s="853"/>
      <c r="CA13" s="853"/>
      <c r="CB13" s="853"/>
      <c r="CC13" s="853"/>
      <c r="CD13" s="853"/>
      <c r="CE13" s="853"/>
      <c r="CF13" s="853"/>
      <c r="CG13" s="854"/>
      <c r="CH13" s="865">
        <v>-5</v>
      </c>
      <c r="CI13" s="866"/>
      <c r="CJ13" s="866"/>
      <c r="CK13" s="866"/>
      <c r="CL13" s="867"/>
      <c r="CM13" s="865">
        <v>61</v>
      </c>
      <c r="CN13" s="866"/>
      <c r="CO13" s="866"/>
      <c r="CP13" s="866"/>
      <c r="CQ13" s="867"/>
      <c r="CR13" s="865">
        <v>15</v>
      </c>
      <c r="CS13" s="866"/>
      <c r="CT13" s="866"/>
      <c r="CU13" s="866"/>
      <c r="CV13" s="867"/>
      <c r="CW13" s="865" t="s">
        <v>522</v>
      </c>
      <c r="CX13" s="866"/>
      <c r="CY13" s="866"/>
      <c r="CZ13" s="866"/>
      <c r="DA13" s="867"/>
      <c r="DB13" s="865" t="s">
        <v>522</v>
      </c>
      <c r="DC13" s="866"/>
      <c r="DD13" s="866"/>
      <c r="DE13" s="866"/>
      <c r="DF13" s="867"/>
      <c r="DG13" s="865" t="s">
        <v>522</v>
      </c>
      <c r="DH13" s="866"/>
      <c r="DI13" s="866"/>
      <c r="DJ13" s="866"/>
      <c r="DK13" s="867"/>
      <c r="DL13" s="865" t="s">
        <v>522</v>
      </c>
      <c r="DM13" s="866"/>
      <c r="DN13" s="866"/>
      <c r="DO13" s="866"/>
      <c r="DP13" s="867"/>
      <c r="DQ13" s="865" t="s">
        <v>522</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604</v>
      </c>
      <c r="BT14" s="853"/>
      <c r="BU14" s="853"/>
      <c r="BV14" s="853"/>
      <c r="BW14" s="853"/>
      <c r="BX14" s="853"/>
      <c r="BY14" s="853"/>
      <c r="BZ14" s="853"/>
      <c r="CA14" s="853"/>
      <c r="CB14" s="853"/>
      <c r="CC14" s="853"/>
      <c r="CD14" s="853"/>
      <c r="CE14" s="853"/>
      <c r="CF14" s="853"/>
      <c r="CG14" s="854"/>
      <c r="CH14" s="865">
        <v>-2</v>
      </c>
      <c r="CI14" s="866"/>
      <c r="CJ14" s="866"/>
      <c r="CK14" s="866"/>
      <c r="CL14" s="867"/>
      <c r="CM14" s="865">
        <v>79</v>
      </c>
      <c r="CN14" s="866"/>
      <c r="CO14" s="866"/>
      <c r="CP14" s="866"/>
      <c r="CQ14" s="867"/>
      <c r="CR14" s="865">
        <v>8</v>
      </c>
      <c r="CS14" s="866"/>
      <c r="CT14" s="866"/>
      <c r="CU14" s="866"/>
      <c r="CV14" s="867"/>
      <c r="CW14" s="865" t="s">
        <v>522</v>
      </c>
      <c r="CX14" s="866"/>
      <c r="CY14" s="866"/>
      <c r="CZ14" s="866"/>
      <c r="DA14" s="867"/>
      <c r="DB14" s="865" t="s">
        <v>522</v>
      </c>
      <c r="DC14" s="866"/>
      <c r="DD14" s="866"/>
      <c r="DE14" s="866"/>
      <c r="DF14" s="867"/>
      <c r="DG14" s="865" t="s">
        <v>522</v>
      </c>
      <c r="DH14" s="866"/>
      <c r="DI14" s="866"/>
      <c r="DJ14" s="866"/>
      <c r="DK14" s="867"/>
      <c r="DL14" s="865" t="s">
        <v>522</v>
      </c>
      <c r="DM14" s="866"/>
      <c r="DN14" s="866"/>
      <c r="DO14" s="866"/>
      <c r="DP14" s="867"/>
      <c r="DQ14" s="865" t="s">
        <v>522</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28271</v>
      </c>
      <c r="R23" s="878"/>
      <c r="S23" s="878"/>
      <c r="T23" s="878"/>
      <c r="U23" s="878"/>
      <c r="V23" s="878">
        <v>28045</v>
      </c>
      <c r="W23" s="878"/>
      <c r="X23" s="878"/>
      <c r="Y23" s="878"/>
      <c r="Z23" s="878"/>
      <c r="AA23" s="878">
        <v>226</v>
      </c>
      <c r="AB23" s="878"/>
      <c r="AC23" s="878"/>
      <c r="AD23" s="878"/>
      <c r="AE23" s="879"/>
      <c r="AF23" s="880">
        <v>45</v>
      </c>
      <c r="AG23" s="878"/>
      <c r="AH23" s="878"/>
      <c r="AI23" s="878"/>
      <c r="AJ23" s="881"/>
      <c r="AK23" s="882"/>
      <c r="AL23" s="883"/>
      <c r="AM23" s="883"/>
      <c r="AN23" s="883"/>
      <c r="AO23" s="883"/>
      <c r="AP23" s="878">
        <v>34342</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6907</v>
      </c>
      <c r="R28" s="907"/>
      <c r="S28" s="907"/>
      <c r="T28" s="907"/>
      <c r="U28" s="907"/>
      <c r="V28" s="907">
        <v>6697</v>
      </c>
      <c r="W28" s="907"/>
      <c r="X28" s="907"/>
      <c r="Y28" s="907"/>
      <c r="Z28" s="907"/>
      <c r="AA28" s="907">
        <v>210</v>
      </c>
      <c r="AB28" s="907"/>
      <c r="AC28" s="907"/>
      <c r="AD28" s="907"/>
      <c r="AE28" s="908"/>
      <c r="AF28" s="909">
        <v>210</v>
      </c>
      <c r="AG28" s="907"/>
      <c r="AH28" s="907"/>
      <c r="AI28" s="907"/>
      <c r="AJ28" s="910"/>
      <c r="AK28" s="911">
        <v>565</v>
      </c>
      <c r="AL28" s="902"/>
      <c r="AM28" s="902"/>
      <c r="AN28" s="902"/>
      <c r="AO28" s="902"/>
      <c r="AP28" s="902" t="s">
        <v>610</v>
      </c>
      <c r="AQ28" s="902"/>
      <c r="AR28" s="902"/>
      <c r="AS28" s="902"/>
      <c r="AT28" s="902"/>
      <c r="AU28" s="902" t="s">
        <v>610</v>
      </c>
      <c r="AV28" s="902"/>
      <c r="AW28" s="902"/>
      <c r="AX28" s="902"/>
      <c r="AY28" s="902"/>
      <c r="AZ28" s="903" t="s">
        <v>610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5883</v>
      </c>
      <c r="R29" s="843"/>
      <c r="S29" s="843"/>
      <c r="T29" s="843"/>
      <c r="U29" s="843"/>
      <c r="V29" s="843">
        <v>5827</v>
      </c>
      <c r="W29" s="843"/>
      <c r="X29" s="843"/>
      <c r="Y29" s="843"/>
      <c r="Z29" s="843"/>
      <c r="AA29" s="843">
        <v>56</v>
      </c>
      <c r="AB29" s="843"/>
      <c r="AC29" s="843"/>
      <c r="AD29" s="843"/>
      <c r="AE29" s="844"/>
      <c r="AF29" s="845">
        <v>56</v>
      </c>
      <c r="AG29" s="846"/>
      <c r="AH29" s="846"/>
      <c r="AI29" s="846"/>
      <c r="AJ29" s="847"/>
      <c r="AK29" s="914">
        <v>869</v>
      </c>
      <c r="AL29" s="915"/>
      <c r="AM29" s="915"/>
      <c r="AN29" s="915"/>
      <c r="AO29" s="915"/>
      <c r="AP29" s="915" t="s">
        <v>610</v>
      </c>
      <c r="AQ29" s="915"/>
      <c r="AR29" s="915"/>
      <c r="AS29" s="915"/>
      <c r="AT29" s="915"/>
      <c r="AU29" s="915" t="s">
        <v>610</v>
      </c>
      <c r="AV29" s="915"/>
      <c r="AW29" s="915"/>
      <c r="AX29" s="915"/>
      <c r="AY29" s="915"/>
      <c r="AZ29" s="916" t="s">
        <v>610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583</v>
      </c>
      <c r="R30" s="843"/>
      <c r="S30" s="843"/>
      <c r="T30" s="843"/>
      <c r="U30" s="843"/>
      <c r="V30" s="843">
        <v>583</v>
      </c>
      <c r="W30" s="843"/>
      <c r="X30" s="843"/>
      <c r="Y30" s="843"/>
      <c r="Z30" s="843"/>
      <c r="AA30" s="843">
        <v>0</v>
      </c>
      <c r="AB30" s="843"/>
      <c r="AC30" s="843"/>
      <c r="AD30" s="843"/>
      <c r="AE30" s="844"/>
      <c r="AF30" s="845">
        <v>0</v>
      </c>
      <c r="AG30" s="846"/>
      <c r="AH30" s="846"/>
      <c r="AI30" s="846"/>
      <c r="AJ30" s="847"/>
      <c r="AK30" s="914">
        <v>879</v>
      </c>
      <c r="AL30" s="915"/>
      <c r="AM30" s="915"/>
      <c r="AN30" s="915"/>
      <c r="AO30" s="915"/>
      <c r="AP30" s="915" t="s">
        <v>610</v>
      </c>
      <c r="AQ30" s="915"/>
      <c r="AR30" s="915"/>
      <c r="AS30" s="915"/>
      <c r="AT30" s="915"/>
      <c r="AU30" s="915" t="s">
        <v>610</v>
      </c>
      <c r="AV30" s="915"/>
      <c r="AW30" s="915"/>
      <c r="AX30" s="915"/>
      <c r="AY30" s="915"/>
      <c r="AZ30" s="916" t="s">
        <v>610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1414</v>
      </c>
      <c r="R31" s="843"/>
      <c r="S31" s="843"/>
      <c r="T31" s="843"/>
      <c r="U31" s="843"/>
      <c r="V31" s="843">
        <v>1414</v>
      </c>
      <c r="W31" s="843"/>
      <c r="X31" s="843"/>
      <c r="Y31" s="843"/>
      <c r="Z31" s="843"/>
      <c r="AA31" s="843" t="s">
        <v>590</v>
      </c>
      <c r="AB31" s="843"/>
      <c r="AC31" s="843"/>
      <c r="AD31" s="843"/>
      <c r="AE31" s="844"/>
      <c r="AF31" s="845" t="s">
        <v>408</v>
      </c>
      <c r="AG31" s="846"/>
      <c r="AH31" s="846"/>
      <c r="AI31" s="846"/>
      <c r="AJ31" s="847"/>
      <c r="AK31" s="914">
        <v>111</v>
      </c>
      <c r="AL31" s="915"/>
      <c r="AM31" s="915"/>
      <c r="AN31" s="915"/>
      <c r="AO31" s="915"/>
      <c r="AP31" s="915">
        <v>198</v>
      </c>
      <c r="AQ31" s="915"/>
      <c r="AR31" s="915"/>
      <c r="AS31" s="915"/>
      <c r="AT31" s="915"/>
      <c r="AU31" s="915">
        <v>35</v>
      </c>
      <c r="AV31" s="915"/>
      <c r="AW31" s="915"/>
      <c r="AX31" s="915"/>
      <c r="AY31" s="915"/>
      <c r="AZ31" s="916" t="s">
        <v>610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630</v>
      </c>
      <c r="R32" s="843"/>
      <c r="S32" s="843"/>
      <c r="T32" s="843"/>
      <c r="U32" s="843"/>
      <c r="V32" s="843">
        <v>560</v>
      </c>
      <c r="W32" s="843"/>
      <c r="X32" s="843"/>
      <c r="Y32" s="843"/>
      <c r="Z32" s="843"/>
      <c r="AA32" s="843">
        <v>70</v>
      </c>
      <c r="AB32" s="843"/>
      <c r="AC32" s="843"/>
      <c r="AD32" s="843"/>
      <c r="AE32" s="844"/>
      <c r="AF32" s="845">
        <v>495</v>
      </c>
      <c r="AG32" s="846"/>
      <c r="AH32" s="846"/>
      <c r="AI32" s="846"/>
      <c r="AJ32" s="847"/>
      <c r="AK32" s="914">
        <v>62</v>
      </c>
      <c r="AL32" s="915"/>
      <c r="AM32" s="915"/>
      <c r="AN32" s="915"/>
      <c r="AO32" s="915"/>
      <c r="AP32" s="915">
        <v>3125</v>
      </c>
      <c r="AQ32" s="915"/>
      <c r="AR32" s="915"/>
      <c r="AS32" s="915"/>
      <c r="AT32" s="915"/>
      <c r="AU32" s="915">
        <v>653</v>
      </c>
      <c r="AV32" s="915"/>
      <c r="AW32" s="915"/>
      <c r="AX32" s="915"/>
      <c r="AY32" s="915"/>
      <c r="AZ32" s="916" t="s">
        <v>610</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1082</v>
      </c>
      <c r="R33" s="843"/>
      <c r="S33" s="843"/>
      <c r="T33" s="843"/>
      <c r="U33" s="843"/>
      <c r="V33" s="843">
        <v>1061</v>
      </c>
      <c r="W33" s="843"/>
      <c r="X33" s="843"/>
      <c r="Y33" s="843"/>
      <c r="Z33" s="843"/>
      <c r="AA33" s="843">
        <v>21</v>
      </c>
      <c r="AB33" s="843"/>
      <c r="AC33" s="843"/>
      <c r="AD33" s="843"/>
      <c r="AE33" s="844"/>
      <c r="AF33" s="845">
        <v>21</v>
      </c>
      <c r="AG33" s="846"/>
      <c r="AH33" s="846"/>
      <c r="AI33" s="846"/>
      <c r="AJ33" s="847"/>
      <c r="AK33" s="914">
        <v>144</v>
      </c>
      <c r="AL33" s="915"/>
      <c r="AM33" s="915"/>
      <c r="AN33" s="915"/>
      <c r="AO33" s="915"/>
      <c r="AP33" s="915">
        <v>3525</v>
      </c>
      <c r="AQ33" s="915"/>
      <c r="AR33" s="915"/>
      <c r="AS33" s="915"/>
      <c r="AT33" s="915"/>
      <c r="AU33" s="915">
        <v>1354</v>
      </c>
      <c r="AV33" s="915"/>
      <c r="AW33" s="915"/>
      <c r="AX33" s="915"/>
      <c r="AY33" s="915"/>
      <c r="AZ33" s="916" t="s">
        <v>610</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537</v>
      </c>
      <c r="R34" s="843"/>
      <c r="S34" s="843"/>
      <c r="T34" s="843"/>
      <c r="U34" s="843"/>
      <c r="V34" s="843">
        <v>515</v>
      </c>
      <c r="W34" s="843"/>
      <c r="X34" s="843"/>
      <c r="Y34" s="843"/>
      <c r="Z34" s="843"/>
      <c r="AA34" s="843">
        <v>22</v>
      </c>
      <c r="AB34" s="843"/>
      <c r="AC34" s="843"/>
      <c r="AD34" s="843"/>
      <c r="AE34" s="844"/>
      <c r="AF34" s="845">
        <v>22</v>
      </c>
      <c r="AG34" s="846"/>
      <c r="AH34" s="846"/>
      <c r="AI34" s="846"/>
      <c r="AJ34" s="847"/>
      <c r="AK34" s="914">
        <v>258</v>
      </c>
      <c r="AL34" s="915"/>
      <c r="AM34" s="915"/>
      <c r="AN34" s="915"/>
      <c r="AO34" s="915"/>
      <c r="AP34" s="915">
        <v>3260</v>
      </c>
      <c r="AQ34" s="915"/>
      <c r="AR34" s="915"/>
      <c r="AS34" s="915"/>
      <c r="AT34" s="915"/>
      <c r="AU34" s="915">
        <v>2650</v>
      </c>
      <c r="AV34" s="915"/>
      <c r="AW34" s="915"/>
      <c r="AX34" s="915"/>
      <c r="AY34" s="915"/>
      <c r="AZ34" s="916" t="s">
        <v>610</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178</v>
      </c>
      <c r="R35" s="843"/>
      <c r="S35" s="843"/>
      <c r="T35" s="843"/>
      <c r="U35" s="843"/>
      <c r="V35" s="843">
        <v>185</v>
      </c>
      <c r="W35" s="843"/>
      <c r="X35" s="843"/>
      <c r="Y35" s="843"/>
      <c r="Z35" s="843"/>
      <c r="AA35" s="843">
        <v>-7</v>
      </c>
      <c r="AB35" s="843"/>
      <c r="AC35" s="843"/>
      <c r="AD35" s="843"/>
      <c r="AE35" s="844"/>
      <c r="AF35" s="845">
        <v>9</v>
      </c>
      <c r="AG35" s="846"/>
      <c r="AH35" s="846"/>
      <c r="AI35" s="846"/>
      <c r="AJ35" s="847"/>
      <c r="AK35" s="914">
        <v>71</v>
      </c>
      <c r="AL35" s="915"/>
      <c r="AM35" s="915"/>
      <c r="AN35" s="915"/>
      <c r="AO35" s="915"/>
      <c r="AP35" s="915">
        <v>412</v>
      </c>
      <c r="AQ35" s="915"/>
      <c r="AR35" s="915"/>
      <c r="AS35" s="915"/>
      <c r="AT35" s="915"/>
      <c r="AU35" s="915">
        <v>360</v>
      </c>
      <c r="AV35" s="915"/>
      <c r="AW35" s="915"/>
      <c r="AX35" s="915"/>
      <c r="AY35" s="915"/>
      <c r="AZ35" s="916" t="s">
        <v>610</v>
      </c>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417</v>
      </c>
      <c r="C36" s="840"/>
      <c r="D36" s="840"/>
      <c r="E36" s="840"/>
      <c r="F36" s="840"/>
      <c r="G36" s="840"/>
      <c r="H36" s="840"/>
      <c r="I36" s="840"/>
      <c r="J36" s="840"/>
      <c r="K36" s="840"/>
      <c r="L36" s="840"/>
      <c r="M36" s="840"/>
      <c r="N36" s="840"/>
      <c r="O36" s="840"/>
      <c r="P36" s="841"/>
      <c r="Q36" s="842">
        <v>399</v>
      </c>
      <c r="R36" s="843"/>
      <c r="S36" s="843"/>
      <c r="T36" s="843"/>
      <c r="U36" s="843"/>
      <c r="V36" s="843">
        <v>384</v>
      </c>
      <c r="W36" s="843"/>
      <c r="X36" s="843"/>
      <c r="Y36" s="843"/>
      <c r="Z36" s="843"/>
      <c r="AA36" s="843">
        <v>15</v>
      </c>
      <c r="AB36" s="843"/>
      <c r="AC36" s="843"/>
      <c r="AD36" s="843"/>
      <c r="AE36" s="844"/>
      <c r="AF36" s="845">
        <v>15</v>
      </c>
      <c r="AG36" s="846"/>
      <c r="AH36" s="846"/>
      <c r="AI36" s="846"/>
      <c r="AJ36" s="847"/>
      <c r="AK36" s="914">
        <v>276</v>
      </c>
      <c r="AL36" s="915"/>
      <c r="AM36" s="915"/>
      <c r="AN36" s="915"/>
      <c r="AO36" s="915"/>
      <c r="AP36" s="915">
        <v>2167</v>
      </c>
      <c r="AQ36" s="915"/>
      <c r="AR36" s="915"/>
      <c r="AS36" s="915"/>
      <c r="AT36" s="915"/>
      <c r="AU36" s="915">
        <v>2100</v>
      </c>
      <c r="AV36" s="915"/>
      <c r="AW36" s="915"/>
      <c r="AX36" s="915"/>
      <c r="AY36" s="915"/>
      <c r="AZ36" s="916" t="s">
        <v>610</v>
      </c>
      <c r="BA36" s="916"/>
      <c r="BB36" s="916"/>
      <c r="BC36" s="916"/>
      <c r="BD36" s="916"/>
      <c r="BE36" s="912" t="s">
        <v>412</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828</v>
      </c>
      <c r="AG63" s="926"/>
      <c r="AH63" s="926"/>
      <c r="AI63" s="926"/>
      <c r="AJ63" s="927"/>
      <c r="AK63" s="928"/>
      <c r="AL63" s="923"/>
      <c r="AM63" s="923"/>
      <c r="AN63" s="923"/>
      <c r="AO63" s="923"/>
      <c r="AP63" s="926">
        <v>12687</v>
      </c>
      <c r="AQ63" s="926"/>
      <c r="AR63" s="926"/>
      <c r="AS63" s="926"/>
      <c r="AT63" s="926"/>
      <c r="AU63" s="926">
        <v>7152</v>
      </c>
      <c r="AV63" s="926"/>
      <c r="AW63" s="926"/>
      <c r="AX63" s="926"/>
      <c r="AY63" s="926"/>
      <c r="AZ63" s="930"/>
      <c r="BA63" s="930"/>
      <c r="BB63" s="930"/>
      <c r="BC63" s="930"/>
      <c r="BD63" s="930"/>
      <c r="BE63" s="931"/>
      <c r="BF63" s="931"/>
      <c r="BG63" s="931"/>
      <c r="BH63" s="931"/>
      <c r="BI63" s="932"/>
      <c r="BJ63" s="933" t="s">
        <v>420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398</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591</v>
      </c>
      <c r="C68" s="954"/>
      <c r="D68" s="954"/>
      <c r="E68" s="954"/>
      <c r="F68" s="954"/>
      <c r="G68" s="954"/>
      <c r="H68" s="954"/>
      <c r="I68" s="954"/>
      <c r="J68" s="954"/>
      <c r="K68" s="954"/>
      <c r="L68" s="954"/>
      <c r="M68" s="954"/>
      <c r="N68" s="954"/>
      <c r="O68" s="954"/>
      <c r="P68" s="955"/>
      <c r="Q68" s="956">
        <v>2637</v>
      </c>
      <c r="R68" s="950"/>
      <c r="S68" s="950"/>
      <c r="T68" s="950"/>
      <c r="U68" s="950"/>
      <c r="V68" s="950">
        <v>2594</v>
      </c>
      <c r="W68" s="950"/>
      <c r="X68" s="950"/>
      <c r="Y68" s="950"/>
      <c r="Z68" s="950"/>
      <c r="AA68" s="950">
        <v>42</v>
      </c>
      <c r="AB68" s="950"/>
      <c r="AC68" s="950"/>
      <c r="AD68" s="950"/>
      <c r="AE68" s="950"/>
      <c r="AF68" s="950">
        <v>42</v>
      </c>
      <c r="AG68" s="950"/>
      <c r="AH68" s="950"/>
      <c r="AI68" s="950"/>
      <c r="AJ68" s="950"/>
      <c r="AK68" s="950">
        <v>64</v>
      </c>
      <c r="AL68" s="950"/>
      <c r="AM68" s="950"/>
      <c r="AN68" s="950"/>
      <c r="AO68" s="950"/>
      <c r="AP68" s="950">
        <v>704</v>
      </c>
      <c r="AQ68" s="950"/>
      <c r="AR68" s="950"/>
      <c r="AS68" s="950"/>
      <c r="AT68" s="950"/>
      <c r="AU68" s="950">
        <v>223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592</v>
      </c>
      <c r="C69" s="958"/>
      <c r="D69" s="958"/>
      <c r="E69" s="958"/>
      <c r="F69" s="958"/>
      <c r="G69" s="958"/>
      <c r="H69" s="958"/>
      <c r="I69" s="958"/>
      <c r="J69" s="958"/>
      <c r="K69" s="958"/>
      <c r="L69" s="958"/>
      <c r="M69" s="958"/>
      <c r="N69" s="958"/>
      <c r="O69" s="958"/>
      <c r="P69" s="959"/>
      <c r="Q69" s="960">
        <v>6043</v>
      </c>
      <c r="R69" s="915"/>
      <c r="S69" s="915"/>
      <c r="T69" s="915"/>
      <c r="U69" s="915"/>
      <c r="V69" s="915">
        <v>5739</v>
      </c>
      <c r="W69" s="915"/>
      <c r="X69" s="915"/>
      <c r="Y69" s="915"/>
      <c r="Z69" s="915"/>
      <c r="AA69" s="915">
        <v>305</v>
      </c>
      <c r="AB69" s="915"/>
      <c r="AC69" s="915"/>
      <c r="AD69" s="915"/>
      <c r="AE69" s="915"/>
      <c r="AF69" s="915">
        <v>96</v>
      </c>
      <c r="AG69" s="915"/>
      <c r="AH69" s="915"/>
      <c r="AI69" s="915"/>
      <c r="AJ69" s="915"/>
      <c r="AK69" s="915">
        <v>90</v>
      </c>
      <c r="AL69" s="915"/>
      <c r="AM69" s="915"/>
      <c r="AN69" s="915"/>
      <c r="AO69" s="915"/>
      <c r="AP69" s="915">
        <v>2522</v>
      </c>
      <c r="AQ69" s="915"/>
      <c r="AR69" s="915"/>
      <c r="AS69" s="915"/>
      <c r="AT69" s="915"/>
      <c r="AU69" s="915">
        <v>711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593</v>
      </c>
      <c r="C70" s="958"/>
      <c r="D70" s="958"/>
      <c r="E70" s="958"/>
      <c r="F70" s="958"/>
      <c r="G70" s="958"/>
      <c r="H70" s="958"/>
      <c r="I70" s="958"/>
      <c r="J70" s="958"/>
      <c r="K70" s="958"/>
      <c r="L70" s="958"/>
      <c r="M70" s="958"/>
      <c r="N70" s="958"/>
      <c r="O70" s="958"/>
      <c r="P70" s="959"/>
      <c r="Q70" s="960">
        <v>632</v>
      </c>
      <c r="R70" s="915"/>
      <c r="S70" s="915"/>
      <c r="T70" s="915"/>
      <c r="U70" s="915"/>
      <c r="V70" s="915">
        <v>583</v>
      </c>
      <c r="W70" s="915"/>
      <c r="X70" s="915"/>
      <c r="Y70" s="915"/>
      <c r="Z70" s="915"/>
      <c r="AA70" s="915">
        <v>49</v>
      </c>
      <c r="AB70" s="915"/>
      <c r="AC70" s="915"/>
      <c r="AD70" s="915"/>
      <c r="AE70" s="915"/>
      <c r="AF70" s="915">
        <v>46</v>
      </c>
      <c r="AG70" s="915"/>
      <c r="AH70" s="915"/>
      <c r="AI70" s="915"/>
      <c r="AJ70" s="915"/>
      <c r="AK70" s="915" t="s">
        <v>611</v>
      </c>
      <c r="AL70" s="915"/>
      <c r="AM70" s="915"/>
      <c r="AN70" s="915"/>
      <c r="AO70" s="915"/>
      <c r="AP70" s="915">
        <v>180</v>
      </c>
      <c r="AQ70" s="915"/>
      <c r="AR70" s="915"/>
      <c r="AS70" s="915"/>
      <c r="AT70" s="915"/>
      <c r="AU70" s="915">
        <v>86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594</v>
      </c>
      <c r="C71" s="958"/>
      <c r="D71" s="958"/>
      <c r="E71" s="958"/>
      <c r="F71" s="958"/>
      <c r="G71" s="958"/>
      <c r="H71" s="958"/>
      <c r="I71" s="958"/>
      <c r="J71" s="958"/>
      <c r="K71" s="958"/>
      <c r="L71" s="958"/>
      <c r="M71" s="958"/>
      <c r="N71" s="958"/>
      <c r="O71" s="958"/>
      <c r="P71" s="959"/>
      <c r="Q71" s="960">
        <v>9132</v>
      </c>
      <c r="R71" s="915"/>
      <c r="S71" s="915"/>
      <c r="T71" s="915"/>
      <c r="U71" s="915"/>
      <c r="V71" s="915">
        <v>7684</v>
      </c>
      <c r="W71" s="915"/>
      <c r="X71" s="915"/>
      <c r="Y71" s="915"/>
      <c r="Z71" s="915"/>
      <c r="AA71" s="915">
        <v>1448</v>
      </c>
      <c r="AB71" s="915"/>
      <c r="AC71" s="915"/>
      <c r="AD71" s="915"/>
      <c r="AE71" s="915"/>
      <c r="AF71" s="915">
        <v>1448</v>
      </c>
      <c r="AG71" s="915"/>
      <c r="AH71" s="915"/>
      <c r="AI71" s="915"/>
      <c r="AJ71" s="915"/>
      <c r="AK71" s="915">
        <v>725</v>
      </c>
      <c r="AL71" s="915"/>
      <c r="AM71" s="915"/>
      <c r="AN71" s="915"/>
      <c r="AO71" s="915"/>
      <c r="AP71" s="915" t="s">
        <v>610</v>
      </c>
      <c r="AQ71" s="915"/>
      <c r="AR71" s="915"/>
      <c r="AS71" s="915"/>
      <c r="AT71" s="915"/>
      <c r="AU71" s="915" t="s">
        <v>610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595</v>
      </c>
      <c r="C72" s="958"/>
      <c r="D72" s="958"/>
      <c r="E72" s="958"/>
      <c r="F72" s="958"/>
      <c r="G72" s="958"/>
      <c r="H72" s="958"/>
      <c r="I72" s="958"/>
      <c r="J72" s="958"/>
      <c r="K72" s="958"/>
      <c r="L72" s="958"/>
      <c r="M72" s="958"/>
      <c r="N72" s="958"/>
      <c r="O72" s="958"/>
      <c r="P72" s="959"/>
      <c r="Q72" s="960">
        <v>308</v>
      </c>
      <c r="R72" s="915"/>
      <c r="S72" s="915"/>
      <c r="T72" s="915"/>
      <c r="U72" s="915"/>
      <c r="V72" s="915">
        <v>254</v>
      </c>
      <c r="W72" s="915"/>
      <c r="X72" s="915"/>
      <c r="Y72" s="915"/>
      <c r="Z72" s="915"/>
      <c r="AA72" s="915">
        <v>54</v>
      </c>
      <c r="AB72" s="915"/>
      <c r="AC72" s="915"/>
      <c r="AD72" s="915"/>
      <c r="AE72" s="915"/>
      <c r="AF72" s="915">
        <v>54</v>
      </c>
      <c r="AG72" s="915"/>
      <c r="AH72" s="915"/>
      <c r="AI72" s="915"/>
      <c r="AJ72" s="915"/>
      <c r="AK72" s="915" t="s">
        <v>611</v>
      </c>
      <c r="AL72" s="915"/>
      <c r="AM72" s="915"/>
      <c r="AN72" s="915"/>
      <c r="AO72" s="915"/>
      <c r="AP72" s="915" t="s">
        <v>610</v>
      </c>
      <c r="AQ72" s="915"/>
      <c r="AR72" s="915"/>
      <c r="AS72" s="915"/>
      <c r="AT72" s="915"/>
      <c r="AU72" s="915" t="s">
        <v>610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0">
        <v>296028</v>
      </c>
      <c r="R73" s="915"/>
      <c r="S73" s="915"/>
      <c r="T73" s="915"/>
      <c r="U73" s="915"/>
      <c r="V73" s="915">
        <v>287668</v>
      </c>
      <c r="W73" s="915"/>
      <c r="X73" s="915"/>
      <c r="Y73" s="915"/>
      <c r="Z73" s="915"/>
      <c r="AA73" s="915">
        <v>8361</v>
      </c>
      <c r="AB73" s="915"/>
      <c r="AC73" s="915"/>
      <c r="AD73" s="915"/>
      <c r="AE73" s="915"/>
      <c r="AF73" s="915">
        <v>8361</v>
      </c>
      <c r="AG73" s="915"/>
      <c r="AH73" s="915"/>
      <c r="AI73" s="915"/>
      <c r="AJ73" s="915"/>
      <c r="AK73" s="915" t="s">
        <v>611</v>
      </c>
      <c r="AL73" s="915"/>
      <c r="AM73" s="915"/>
      <c r="AN73" s="915"/>
      <c r="AO73" s="915"/>
      <c r="AP73" s="915" t="s">
        <v>610</v>
      </c>
      <c r="AQ73" s="915"/>
      <c r="AR73" s="915"/>
      <c r="AS73" s="915"/>
      <c r="AT73" s="915"/>
      <c r="AU73" s="915" t="s">
        <v>610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10047</v>
      </c>
      <c r="AG88" s="926"/>
      <c r="AH88" s="926"/>
      <c r="AI88" s="926"/>
      <c r="AJ88" s="926"/>
      <c r="AK88" s="923"/>
      <c r="AL88" s="923"/>
      <c r="AM88" s="923"/>
      <c r="AN88" s="923"/>
      <c r="AO88" s="923"/>
      <c r="AP88" s="926">
        <v>3406</v>
      </c>
      <c r="AQ88" s="926"/>
      <c r="AR88" s="926"/>
      <c r="AS88" s="926"/>
      <c r="AT88" s="926"/>
      <c r="AU88" s="926">
        <v>1020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292</v>
      </c>
      <c r="CS102" s="934"/>
      <c r="CT102" s="934"/>
      <c r="CU102" s="934"/>
      <c r="CV102" s="977"/>
      <c r="CW102" s="976" t="s">
        <v>522</v>
      </c>
      <c r="CX102" s="934"/>
      <c r="CY102" s="934"/>
      <c r="CZ102" s="934"/>
      <c r="DA102" s="977"/>
      <c r="DB102" s="976">
        <v>31</v>
      </c>
      <c r="DC102" s="934"/>
      <c r="DD102" s="934"/>
      <c r="DE102" s="934"/>
      <c r="DF102" s="977"/>
      <c r="DG102" s="976" t="s">
        <v>522</v>
      </c>
      <c r="DH102" s="934"/>
      <c r="DI102" s="934"/>
      <c r="DJ102" s="934"/>
      <c r="DK102" s="977"/>
      <c r="DL102" s="976" t="s">
        <v>522</v>
      </c>
      <c r="DM102" s="934"/>
      <c r="DN102" s="934"/>
      <c r="DO102" s="934"/>
      <c r="DP102" s="977"/>
      <c r="DQ102" s="976" t="s">
        <v>522</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309</v>
      </c>
      <c r="AG109" s="979"/>
      <c r="AH109" s="979"/>
      <c r="AI109" s="979"/>
      <c r="AJ109" s="980"/>
      <c r="AK109" s="978" t="s">
        <v>308</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309</v>
      </c>
      <c r="BW109" s="979"/>
      <c r="BX109" s="979"/>
      <c r="BY109" s="979"/>
      <c r="BZ109" s="980"/>
      <c r="CA109" s="978" t="s">
        <v>308</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309</v>
      </c>
      <c r="DM109" s="979"/>
      <c r="DN109" s="979"/>
      <c r="DO109" s="979"/>
      <c r="DP109" s="980"/>
      <c r="DQ109" s="978" t="s">
        <v>308</v>
      </c>
      <c r="DR109" s="979"/>
      <c r="DS109" s="979"/>
      <c r="DT109" s="979"/>
      <c r="DU109" s="980"/>
      <c r="DV109" s="978" t="s">
        <v>439</v>
      </c>
      <c r="DW109" s="979"/>
      <c r="DX109" s="979"/>
      <c r="DY109" s="979"/>
      <c r="DZ109" s="981"/>
    </row>
    <row r="110" spans="1:131" s="247" customFormat="1" ht="26.25" customHeight="1" x14ac:dyDescent="0.15">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2952546</v>
      </c>
      <c r="AB110" s="986"/>
      <c r="AC110" s="986"/>
      <c r="AD110" s="986"/>
      <c r="AE110" s="987"/>
      <c r="AF110" s="988">
        <v>3228724</v>
      </c>
      <c r="AG110" s="986"/>
      <c r="AH110" s="986"/>
      <c r="AI110" s="986"/>
      <c r="AJ110" s="987"/>
      <c r="AK110" s="988">
        <v>3625867</v>
      </c>
      <c r="AL110" s="986"/>
      <c r="AM110" s="986"/>
      <c r="AN110" s="986"/>
      <c r="AO110" s="987"/>
      <c r="AP110" s="989">
        <v>30.9</v>
      </c>
      <c r="AQ110" s="990"/>
      <c r="AR110" s="990"/>
      <c r="AS110" s="990"/>
      <c r="AT110" s="991"/>
      <c r="AU110" s="992" t="s">
        <v>73</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35346432</v>
      </c>
      <c r="BR110" s="1021"/>
      <c r="BS110" s="1021"/>
      <c r="BT110" s="1021"/>
      <c r="BU110" s="1021"/>
      <c r="BV110" s="1021">
        <v>35024910</v>
      </c>
      <c r="BW110" s="1021"/>
      <c r="BX110" s="1021"/>
      <c r="BY110" s="1021"/>
      <c r="BZ110" s="1021"/>
      <c r="CA110" s="1021">
        <v>34342012</v>
      </c>
      <c r="CB110" s="1021"/>
      <c r="CC110" s="1021"/>
      <c r="CD110" s="1021"/>
      <c r="CE110" s="1021"/>
      <c r="CF110" s="1035">
        <v>292.8</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445</v>
      </c>
      <c r="DH110" s="1021"/>
      <c r="DI110" s="1021"/>
      <c r="DJ110" s="1021"/>
      <c r="DK110" s="1021"/>
      <c r="DL110" s="1021" t="s">
        <v>446</v>
      </c>
      <c r="DM110" s="1021"/>
      <c r="DN110" s="1021"/>
      <c r="DO110" s="1021"/>
      <c r="DP110" s="1021"/>
      <c r="DQ110" s="1021" t="s">
        <v>445</v>
      </c>
      <c r="DR110" s="1021"/>
      <c r="DS110" s="1021"/>
      <c r="DT110" s="1021"/>
      <c r="DU110" s="1021"/>
      <c r="DV110" s="1022" t="s">
        <v>129</v>
      </c>
      <c r="DW110" s="1022"/>
      <c r="DX110" s="1022"/>
      <c r="DY110" s="1022"/>
      <c r="DZ110" s="1023"/>
    </row>
    <row r="111" spans="1:131" s="247" customFormat="1" ht="26.25" customHeight="1" x14ac:dyDescent="0.15">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448</v>
      </c>
      <c r="AB111" s="1028"/>
      <c r="AC111" s="1028"/>
      <c r="AD111" s="1028"/>
      <c r="AE111" s="1029"/>
      <c r="AF111" s="1030" t="s">
        <v>445</v>
      </c>
      <c r="AG111" s="1028"/>
      <c r="AH111" s="1028"/>
      <c r="AI111" s="1028"/>
      <c r="AJ111" s="1029"/>
      <c r="AK111" s="1030" t="s">
        <v>448</v>
      </c>
      <c r="AL111" s="1028"/>
      <c r="AM111" s="1028"/>
      <c r="AN111" s="1028"/>
      <c r="AO111" s="1029"/>
      <c r="AP111" s="1031" t="s">
        <v>448</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v>638207</v>
      </c>
      <c r="BR111" s="1014"/>
      <c r="BS111" s="1014"/>
      <c r="BT111" s="1014"/>
      <c r="BU111" s="1014"/>
      <c r="BV111" s="1014">
        <v>454219</v>
      </c>
      <c r="BW111" s="1014"/>
      <c r="BX111" s="1014"/>
      <c r="BY111" s="1014"/>
      <c r="BZ111" s="1014"/>
      <c r="CA111" s="1014">
        <v>271164</v>
      </c>
      <c r="CB111" s="1014"/>
      <c r="CC111" s="1014"/>
      <c r="CD111" s="1014"/>
      <c r="CE111" s="1014"/>
      <c r="CF111" s="1008">
        <v>2.2999999999999998</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448</v>
      </c>
      <c r="DH111" s="1014"/>
      <c r="DI111" s="1014"/>
      <c r="DJ111" s="1014"/>
      <c r="DK111" s="1014"/>
      <c r="DL111" s="1014" t="s">
        <v>448</v>
      </c>
      <c r="DM111" s="1014"/>
      <c r="DN111" s="1014"/>
      <c r="DO111" s="1014"/>
      <c r="DP111" s="1014"/>
      <c r="DQ111" s="1014" t="s">
        <v>451</v>
      </c>
      <c r="DR111" s="1014"/>
      <c r="DS111" s="1014"/>
      <c r="DT111" s="1014"/>
      <c r="DU111" s="1014"/>
      <c r="DV111" s="1015" t="s">
        <v>448</v>
      </c>
      <c r="DW111" s="1015"/>
      <c r="DX111" s="1015"/>
      <c r="DY111" s="1015"/>
      <c r="DZ111" s="1016"/>
    </row>
    <row r="112" spans="1:131" s="247" customFormat="1" ht="26.25" customHeight="1" x14ac:dyDescent="0.15">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451</v>
      </c>
      <c r="AB112" s="1053"/>
      <c r="AC112" s="1053"/>
      <c r="AD112" s="1053"/>
      <c r="AE112" s="1054"/>
      <c r="AF112" s="1055" t="s">
        <v>451</v>
      </c>
      <c r="AG112" s="1053"/>
      <c r="AH112" s="1053"/>
      <c r="AI112" s="1053"/>
      <c r="AJ112" s="1054"/>
      <c r="AK112" s="1055" t="s">
        <v>451</v>
      </c>
      <c r="AL112" s="1053"/>
      <c r="AM112" s="1053"/>
      <c r="AN112" s="1053"/>
      <c r="AO112" s="1054"/>
      <c r="AP112" s="1056" t="s">
        <v>451</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7574770</v>
      </c>
      <c r="BR112" s="1014"/>
      <c r="BS112" s="1014"/>
      <c r="BT112" s="1014"/>
      <c r="BU112" s="1014"/>
      <c r="BV112" s="1014">
        <v>7269106</v>
      </c>
      <c r="BW112" s="1014"/>
      <c r="BX112" s="1014"/>
      <c r="BY112" s="1014"/>
      <c r="BZ112" s="1014"/>
      <c r="CA112" s="1014">
        <v>7151537</v>
      </c>
      <c r="CB112" s="1014"/>
      <c r="CC112" s="1014"/>
      <c r="CD112" s="1014"/>
      <c r="CE112" s="1014"/>
      <c r="CF112" s="1008">
        <v>61</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476646</v>
      </c>
      <c r="DH112" s="1014"/>
      <c r="DI112" s="1014"/>
      <c r="DJ112" s="1014"/>
      <c r="DK112" s="1014"/>
      <c r="DL112" s="1014">
        <v>346344</v>
      </c>
      <c r="DM112" s="1014"/>
      <c r="DN112" s="1014"/>
      <c r="DO112" s="1014"/>
      <c r="DP112" s="1014"/>
      <c r="DQ112" s="1014">
        <v>216045</v>
      </c>
      <c r="DR112" s="1014"/>
      <c r="DS112" s="1014"/>
      <c r="DT112" s="1014"/>
      <c r="DU112" s="1014"/>
      <c r="DV112" s="1015">
        <v>1.8</v>
      </c>
      <c r="DW112" s="1015"/>
      <c r="DX112" s="1015"/>
      <c r="DY112" s="1015"/>
      <c r="DZ112" s="1016"/>
    </row>
    <row r="113" spans="1:130" s="247"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542968</v>
      </c>
      <c r="AB113" s="1028"/>
      <c r="AC113" s="1028"/>
      <c r="AD113" s="1028"/>
      <c r="AE113" s="1029"/>
      <c r="AF113" s="1030">
        <v>558755</v>
      </c>
      <c r="AG113" s="1028"/>
      <c r="AH113" s="1028"/>
      <c r="AI113" s="1028"/>
      <c r="AJ113" s="1029"/>
      <c r="AK113" s="1030">
        <v>594027</v>
      </c>
      <c r="AL113" s="1028"/>
      <c r="AM113" s="1028"/>
      <c r="AN113" s="1028"/>
      <c r="AO113" s="1029"/>
      <c r="AP113" s="1031">
        <v>5.0999999999999996</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675781</v>
      </c>
      <c r="BR113" s="1014"/>
      <c r="BS113" s="1014"/>
      <c r="BT113" s="1014"/>
      <c r="BU113" s="1014"/>
      <c r="BV113" s="1014">
        <v>567218</v>
      </c>
      <c r="BW113" s="1014"/>
      <c r="BX113" s="1014"/>
      <c r="BY113" s="1014"/>
      <c r="BZ113" s="1014"/>
      <c r="CA113" s="1014">
        <v>1019515</v>
      </c>
      <c r="CB113" s="1014"/>
      <c r="CC113" s="1014"/>
      <c r="CD113" s="1014"/>
      <c r="CE113" s="1014"/>
      <c r="CF113" s="1008">
        <v>8.6999999999999993</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6016</v>
      </c>
      <c r="DH113" s="1053"/>
      <c r="DI113" s="1053"/>
      <c r="DJ113" s="1053"/>
      <c r="DK113" s="1054"/>
      <c r="DL113" s="1055">
        <v>4153</v>
      </c>
      <c r="DM113" s="1053"/>
      <c r="DN113" s="1053"/>
      <c r="DO113" s="1053"/>
      <c r="DP113" s="1054"/>
      <c r="DQ113" s="1055">
        <v>3221</v>
      </c>
      <c r="DR113" s="1053"/>
      <c r="DS113" s="1053"/>
      <c r="DT113" s="1053"/>
      <c r="DU113" s="1054"/>
      <c r="DV113" s="1056">
        <v>0</v>
      </c>
      <c r="DW113" s="1057"/>
      <c r="DX113" s="1057"/>
      <c r="DY113" s="1057"/>
      <c r="DZ113" s="1058"/>
    </row>
    <row r="114" spans="1:130" s="247" customFormat="1" ht="26.25" customHeight="1" x14ac:dyDescent="0.15">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234624</v>
      </c>
      <c r="AB114" s="1053"/>
      <c r="AC114" s="1053"/>
      <c r="AD114" s="1053"/>
      <c r="AE114" s="1054"/>
      <c r="AF114" s="1055">
        <v>294060</v>
      </c>
      <c r="AG114" s="1053"/>
      <c r="AH114" s="1053"/>
      <c r="AI114" s="1053"/>
      <c r="AJ114" s="1054"/>
      <c r="AK114" s="1055">
        <v>193333</v>
      </c>
      <c r="AL114" s="1053"/>
      <c r="AM114" s="1053"/>
      <c r="AN114" s="1053"/>
      <c r="AO114" s="1054"/>
      <c r="AP114" s="1056">
        <v>1.6</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1232362</v>
      </c>
      <c r="BR114" s="1014"/>
      <c r="BS114" s="1014"/>
      <c r="BT114" s="1014"/>
      <c r="BU114" s="1014"/>
      <c r="BV114" s="1014">
        <v>1152548</v>
      </c>
      <c r="BW114" s="1014"/>
      <c r="BX114" s="1014"/>
      <c r="BY114" s="1014"/>
      <c r="BZ114" s="1014"/>
      <c r="CA114" s="1014">
        <v>1128039</v>
      </c>
      <c r="CB114" s="1014"/>
      <c r="CC114" s="1014"/>
      <c r="CD114" s="1014"/>
      <c r="CE114" s="1014"/>
      <c r="CF114" s="1008">
        <v>9.6</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451</v>
      </c>
      <c r="DH114" s="1053"/>
      <c r="DI114" s="1053"/>
      <c r="DJ114" s="1053"/>
      <c r="DK114" s="1054"/>
      <c r="DL114" s="1055" t="s">
        <v>451</v>
      </c>
      <c r="DM114" s="1053"/>
      <c r="DN114" s="1053"/>
      <c r="DO114" s="1053"/>
      <c r="DP114" s="1054"/>
      <c r="DQ114" s="1055" t="s">
        <v>448</v>
      </c>
      <c r="DR114" s="1053"/>
      <c r="DS114" s="1053"/>
      <c r="DT114" s="1053"/>
      <c r="DU114" s="1054"/>
      <c r="DV114" s="1056" t="s">
        <v>451</v>
      </c>
      <c r="DW114" s="1057"/>
      <c r="DX114" s="1057"/>
      <c r="DY114" s="1057"/>
      <c r="DZ114" s="1058"/>
    </row>
    <row r="115" spans="1:130" s="247" customFormat="1" ht="26.25" customHeight="1" x14ac:dyDescent="0.15">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140026</v>
      </c>
      <c r="AB115" s="1028"/>
      <c r="AC115" s="1028"/>
      <c r="AD115" s="1028"/>
      <c r="AE115" s="1029"/>
      <c r="AF115" s="1030">
        <v>142432</v>
      </c>
      <c r="AG115" s="1028"/>
      <c r="AH115" s="1028"/>
      <c r="AI115" s="1028"/>
      <c r="AJ115" s="1029"/>
      <c r="AK115" s="1030">
        <v>145986</v>
      </c>
      <c r="AL115" s="1028"/>
      <c r="AM115" s="1028"/>
      <c r="AN115" s="1028"/>
      <c r="AO115" s="1029"/>
      <c r="AP115" s="1031">
        <v>1.2</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v>360236</v>
      </c>
      <c r="BR115" s="1014"/>
      <c r="BS115" s="1014"/>
      <c r="BT115" s="1014"/>
      <c r="BU115" s="1014"/>
      <c r="BV115" s="1014" t="s">
        <v>451</v>
      </c>
      <c r="BW115" s="1014"/>
      <c r="BX115" s="1014"/>
      <c r="BY115" s="1014"/>
      <c r="BZ115" s="1014"/>
      <c r="CA115" s="1014" t="s">
        <v>451</v>
      </c>
      <c r="CB115" s="1014"/>
      <c r="CC115" s="1014"/>
      <c r="CD115" s="1014"/>
      <c r="CE115" s="1014"/>
      <c r="CF115" s="1008" t="s">
        <v>451</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451</v>
      </c>
      <c r="DH115" s="1053"/>
      <c r="DI115" s="1053"/>
      <c r="DJ115" s="1053"/>
      <c r="DK115" s="1054"/>
      <c r="DL115" s="1055" t="s">
        <v>451</v>
      </c>
      <c r="DM115" s="1053"/>
      <c r="DN115" s="1053"/>
      <c r="DO115" s="1053"/>
      <c r="DP115" s="1054"/>
      <c r="DQ115" s="1055" t="s">
        <v>451</v>
      </c>
      <c r="DR115" s="1053"/>
      <c r="DS115" s="1053"/>
      <c r="DT115" s="1053"/>
      <c r="DU115" s="1054"/>
      <c r="DV115" s="1056" t="s">
        <v>451</v>
      </c>
      <c r="DW115" s="1057"/>
      <c r="DX115" s="1057"/>
      <c r="DY115" s="1057"/>
      <c r="DZ115" s="1058"/>
    </row>
    <row r="116" spans="1:130" s="247" customFormat="1" ht="26.25" customHeight="1" x14ac:dyDescent="0.15">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451</v>
      </c>
      <c r="AB116" s="1053"/>
      <c r="AC116" s="1053"/>
      <c r="AD116" s="1053"/>
      <c r="AE116" s="1054"/>
      <c r="AF116" s="1055" t="s">
        <v>451</v>
      </c>
      <c r="AG116" s="1053"/>
      <c r="AH116" s="1053"/>
      <c r="AI116" s="1053"/>
      <c r="AJ116" s="1054"/>
      <c r="AK116" s="1055" t="s">
        <v>451</v>
      </c>
      <c r="AL116" s="1053"/>
      <c r="AM116" s="1053"/>
      <c r="AN116" s="1053"/>
      <c r="AO116" s="1054"/>
      <c r="AP116" s="1056" t="s">
        <v>451</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451</v>
      </c>
      <c r="BR116" s="1014"/>
      <c r="BS116" s="1014"/>
      <c r="BT116" s="1014"/>
      <c r="BU116" s="1014"/>
      <c r="BV116" s="1014" t="s">
        <v>448</v>
      </c>
      <c r="BW116" s="1014"/>
      <c r="BX116" s="1014"/>
      <c r="BY116" s="1014"/>
      <c r="BZ116" s="1014"/>
      <c r="CA116" s="1014" t="s">
        <v>451</v>
      </c>
      <c r="CB116" s="1014"/>
      <c r="CC116" s="1014"/>
      <c r="CD116" s="1014"/>
      <c r="CE116" s="1014"/>
      <c r="CF116" s="1008" t="s">
        <v>451</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451</v>
      </c>
      <c r="DM116" s="1053"/>
      <c r="DN116" s="1053"/>
      <c r="DO116" s="1053"/>
      <c r="DP116" s="1054"/>
      <c r="DQ116" s="1055" t="s">
        <v>451</v>
      </c>
      <c r="DR116" s="1053"/>
      <c r="DS116" s="1053"/>
      <c r="DT116" s="1053"/>
      <c r="DU116" s="1054"/>
      <c r="DV116" s="1056" t="s">
        <v>448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3870164</v>
      </c>
      <c r="AB117" s="1071"/>
      <c r="AC117" s="1071"/>
      <c r="AD117" s="1071"/>
      <c r="AE117" s="1072"/>
      <c r="AF117" s="1073">
        <v>4223971</v>
      </c>
      <c r="AG117" s="1071"/>
      <c r="AH117" s="1071"/>
      <c r="AI117" s="1071"/>
      <c r="AJ117" s="1072"/>
      <c r="AK117" s="1073">
        <v>4559213</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470</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309</v>
      </c>
      <c r="AG118" s="979"/>
      <c r="AH118" s="979"/>
      <c r="AI118" s="979"/>
      <c r="AJ118" s="980"/>
      <c r="AK118" s="978" t="s">
        <v>308</v>
      </c>
      <c r="AL118" s="979"/>
      <c r="AM118" s="979"/>
      <c r="AN118" s="979"/>
      <c r="AO118" s="980"/>
      <c r="AP118" s="1065" t="s">
        <v>439</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470</v>
      </c>
      <c r="CB118" s="1092"/>
      <c r="CC118" s="1092"/>
      <c r="CD118" s="1092"/>
      <c r="CE118" s="1092"/>
      <c r="CF118" s="1008" t="s">
        <v>129</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470</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474</v>
      </c>
      <c r="BP119" s="1100"/>
      <c r="BQ119" s="1091">
        <v>45827788</v>
      </c>
      <c r="BR119" s="1092"/>
      <c r="BS119" s="1092"/>
      <c r="BT119" s="1092"/>
      <c r="BU119" s="1092"/>
      <c r="BV119" s="1092">
        <v>44468001</v>
      </c>
      <c r="BW119" s="1092"/>
      <c r="BX119" s="1092"/>
      <c r="BY119" s="1092"/>
      <c r="BZ119" s="1092"/>
      <c r="CA119" s="1092">
        <v>43912267</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155545</v>
      </c>
      <c r="DH119" s="1078"/>
      <c r="DI119" s="1078"/>
      <c r="DJ119" s="1078"/>
      <c r="DK119" s="1079"/>
      <c r="DL119" s="1077">
        <v>103722</v>
      </c>
      <c r="DM119" s="1078"/>
      <c r="DN119" s="1078"/>
      <c r="DO119" s="1078"/>
      <c r="DP119" s="1079"/>
      <c r="DQ119" s="1077">
        <v>51898</v>
      </c>
      <c r="DR119" s="1078"/>
      <c r="DS119" s="1078"/>
      <c r="DT119" s="1078"/>
      <c r="DU119" s="1079"/>
      <c r="DV119" s="1080">
        <v>0.4</v>
      </c>
      <c r="DW119" s="1081"/>
      <c r="DX119" s="1081"/>
      <c r="DY119" s="1081"/>
      <c r="DZ119" s="1082"/>
    </row>
    <row r="120" spans="1:130" s="247" customFormat="1" ht="26.25" customHeight="1" x14ac:dyDescent="0.15">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470</v>
      </c>
      <c r="AG120" s="1053"/>
      <c r="AH120" s="1053"/>
      <c r="AI120" s="1053"/>
      <c r="AJ120" s="1054"/>
      <c r="AK120" s="1055" t="s">
        <v>129</v>
      </c>
      <c r="AL120" s="1053"/>
      <c r="AM120" s="1053"/>
      <c r="AN120" s="1053"/>
      <c r="AO120" s="1054"/>
      <c r="AP120" s="1056" t="s">
        <v>129</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12596380</v>
      </c>
      <c r="BR120" s="1021"/>
      <c r="BS120" s="1021"/>
      <c r="BT120" s="1021"/>
      <c r="BU120" s="1021"/>
      <c r="BV120" s="1021">
        <v>12220232</v>
      </c>
      <c r="BW120" s="1021"/>
      <c r="BX120" s="1021"/>
      <c r="BY120" s="1021"/>
      <c r="BZ120" s="1021"/>
      <c r="CA120" s="1021">
        <v>11088364</v>
      </c>
      <c r="CB120" s="1021"/>
      <c r="CC120" s="1021"/>
      <c r="CD120" s="1021"/>
      <c r="CE120" s="1021"/>
      <c r="CF120" s="1035">
        <v>94.5</v>
      </c>
      <c r="CG120" s="1036"/>
      <c r="CH120" s="1036"/>
      <c r="CI120" s="1036"/>
      <c r="CJ120" s="1036"/>
      <c r="CK120" s="1101" t="s">
        <v>478</v>
      </c>
      <c r="CL120" s="1102"/>
      <c r="CM120" s="1102"/>
      <c r="CN120" s="1102"/>
      <c r="CO120" s="1103"/>
      <c r="CP120" s="1109" t="s">
        <v>413</v>
      </c>
      <c r="CQ120" s="1110"/>
      <c r="CR120" s="1110"/>
      <c r="CS120" s="1110"/>
      <c r="CT120" s="1110"/>
      <c r="CU120" s="1110"/>
      <c r="CV120" s="1110"/>
      <c r="CW120" s="1110"/>
      <c r="CX120" s="1110"/>
      <c r="CY120" s="1110"/>
      <c r="CZ120" s="1110"/>
      <c r="DA120" s="1110"/>
      <c r="DB120" s="1110"/>
      <c r="DC120" s="1110"/>
      <c r="DD120" s="1110"/>
      <c r="DE120" s="1110"/>
      <c r="DF120" s="1111"/>
      <c r="DG120" s="1020">
        <v>2548917</v>
      </c>
      <c r="DH120" s="1021"/>
      <c r="DI120" s="1021"/>
      <c r="DJ120" s="1021"/>
      <c r="DK120" s="1021"/>
      <c r="DL120" s="1021">
        <v>2593715</v>
      </c>
      <c r="DM120" s="1021"/>
      <c r="DN120" s="1021"/>
      <c r="DO120" s="1021"/>
      <c r="DP120" s="1021"/>
      <c r="DQ120" s="1021">
        <v>2650002</v>
      </c>
      <c r="DR120" s="1021"/>
      <c r="DS120" s="1021"/>
      <c r="DT120" s="1021"/>
      <c r="DU120" s="1021"/>
      <c r="DV120" s="1022">
        <v>22.6</v>
      </c>
      <c r="DW120" s="1022"/>
      <c r="DX120" s="1022"/>
      <c r="DY120" s="1022"/>
      <c r="DZ120" s="1023"/>
    </row>
    <row r="121" spans="1:130" s="247" customFormat="1" ht="26.25" customHeight="1" x14ac:dyDescent="0.15">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124189</v>
      </c>
      <c r="AB121" s="1053"/>
      <c r="AC121" s="1053"/>
      <c r="AD121" s="1053"/>
      <c r="AE121" s="1054"/>
      <c r="AF121" s="1055">
        <v>126744</v>
      </c>
      <c r="AG121" s="1053"/>
      <c r="AH121" s="1053"/>
      <c r="AI121" s="1053"/>
      <c r="AJ121" s="1054"/>
      <c r="AK121" s="1055">
        <v>130298</v>
      </c>
      <c r="AL121" s="1053"/>
      <c r="AM121" s="1053"/>
      <c r="AN121" s="1053"/>
      <c r="AO121" s="1054"/>
      <c r="AP121" s="1056">
        <v>1.1000000000000001</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1046759</v>
      </c>
      <c r="BR121" s="1014"/>
      <c r="BS121" s="1014"/>
      <c r="BT121" s="1014"/>
      <c r="BU121" s="1014"/>
      <c r="BV121" s="1014">
        <v>918060</v>
      </c>
      <c r="BW121" s="1014"/>
      <c r="BX121" s="1014"/>
      <c r="BY121" s="1014"/>
      <c r="BZ121" s="1014"/>
      <c r="CA121" s="1014">
        <v>919377</v>
      </c>
      <c r="CB121" s="1014"/>
      <c r="CC121" s="1014"/>
      <c r="CD121" s="1014"/>
      <c r="CE121" s="1014"/>
      <c r="CF121" s="1008">
        <v>7.8</v>
      </c>
      <c r="CG121" s="1009"/>
      <c r="CH121" s="1009"/>
      <c r="CI121" s="1009"/>
      <c r="CJ121" s="1009"/>
      <c r="CK121" s="1104"/>
      <c r="CL121" s="1105"/>
      <c r="CM121" s="1105"/>
      <c r="CN121" s="1105"/>
      <c r="CO121" s="1106"/>
      <c r="CP121" s="1114" t="s">
        <v>417</v>
      </c>
      <c r="CQ121" s="1115"/>
      <c r="CR121" s="1115"/>
      <c r="CS121" s="1115"/>
      <c r="CT121" s="1115"/>
      <c r="CU121" s="1115"/>
      <c r="CV121" s="1115"/>
      <c r="CW121" s="1115"/>
      <c r="CX121" s="1115"/>
      <c r="CY121" s="1115"/>
      <c r="CZ121" s="1115"/>
      <c r="DA121" s="1115"/>
      <c r="DB121" s="1115"/>
      <c r="DC121" s="1115"/>
      <c r="DD121" s="1115"/>
      <c r="DE121" s="1115"/>
      <c r="DF121" s="1116"/>
      <c r="DG121" s="1013">
        <v>2440618</v>
      </c>
      <c r="DH121" s="1014"/>
      <c r="DI121" s="1014"/>
      <c r="DJ121" s="1014"/>
      <c r="DK121" s="1014"/>
      <c r="DL121" s="1014">
        <v>2270672</v>
      </c>
      <c r="DM121" s="1014"/>
      <c r="DN121" s="1014"/>
      <c r="DO121" s="1014"/>
      <c r="DP121" s="1014"/>
      <c r="DQ121" s="1014">
        <v>2099876</v>
      </c>
      <c r="DR121" s="1014"/>
      <c r="DS121" s="1014"/>
      <c r="DT121" s="1014"/>
      <c r="DU121" s="1014"/>
      <c r="DV121" s="1015">
        <v>17.899999999999999</v>
      </c>
      <c r="DW121" s="1015"/>
      <c r="DX121" s="1015"/>
      <c r="DY121" s="1015"/>
      <c r="DZ121" s="1016"/>
    </row>
    <row r="122" spans="1:130" s="247" customFormat="1" ht="26.25" customHeight="1" x14ac:dyDescent="0.15">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33113491</v>
      </c>
      <c r="BR122" s="1092"/>
      <c r="BS122" s="1092"/>
      <c r="BT122" s="1092"/>
      <c r="BU122" s="1092"/>
      <c r="BV122" s="1092">
        <v>32139245</v>
      </c>
      <c r="BW122" s="1092"/>
      <c r="BX122" s="1092"/>
      <c r="BY122" s="1092"/>
      <c r="BZ122" s="1092"/>
      <c r="CA122" s="1092">
        <v>31435196</v>
      </c>
      <c r="CB122" s="1092"/>
      <c r="CC122" s="1092"/>
      <c r="CD122" s="1092"/>
      <c r="CE122" s="1092"/>
      <c r="CF122" s="1112">
        <v>268</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v>1415163</v>
      </c>
      <c r="DH122" s="1014"/>
      <c r="DI122" s="1014"/>
      <c r="DJ122" s="1014"/>
      <c r="DK122" s="1014"/>
      <c r="DL122" s="1014">
        <v>1308627</v>
      </c>
      <c r="DM122" s="1014"/>
      <c r="DN122" s="1014"/>
      <c r="DO122" s="1014"/>
      <c r="DP122" s="1014"/>
      <c r="DQ122" s="1014">
        <v>1353566</v>
      </c>
      <c r="DR122" s="1014"/>
      <c r="DS122" s="1014"/>
      <c r="DT122" s="1014"/>
      <c r="DU122" s="1014"/>
      <c r="DV122" s="1015">
        <v>11.5</v>
      </c>
      <c r="DW122" s="1015"/>
      <c r="DX122" s="1015"/>
      <c r="DY122" s="1015"/>
      <c r="DZ122" s="1016"/>
    </row>
    <row r="123" spans="1:130" s="247" customFormat="1" ht="26.25" customHeight="1" x14ac:dyDescent="0.15">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483</v>
      </c>
      <c r="BP123" s="1100"/>
      <c r="BQ123" s="1159">
        <v>46756630</v>
      </c>
      <c r="BR123" s="1160"/>
      <c r="BS123" s="1160"/>
      <c r="BT123" s="1160"/>
      <c r="BU123" s="1160"/>
      <c r="BV123" s="1160">
        <v>45277537</v>
      </c>
      <c r="BW123" s="1160"/>
      <c r="BX123" s="1160"/>
      <c r="BY123" s="1160"/>
      <c r="BZ123" s="1160"/>
      <c r="CA123" s="1160">
        <v>43442937</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v>722596</v>
      </c>
      <c r="DH123" s="1053"/>
      <c r="DI123" s="1053"/>
      <c r="DJ123" s="1053"/>
      <c r="DK123" s="1054"/>
      <c r="DL123" s="1055">
        <v>657598</v>
      </c>
      <c r="DM123" s="1053"/>
      <c r="DN123" s="1053"/>
      <c r="DO123" s="1053"/>
      <c r="DP123" s="1054"/>
      <c r="DQ123" s="1055">
        <v>653149</v>
      </c>
      <c r="DR123" s="1053"/>
      <c r="DS123" s="1053"/>
      <c r="DT123" s="1053"/>
      <c r="DU123" s="1054"/>
      <c r="DV123" s="1056">
        <v>5.6</v>
      </c>
      <c r="DW123" s="1057"/>
      <c r="DX123" s="1057"/>
      <c r="DY123" s="1057"/>
      <c r="DZ123" s="1058"/>
    </row>
    <row r="124" spans="1:130" s="247"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470</v>
      </c>
      <c r="AB124" s="1053"/>
      <c r="AC124" s="1053"/>
      <c r="AD124" s="1053"/>
      <c r="AE124" s="1054"/>
      <c r="AF124" s="1055" t="s">
        <v>470</v>
      </c>
      <c r="AG124" s="1053"/>
      <c r="AH124" s="1053"/>
      <c r="AI124" s="1053"/>
      <c r="AJ124" s="1054"/>
      <c r="AK124" s="1055" t="s">
        <v>129</v>
      </c>
      <c r="AL124" s="1053"/>
      <c r="AM124" s="1053"/>
      <c r="AN124" s="1053"/>
      <c r="AO124" s="1054"/>
      <c r="AP124" s="1056" t="s">
        <v>129</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v>4</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447476</v>
      </c>
      <c r="DH124" s="1078"/>
      <c r="DI124" s="1078"/>
      <c r="DJ124" s="1078"/>
      <c r="DK124" s="1079"/>
      <c r="DL124" s="1077">
        <v>438494</v>
      </c>
      <c r="DM124" s="1078"/>
      <c r="DN124" s="1078"/>
      <c r="DO124" s="1078"/>
      <c r="DP124" s="1079"/>
      <c r="DQ124" s="1077">
        <v>394944</v>
      </c>
      <c r="DR124" s="1078"/>
      <c r="DS124" s="1078"/>
      <c r="DT124" s="1078"/>
      <c r="DU124" s="1079"/>
      <c r="DV124" s="1080">
        <v>3.4</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14268</v>
      </c>
      <c r="AB126" s="1053"/>
      <c r="AC126" s="1053"/>
      <c r="AD126" s="1053"/>
      <c r="AE126" s="1054"/>
      <c r="AF126" s="1055">
        <v>14119</v>
      </c>
      <c r="AG126" s="1053"/>
      <c r="AH126" s="1053"/>
      <c r="AI126" s="1053"/>
      <c r="AJ126" s="1054"/>
      <c r="AK126" s="1055">
        <v>14119</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1569</v>
      </c>
      <c r="AB127" s="1053"/>
      <c r="AC127" s="1053"/>
      <c r="AD127" s="1053"/>
      <c r="AE127" s="1054"/>
      <c r="AF127" s="1055">
        <v>1569</v>
      </c>
      <c r="AG127" s="1053"/>
      <c r="AH127" s="1053"/>
      <c r="AI127" s="1053"/>
      <c r="AJ127" s="1054"/>
      <c r="AK127" s="1055">
        <v>1569</v>
      </c>
      <c r="AL127" s="1053"/>
      <c r="AM127" s="1053"/>
      <c r="AN127" s="1053"/>
      <c r="AO127" s="1054"/>
      <c r="AP127" s="1056">
        <v>0</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115369</v>
      </c>
      <c r="AB128" s="1142"/>
      <c r="AC128" s="1142"/>
      <c r="AD128" s="1142"/>
      <c r="AE128" s="1143"/>
      <c r="AF128" s="1144">
        <v>106244</v>
      </c>
      <c r="AG128" s="1142"/>
      <c r="AH128" s="1142"/>
      <c r="AI128" s="1142"/>
      <c r="AJ128" s="1143"/>
      <c r="AK128" s="1144">
        <v>99989</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129</v>
      </c>
      <c r="BG128" s="1149"/>
      <c r="BH128" s="1149"/>
      <c r="BI128" s="1149"/>
      <c r="BJ128" s="1149"/>
      <c r="BK128" s="1149"/>
      <c r="BL128" s="1150"/>
      <c r="BM128" s="1148">
        <v>12.8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v>360236</v>
      </c>
      <c r="DH128" s="1134"/>
      <c r="DI128" s="1134"/>
      <c r="DJ128" s="1134"/>
      <c r="DK128" s="1134"/>
      <c r="DL128" s="1134" t="s">
        <v>470</v>
      </c>
      <c r="DM128" s="1134"/>
      <c r="DN128" s="1134"/>
      <c r="DO128" s="1134"/>
      <c r="DP128" s="1134"/>
      <c r="DQ128" s="1134" t="s">
        <v>470</v>
      </c>
      <c r="DR128" s="1134"/>
      <c r="DS128" s="1134"/>
      <c r="DT128" s="1134"/>
      <c r="DU128" s="1134"/>
      <c r="DV128" s="1135" t="s">
        <v>129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500</v>
      </c>
      <c r="X129" s="1168"/>
      <c r="Y129" s="1168"/>
      <c r="Z129" s="1169"/>
      <c r="AA129" s="1052">
        <v>14733533</v>
      </c>
      <c r="AB129" s="1053"/>
      <c r="AC129" s="1053"/>
      <c r="AD129" s="1053"/>
      <c r="AE129" s="1054"/>
      <c r="AF129" s="1055">
        <v>14688024</v>
      </c>
      <c r="AG129" s="1053"/>
      <c r="AH129" s="1053"/>
      <c r="AI129" s="1053"/>
      <c r="AJ129" s="1054"/>
      <c r="AK129" s="1055">
        <v>14713901</v>
      </c>
      <c r="AL129" s="1053"/>
      <c r="AM129" s="1053"/>
      <c r="AN129" s="1053"/>
      <c r="AO129" s="1054"/>
      <c r="AP129" s="1170"/>
      <c r="AQ129" s="1171"/>
      <c r="AR129" s="1171"/>
      <c r="AS129" s="1171"/>
      <c r="AT129" s="1172"/>
      <c r="AU129" s="285"/>
      <c r="AV129" s="285"/>
      <c r="AW129" s="285"/>
      <c r="AX129" s="1161" t="s">
        <v>501</v>
      </c>
      <c r="AY129" s="1044"/>
      <c r="AZ129" s="1044"/>
      <c r="BA129" s="1044"/>
      <c r="BB129" s="1044"/>
      <c r="BC129" s="1044"/>
      <c r="BD129" s="1044"/>
      <c r="BE129" s="1045"/>
      <c r="BF129" s="1162" t="s">
        <v>129</v>
      </c>
      <c r="BG129" s="1163"/>
      <c r="BH129" s="1163"/>
      <c r="BI129" s="1163"/>
      <c r="BJ129" s="1163"/>
      <c r="BK129" s="1163"/>
      <c r="BL129" s="1164"/>
      <c r="BM129" s="1162">
        <v>17.8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503</v>
      </c>
      <c r="X130" s="1168"/>
      <c r="Y130" s="1168"/>
      <c r="Z130" s="1169"/>
      <c r="AA130" s="1052">
        <v>2748986</v>
      </c>
      <c r="AB130" s="1053"/>
      <c r="AC130" s="1053"/>
      <c r="AD130" s="1053"/>
      <c r="AE130" s="1054"/>
      <c r="AF130" s="1055">
        <v>2835354</v>
      </c>
      <c r="AG130" s="1053"/>
      <c r="AH130" s="1053"/>
      <c r="AI130" s="1053"/>
      <c r="AJ130" s="1054"/>
      <c r="AK130" s="1055">
        <v>2986212</v>
      </c>
      <c r="AL130" s="1053"/>
      <c r="AM130" s="1053"/>
      <c r="AN130" s="1053"/>
      <c r="AO130" s="1054"/>
      <c r="AP130" s="1170"/>
      <c r="AQ130" s="1171"/>
      <c r="AR130" s="1171"/>
      <c r="AS130" s="1171"/>
      <c r="AT130" s="1172"/>
      <c r="AU130" s="285"/>
      <c r="AV130" s="285"/>
      <c r="AW130" s="285"/>
      <c r="AX130" s="1161" t="s">
        <v>504</v>
      </c>
      <c r="AY130" s="1044"/>
      <c r="AZ130" s="1044"/>
      <c r="BA130" s="1044"/>
      <c r="BB130" s="1044"/>
      <c r="BC130" s="1044"/>
      <c r="BD130" s="1044"/>
      <c r="BE130" s="1045"/>
      <c r="BF130" s="1198">
        <v>10.5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505</v>
      </c>
      <c r="X131" s="1206"/>
      <c r="Y131" s="1206"/>
      <c r="Z131" s="1207"/>
      <c r="AA131" s="1099">
        <v>11984547</v>
      </c>
      <c r="AB131" s="1078"/>
      <c r="AC131" s="1078"/>
      <c r="AD131" s="1078"/>
      <c r="AE131" s="1079"/>
      <c r="AF131" s="1077">
        <v>11852670</v>
      </c>
      <c r="AG131" s="1078"/>
      <c r="AH131" s="1078"/>
      <c r="AI131" s="1078"/>
      <c r="AJ131" s="1079"/>
      <c r="AK131" s="1077">
        <v>11727689</v>
      </c>
      <c r="AL131" s="1078"/>
      <c r="AM131" s="1078"/>
      <c r="AN131" s="1078"/>
      <c r="AO131" s="1079"/>
      <c r="AP131" s="1208"/>
      <c r="AQ131" s="1209"/>
      <c r="AR131" s="1209"/>
      <c r="AS131" s="1209"/>
      <c r="AT131" s="1210"/>
      <c r="AU131" s="285"/>
      <c r="AV131" s="285"/>
      <c r="AW131" s="285"/>
      <c r="AX131" s="1180" t="s">
        <v>506</v>
      </c>
      <c r="AY131" s="1131"/>
      <c r="AZ131" s="1131"/>
      <c r="BA131" s="1131"/>
      <c r="BB131" s="1131"/>
      <c r="BC131" s="1131"/>
      <c r="BD131" s="1131"/>
      <c r="BE131" s="1132"/>
      <c r="BF131" s="1181">
        <v>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508</v>
      </c>
      <c r="W132" s="1191"/>
      <c r="X132" s="1191"/>
      <c r="Y132" s="1191"/>
      <c r="Z132" s="1192"/>
      <c r="AA132" s="1193">
        <v>8.3925491720000007</v>
      </c>
      <c r="AB132" s="1194"/>
      <c r="AC132" s="1194"/>
      <c r="AD132" s="1194"/>
      <c r="AE132" s="1195"/>
      <c r="AF132" s="1196">
        <v>10.819275319999999</v>
      </c>
      <c r="AG132" s="1194"/>
      <c r="AH132" s="1194"/>
      <c r="AI132" s="1194"/>
      <c r="AJ132" s="1195"/>
      <c r="AK132" s="1196">
        <v>12.560121609999999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509</v>
      </c>
      <c r="W133" s="1174"/>
      <c r="X133" s="1174"/>
      <c r="Y133" s="1174"/>
      <c r="Z133" s="1175"/>
      <c r="AA133" s="1176">
        <v>8.5</v>
      </c>
      <c r="AB133" s="1177"/>
      <c r="AC133" s="1177"/>
      <c r="AD133" s="1177"/>
      <c r="AE133" s="1178"/>
      <c r="AF133" s="1176">
        <v>9.5</v>
      </c>
      <c r="AG133" s="1177"/>
      <c r="AH133" s="1177"/>
      <c r="AI133" s="1177"/>
      <c r="AJ133" s="1178"/>
      <c r="AK133" s="1176">
        <v>10.5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iNz0rjZL2JKkrs4ZnoGQkj0Ykef9gCB0OdHUvjISD8bknBoURekr4JdUVy45pXnAHwvoFYZ1dV7ow2SO4B+WQ==" saltValue="zM3epV553tU/aSKgReQe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TKgf8dw3Pgu/OLRFy7sWUAHDKa1cR+VmIDL20KETC+SPjWFMLXsHtVNbz51IY6rfuFtAY8/gzJ93pQ9lW8x1A==" saltValue="yCUDxCJT5R62cBqNeoptpQ==" spinCount="100000" sheet="1" objects="1" scenarios="1"/>
  <dataConsolidate/>
  <phoneticPr fontId="2"/>
  <pageMargins left="0.59055118110236227" right="0" top="0.59055118110236227" bottom="0.59055118110236227" header="0.39370078740157483" footer="0.39370078740157483"/>
  <pageSetup paperSize="9" scale="29"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s+8yfd2F+OyKRVt83Cye+ZHh+MBSZ/1Z6GDaFpsedkgo+VDItORxJB8v6nA25VcjYFwdCF7hperhYS41Oe6aQ==" saltValue="WYuqq1IvrAkQ8xU9iXFfog==" spinCount="100000" sheet="1" objects="1" scenarios="1"/>
  <dataConsolidate/>
  <phoneticPr fontId="2"/>
  <pageMargins left="0.59055118110236227" right="0" top="0.59055118110236227" bottom="0.59055118110236227" header="0.39370078740157483" footer="0.39370078740157483"/>
  <pageSetup paperSize="9" scale="31"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518</v>
      </c>
      <c r="AL9" s="1217"/>
      <c r="AM9" s="1217"/>
      <c r="AN9" s="1218"/>
      <c r="AO9" s="313">
        <v>3624585</v>
      </c>
      <c r="AP9" s="313">
        <v>74592</v>
      </c>
      <c r="AQ9" s="314">
        <v>90613</v>
      </c>
      <c r="AR9" s="315">
        <v>-17.7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519</v>
      </c>
      <c r="AL10" s="1217"/>
      <c r="AM10" s="1217"/>
      <c r="AN10" s="1218"/>
      <c r="AO10" s="316">
        <v>104938</v>
      </c>
      <c r="AP10" s="316">
        <v>2160</v>
      </c>
      <c r="AQ10" s="317">
        <v>7525</v>
      </c>
      <c r="AR10" s="318">
        <v>-71.3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520</v>
      </c>
      <c r="AL11" s="1217"/>
      <c r="AM11" s="1217"/>
      <c r="AN11" s="1218"/>
      <c r="AO11" s="316">
        <v>452732</v>
      </c>
      <c r="AP11" s="316">
        <v>9317</v>
      </c>
      <c r="AQ11" s="317">
        <v>9582</v>
      </c>
      <c r="AR11" s="318">
        <v>-2.8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521</v>
      </c>
      <c r="AL12" s="1217"/>
      <c r="AM12" s="1217"/>
      <c r="AN12" s="1218"/>
      <c r="AO12" s="316" t="s">
        <v>522</v>
      </c>
      <c r="AP12" s="316" t="s">
        <v>522</v>
      </c>
      <c r="AQ12" s="317">
        <v>1356</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522</v>
      </c>
      <c r="AP13" s="316" t="s">
        <v>522</v>
      </c>
      <c r="AQ13" s="317">
        <v>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524</v>
      </c>
      <c r="AL14" s="1217"/>
      <c r="AM14" s="1217"/>
      <c r="AN14" s="1218"/>
      <c r="AO14" s="316">
        <v>163210</v>
      </c>
      <c r="AP14" s="316">
        <v>3359</v>
      </c>
      <c r="AQ14" s="317">
        <v>4182</v>
      </c>
      <c r="AR14" s="318">
        <v>-19.7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525</v>
      </c>
      <c r="AL15" s="1217"/>
      <c r="AM15" s="1217"/>
      <c r="AN15" s="1218"/>
      <c r="AO15" s="316">
        <v>290748</v>
      </c>
      <c r="AP15" s="316">
        <v>5983</v>
      </c>
      <c r="AQ15" s="317">
        <v>2331</v>
      </c>
      <c r="AR15" s="318">
        <v>156.69999999999999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526</v>
      </c>
      <c r="AL16" s="1220"/>
      <c r="AM16" s="1220"/>
      <c r="AN16" s="1221"/>
      <c r="AO16" s="316">
        <v>-259314</v>
      </c>
      <c r="AP16" s="316">
        <v>-5337</v>
      </c>
      <c r="AQ16" s="317">
        <v>-8270</v>
      </c>
      <c r="AR16" s="318">
        <v>-35.5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4376899</v>
      </c>
      <c r="AP17" s="316">
        <v>90074</v>
      </c>
      <c r="AQ17" s="317">
        <v>107322</v>
      </c>
      <c r="AR17" s="318">
        <v>-16.100000000000001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531</v>
      </c>
      <c r="AL21" s="1212"/>
      <c r="AM21" s="1212"/>
      <c r="AN21" s="1213"/>
      <c r="AO21" s="328">
        <v>7.98</v>
      </c>
      <c r="AP21" s="329">
        <v>10.18</v>
      </c>
      <c r="AQ21" s="330">
        <v>-2.2000000000000002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532</v>
      </c>
      <c r="AL22" s="1212"/>
      <c r="AM22" s="1212"/>
      <c r="AN22" s="1213"/>
      <c r="AO22" s="333">
        <v>95.8</v>
      </c>
      <c r="AP22" s="334">
        <v>97.7</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536</v>
      </c>
      <c r="AL32" s="1228"/>
      <c r="AM32" s="1228"/>
      <c r="AN32" s="1229"/>
      <c r="AO32" s="343">
        <v>3625867</v>
      </c>
      <c r="AP32" s="343">
        <v>74619</v>
      </c>
      <c r="AQ32" s="344">
        <v>67619</v>
      </c>
      <c r="AR32" s="345">
        <v>10.4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537</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538</v>
      </c>
      <c r="AL34" s="1228"/>
      <c r="AM34" s="1228"/>
      <c r="AN34" s="1229"/>
      <c r="AO34" s="343" t="s">
        <v>522</v>
      </c>
      <c r="AP34" s="343" t="s">
        <v>522</v>
      </c>
      <c r="AQ34" s="344">
        <v>3</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539</v>
      </c>
      <c r="AL35" s="1228"/>
      <c r="AM35" s="1228"/>
      <c r="AN35" s="1229"/>
      <c r="AO35" s="343">
        <v>594027</v>
      </c>
      <c r="AP35" s="343">
        <v>12225</v>
      </c>
      <c r="AQ35" s="344">
        <v>17835</v>
      </c>
      <c r="AR35" s="345">
        <v>-31.5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540</v>
      </c>
      <c r="AL36" s="1228"/>
      <c r="AM36" s="1228"/>
      <c r="AN36" s="1229"/>
      <c r="AO36" s="343">
        <v>193333</v>
      </c>
      <c r="AP36" s="343">
        <v>3979</v>
      </c>
      <c r="AQ36" s="344">
        <v>2401</v>
      </c>
      <c r="AR36" s="345">
        <v>65.7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541</v>
      </c>
      <c r="AL37" s="1228"/>
      <c r="AM37" s="1228"/>
      <c r="AN37" s="1229"/>
      <c r="AO37" s="343">
        <v>145986</v>
      </c>
      <c r="AP37" s="343">
        <v>3004</v>
      </c>
      <c r="AQ37" s="344">
        <v>732</v>
      </c>
      <c r="AR37" s="345">
        <v>310.39999999999998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542</v>
      </c>
      <c r="AL38" s="1231"/>
      <c r="AM38" s="1231"/>
      <c r="AN38" s="1232"/>
      <c r="AO38" s="346" t="s">
        <v>522</v>
      </c>
      <c r="AP38" s="346" t="s">
        <v>522</v>
      </c>
      <c r="AQ38" s="347">
        <v>5</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543</v>
      </c>
      <c r="AL39" s="1231"/>
      <c r="AM39" s="1231"/>
      <c r="AN39" s="1232"/>
      <c r="AO39" s="343">
        <v>-99989</v>
      </c>
      <c r="AP39" s="343">
        <v>-2058</v>
      </c>
      <c r="AQ39" s="344">
        <v>-3806</v>
      </c>
      <c r="AR39" s="345">
        <v>-45.9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544</v>
      </c>
      <c r="AL40" s="1228"/>
      <c r="AM40" s="1228"/>
      <c r="AN40" s="1229"/>
      <c r="AO40" s="343">
        <v>-2986212</v>
      </c>
      <c r="AP40" s="343">
        <v>-61455</v>
      </c>
      <c r="AQ40" s="344">
        <v>-59049</v>
      </c>
      <c r="AR40" s="345">
        <v>4.0999999999999996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1473012</v>
      </c>
      <c r="AP41" s="343">
        <v>30314</v>
      </c>
      <c r="AQ41" s="344">
        <v>25740</v>
      </c>
      <c r="AR41" s="345">
        <v>17.8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513</v>
      </c>
      <c r="AN49" s="1224" t="s">
        <v>548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4121370</v>
      </c>
      <c r="AN51" s="365">
        <v>82348</v>
      </c>
      <c r="AO51" s="366">
        <v>12.8</v>
      </c>
      <c r="AP51" s="367">
        <v>87974</v>
      </c>
      <c r="AQ51" s="368">
        <v>33.299999999999997</v>
      </c>
      <c r="AR51" s="369">
        <v>-20.5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1983156</v>
      </c>
      <c r="AN52" s="373">
        <v>39625</v>
      </c>
      <c r="AO52" s="374">
        <v>-16</v>
      </c>
      <c r="AP52" s="375">
        <v>48183</v>
      </c>
      <c r="AQ52" s="376">
        <v>32.1</v>
      </c>
      <c r="AR52" s="377">
        <v>-48.1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6557624</v>
      </c>
      <c r="AN53" s="365">
        <v>131915</v>
      </c>
      <c r="AO53" s="366">
        <v>60.2</v>
      </c>
      <c r="AP53" s="367">
        <v>83280</v>
      </c>
      <c r="AQ53" s="368">
        <v>-5.3</v>
      </c>
      <c r="AR53" s="369">
        <v>65.5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3647758</v>
      </c>
      <c r="AN54" s="373">
        <v>73379</v>
      </c>
      <c r="AO54" s="374">
        <v>85.2</v>
      </c>
      <c r="AP54" s="375">
        <v>43123</v>
      </c>
      <c r="AQ54" s="376">
        <v>-10.5</v>
      </c>
      <c r="AR54" s="377">
        <v>95.7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4715367</v>
      </c>
      <c r="AN55" s="365">
        <v>95432</v>
      </c>
      <c r="AO55" s="366">
        <v>-27.7</v>
      </c>
      <c r="AP55" s="367">
        <v>88968</v>
      </c>
      <c r="AQ55" s="368">
        <v>6.8</v>
      </c>
      <c r="AR55" s="369">
        <v>-34.5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3101168</v>
      </c>
      <c r="AN56" s="373">
        <v>62763</v>
      </c>
      <c r="AO56" s="374">
        <v>-14.5</v>
      </c>
      <c r="AP56" s="375">
        <v>45482</v>
      </c>
      <c r="AQ56" s="376">
        <v>5.5</v>
      </c>
      <c r="AR56" s="377">
        <v>-20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3841252</v>
      </c>
      <c r="AN57" s="365">
        <v>78268</v>
      </c>
      <c r="AO57" s="366">
        <v>-18</v>
      </c>
      <c r="AP57" s="367">
        <v>85173</v>
      </c>
      <c r="AQ57" s="368">
        <v>-4.3</v>
      </c>
      <c r="AR57" s="369">
        <v>-13.7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1809313</v>
      </c>
      <c r="AN58" s="373">
        <v>36866</v>
      </c>
      <c r="AO58" s="374">
        <v>-41.3</v>
      </c>
      <c r="AP58" s="375">
        <v>43913</v>
      </c>
      <c r="AQ58" s="376">
        <v>-3.4</v>
      </c>
      <c r="AR58" s="377">
        <v>-37.9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4055250</v>
      </c>
      <c r="AN59" s="365">
        <v>83455</v>
      </c>
      <c r="AO59" s="366">
        <v>6.6</v>
      </c>
      <c r="AP59" s="367">
        <v>94081</v>
      </c>
      <c r="AQ59" s="368">
        <v>10.5</v>
      </c>
      <c r="AR59" s="369">
        <v>-3.9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2218995</v>
      </c>
      <c r="AN60" s="373">
        <v>45666</v>
      </c>
      <c r="AO60" s="374">
        <v>23.9</v>
      </c>
      <c r="AP60" s="375">
        <v>48949</v>
      </c>
      <c r="AQ60" s="376">
        <v>11.5</v>
      </c>
      <c r="AR60" s="377">
        <v>12.4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4658173</v>
      </c>
      <c r="AN61" s="380">
        <v>94284</v>
      </c>
      <c r="AO61" s="381">
        <v>6.8</v>
      </c>
      <c r="AP61" s="382">
        <v>87895</v>
      </c>
      <c r="AQ61" s="383">
        <v>8.1999999999999993</v>
      </c>
      <c r="AR61" s="369">
        <v>-1.4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2552078</v>
      </c>
      <c r="AN62" s="373">
        <v>51660</v>
      </c>
      <c r="AO62" s="374">
        <v>7.5</v>
      </c>
      <c r="AP62" s="375">
        <v>45930</v>
      </c>
      <c r="AQ62" s="376">
        <v>7</v>
      </c>
      <c r="AR62" s="377">
        <v>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piGqutXcxadDf6a7uvvhvUQ9J+KpAMoPjzvtMObF3hvcKEXwlx7lqyQOlCKdbqHmvk+tPw73jufTyVWfyRsRA==" saltValue="6sQOu//mtsqc0/Hoqbva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ageMargins left="0.59055118110236227" right="0" top="0.59055118110236227" bottom="0.59055118110236227" header="0.39370078740157483" footer="0.39370078740157483"/>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fKsyWNnoBR7YqsW6yLZ/W719IF8n+/QI0xCpL5ZeLtUD18X3yD/RdDQGWZMGvUrZkxaLaILoBL2fQZLbbCYywQ==" saltValue="4/LbTmvCcMqUaWxE0NpyEQ==" spinCount="100000" sheet="1" objects="1" scenarios="1"/>
  <dataConsolidate/>
  <phoneticPr fontId="2"/>
  <pageMargins left="0.59055118110236227" right="0" top="0.59055118110236227" bottom="0.59055118110236227" header="0.39370078740157483" footer="0.39370078740157483"/>
  <pageSetup paperSize="9" scale="30"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77v1DRwXcrw7pk/03nJkl5K4iUoMxjN5qasAg/hU805i2qvKOZNaJHIVkExOKE/9PtMTVYWJ/FLV9t5EZD3nwA==" saltValue="4ZP8MNgF0cy0K/syuq6n3Q==" spinCount="100000" sheet="1" objects="1" scenarios="1"/>
  <dataConsolidate/>
  <phoneticPr fontId="2"/>
  <pageMargins left="0.59055118110236227" right="0" top="0.59055118110236227" bottom="0.59055118110236227" header="0.39370078740157483" footer="0.39370078740157483"/>
  <pageSetup paperSize="9" scale="30"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46.11</v>
      </c>
      <c r="G47" s="12">
        <v>41.57</v>
      </c>
      <c r="H47" s="12">
        <v>39.36</v>
      </c>
      <c r="I47" s="12">
        <v>40.9</v>
      </c>
      <c r="J47" s="13">
        <v>36.67</v>
      </c>
    </row>
    <row r="48" spans="2:10" ht="57.75" customHeight="1" x14ac:dyDescent="0.15">
      <c r="B48" s="14"/>
      <c r="C48" s="1238" t="s">
        <v>4</v>
      </c>
      <c r="D48" s="1238"/>
      <c r="E48" s="1239"/>
      <c r="F48" s="15">
        <v>6.52</v>
      </c>
      <c r="G48" s="16" t="s">
        <v>522</v>
      </c>
      <c r="H48" s="16">
        <v>1.92</v>
      </c>
      <c r="I48" s="16">
        <v>0.89</v>
      </c>
      <c r="J48" s="17">
        <v>0.31</v>
      </c>
    </row>
    <row r="49" spans="2:10" ht="57.75" customHeight="1" thickBot="1" x14ac:dyDescent="0.2">
      <c r="B49" s="18"/>
      <c r="C49" s="1240" t="s">
        <v>5</v>
      </c>
      <c r="D49" s="1240"/>
      <c r="E49" s="1241"/>
      <c r="F49" s="19" t="s">
        <v>569</v>
      </c>
      <c r="G49" s="20" t="s">
        <v>570</v>
      </c>
      <c r="H49" s="20" t="s">
        <v>571</v>
      </c>
      <c r="I49" s="20" t="s">
        <v>572</v>
      </c>
      <c r="J49" s="21" t="s">
        <v>573</v>
      </c>
    </row>
    <row r="50" spans="2:10" ht="13.5" customHeight="1" x14ac:dyDescent="0.15"/>
  </sheetData>
  <sheetProtection algorithmName="SHA-512" hashValue="EUp4vGjGRD++rBzvgsp4LtZacivxXTYIUSSmsgjIyLjChk1RK9fHWnvfIMO2XaBztOpyr5/a+RJG2uuGsc1yTw==" saltValue="lff7aoCEjqi25B9mxwldfQ=="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42"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松永 絵衣子</cp:lastModifiedBy>
  <cp:lastPrinted>2021-10-07T08:06:12Z</cp:lastPrinted>
  <dcterms:created xsi:type="dcterms:W3CDTF">2021-02-05T04:45:58Z</dcterms:created>
  <dcterms:modified xsi:type="dcterms:W3CDTF">2021-12-20T02:09:44Z</dcterms:modified>
  <cp:category/>
</cp:coreProperties>
</file>