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72.16.126.187\share\令和６年度\03 普通会計決算統計（R5決算）\08-01 令和４年度財政状況資料集の作成について（2回目）\04 県HP掲載\★HP掲載用\"/>
    </mc:Choice>
  </mc:AlternateContent>
  <bookViews>
    <workbookView xWindow="0" yWindow="0" windowWidth="28800" windowHeight="1247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c r="BY43" i="7"/>
  <c r="BW43" i="7" s="1"/>
  <c r="BE43" i="7"/>
  <c r="AM43" i="7"/>
  <c r="U43" i="7"/>
  <c r="E43" i="7"/>
  <c r="C43" i="7"/>
  <c r="DG42" i="7"/>
  <c r="CQ42" i="7"/>
  <c r="CO42" i="7"/>
  <c r="BY42" i="7"/>
  <c r="BW42" i="7"/>
  <c r="BE42" i="7"/>
  <c r="AM42" i="7"/>
  <c r="U42" i="7"/>
  <c r="E42" i="7"/>
  <c r="C42" i="7" s="1"/>
  <c r="DG41" i="7"/>
  <c r="CQ41" i="7"/>
  <c r="BY41" i="7"/>
  <c r="BW41" i="7" s="1"/>
  <c r="BE41" i="7"/>
  <c r="AM41" i="7"/>
  <c r="U41" i="7"/>
  <c r="E41" i="7"/>
  <c r="C41" i="7"/>
  <c r="DG40" i="7"/>
  <c r="CQ40" i="7"/>
  <c r="BY40" i="7"/>
  <c r="BW40" i="7"/>
  <c r="BE40" i="7"/>
  <c r="AM40" i="7"/>
  <c r="U40" i="7"/>
  <c r="E40" i="7"/>
  <c r="C40" i="7" s="1"/>
  <c r="DG39" i="7"/>
  <c r="CQ39" i="7"/>
  <c r="BY39" i="7"/>
  <c r="BE39" i="7"/>
  <c r="AM39" i="7"/>
  <c r="U39" i="7"/>
  <c r="E39" i="7"/>
  <c r="C39" i="7"/>
  <c r="DG38" i="7"/>
  <c r="CQ38" i="7"/>
  <c r="BY38" i="7"/>
  <c r="BE38" i="7"/>
  <c r="AM38" i="7"/>
  <c r="U38" i="7"/>
  <c r="E38" i="7"/>
  <c r="C38" i="7"/>
  <c r="DG37" i="7"/>
  <c r="CQ37" i="7"/>
  <c r="BY37" i="7"/>
  <c r="BE37" i="7"/>
  <c r="AM37" i="7"/>
  <c r="U37" i="7"/>
  <c r="E37" i="7"/>
  <c r="C37" i="7"/>
  <c r="DG36" i="7"/>
  <c r="CQ36" i="7"/>
  <c r="BY36" i="7"/>
  <c r="BE36" i="7"/>
  <c r="AM36" i="7"/>
  <c r="W36" i="7"/>
  <c r="E36" i="7"/>
  <c r="C36" i="7" s="1"/>
  <c r="DG35" i="7"/>
  <c r="CQ35" i="7"/>
  <c r="BY35" i="7"/>
  <c r="BE35" i="7"/>
  <c r="AO35" i="7"/>
  <c r="W35" i="7"/>
  <c r="E35" i="7"/>
  <c r="C35" i="7"/>
  <c r="DG34" i="7"/>
  <c r="CQ34" i="7"/>
  <c r="BY34" i="7"/>
  <c r="BE34" i="7"/>
  <c r="AO34" i="7"/>
  <c r="W34" i="7"/>
  <c r="E34" i="7"/>
  <c r="C34" i="7" s="1"/>
  <c r="U34" i="7" l="1"/>
  <c r="U35" i="7" s="1"/>
  <c r="U36" i="7" l="1"/>
  <c r="AM34" i="7" l="1"/>
  <c r="AM35" i="7" l="1"/>
  <c r="BW34" i="7" s="1"/>
  <c r="BW35" i="7" s="1"/>
  <c r="BW36" i="7" s="1"/>
  <c r="BW37" i="7" s="1"/>
  <c r="BW38" i="7" s="1"/>
  <c r="BW39" i="7" s="1"/>
  <c r="CO34" i="7" l="1"/>
  <c r="CO35" i="7" s="1"/>
  <c r="CO36" i="7" s="1"/>
  <c r="CO37" i="7" s="1"/>
  <c r="CO38" i="7" s="1"/>
  <c r="CO39" i="7" s="1"/>
  <c r="CO40" i="7" s="1"/>
  <c r="CO41" i="7" s="1"/>
</calcChain>
</file>

<file path=xl/sharedStrings.xml><?xml version="1.0" encoding="utf-8"?>
<sst xmlns="http://schemas.openxmlformats.org/spreadsheetml/2006/main" count="1060" uniqueCount="555">
  <si>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</si>
  <si>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</si>
  <si>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</si>
  <si>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</si>
  <si>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</si>
  <si>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</si>
  <si>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</si>
  <si>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</si>
  <si>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</si>
  <si>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</si>
  <si>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</si>
  <si>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</si>
  <si>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</si>
  <si>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</si>
  <si>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</si>
  <si>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有形固定資産減価償却率は類似団体平均と同程度の水準となっており、将来負担比率については類似団体と比べて高い水準となっているが、昨年度より比率は低下している。
将来負担比率低下の主な要因は、これまでに発行した地方債の償還が進んだことに加え、地方債の新規発行を抑えたことにより、地方債残高が減少し、将来負担額が減ったことによる。
合併後積極的に活用してきた合併特例事業債の発行期限・限度額も迫っており、今後はより有利な地方債の活用を検討するとともに、公共施設等総合管理計画により公共施設等の適正管理に努める。</t>
    <rPh sb="51" eb="52">
      <t>タカ</t>
    </rPh>
    <rPh sb="63" eb="66">
      <t>サクネンド</t>
    </rPh>
    <rPh sb="68" eb="70">
      <t>ヒリツ</t>
    </rPh>
    <rPh sb="71" eb="73">
      <t>テイカ</t>
    </rPh>
    <phoneticPr fontId="5"/>
  </si>
  <si>
    <t>将来負担比率は、類似団体と比べて高い水準となっているが、昨年度より比率は低下している。
実質公債費比率は、減少したものの、類似団体平均と比べると高い水準である。このような状況から、より有利な地方債の活用等による公債費の適正化に取り組むとともに、緊急性や事業効果等を検証したうえで事業の優先順位付けを行うなど、引き続き公債費の適正化に努める。</t>
    <phoneticPr fontId="2"/>
  </si>
  <si>
    <t>令和4年度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</si>
  <si>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</si>
  <si>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</si>
  <si>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</si>
  <si>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</si>
  <si>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</si>
  <si>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</si>
  <si>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</si>
  <si>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</si>
  <si>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</si>
  <si>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</si>
  <si>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</si>
  <si>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</si>
  <si>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</si>
  <si>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</si>
  <si>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</si>
  <si>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</si>
  <si>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</si>
  <si>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</si>
  <si>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菊池市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</si>
  <si>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</si>
  <si>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</si>
  <si>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</si>
  <si>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</si>
  <si>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</si>
  <si>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</si>
  <si>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</si>
  <si>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</si>
  <si>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</si>
  <si>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</si>
  <si>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</si>
  <si>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</si>
  <si>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</si>
  <si>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</si>
  <si>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</si>
  <si>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</si>
  <si>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</si>
  <si>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</si>
  <si>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</si>
  <si>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</si>
  <si>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</si>
  <si>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</si>
  <si>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</si>
  <si>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</si>
  <si>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</si>
  <si>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</si>
  <si>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</si>
  <si>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</si>
  <si>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</si>
  <si>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</si>
  <si>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</si>
  <si>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</si>
  <si>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</si>
  <si>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</si>
  <si>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</si>
  <si>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</si>
  <si>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</si>
  <si>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</si>
  <si>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</si>
  <si>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</si>
  <si>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</si>
  <si>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</si>
  <si>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</si>
  <si>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</si>
  <si>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</si>
  <si>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</si>
  <si>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</si>
  <si>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14"/>
  </si>
  <si>
    <t>うち日本人(％)</t>
    <phoneticPr fontId="5"/>
  </si>
  <si>
    <t>-1.1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</si>
  <si>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</si>
  <si>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</si>
  <si>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</si>
  <si>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</si>
  <si>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</si>
  <si>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</si>
  <si>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</si>
  <si>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</si>
  <si>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</si>
  <si>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</si>
  <si>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</si>
  <si>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</si>
  <si>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</si>
  <si>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</si>
  <si>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</si>
  <si>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</si>
  <si>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</si>
  <si>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</si>
  <si>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</si>
  <si>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</si>
  <si>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</si>
  <si>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</si>
  <si>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</si>
  <si>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</si>
  <si>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</si>
  <si>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</si>
  <si>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</si>
  <si>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</si>
  <si>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</si>
  <si>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</si>
  <si>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</si>
  <si>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</si>
  <si>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</si>
  <si>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</si>
  <si>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</si>
  <si>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</si>
  <si>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</si>
  <si>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</si>
  <si>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</si>
  <si>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</si>
  <si>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</si>
  <si>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</si>
  <si>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</si>
  <si>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</si>
  <si>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</si>
  <si>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</si>
  <si>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</si>
  <si>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</si>
  <si>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</si>
  <si>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</si>
  <si>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</si>
  <si>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</si>
  <si>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</si>
  <si>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</si>
  <si>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</si>
  <si>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</si>
  <si>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</si>
  <si>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</si>
  <si>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</si>
  <si>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</si>
  <si>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熊本県菊池市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</si>
  <si>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</si>
  <si>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</si>
  <si>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</si>
  <si>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</si>
  <si>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</si>
  <si>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</si>
  <si>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</si>
  <si>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</si>
  <si>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</si>
  <si>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</si>
  <si>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</si>
  <si>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</si>
  <si>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</si>
  <si>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</si>
  <si>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</si>
  <si>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</si>
  <si>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</si>
  <si>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</si>
  <si>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</si>
  <si>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</si>
  <si>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</si>
  <si>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</si>
  <si>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</si>
  <si>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</si>
  <si>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</si>
  <si>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</si>
  <si>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</si>
  <si>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</si>
  <si>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</si>
  <si>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</si>
  <si>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</si>
  <si>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</si>
  <si>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</si>
  <si>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</si>
  <si>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</si>
  <si>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</si>
  <si>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</si>
  <si>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</si>
  <si>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</si>
  <si>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</si>
  <si>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</si>
  <si>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</si>
  <si>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</si>
  <si>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</si>
  <si>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</si>
  <si>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</si>
  <si>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</si>
  <si>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</si>
  <si>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</si>
  <si>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</si>
  <si>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</si>
  <si>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</si>
  <si>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</si>
  <si>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</si>
  <si>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</si>
  <si>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</si>
  <si>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</si>
  <si>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</si>
  <si>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</si>
  <si>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</si>
  <si>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</si>
  <si>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</si>
  <si>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</si>
  <si>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</si>
  <si>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</si>
  <si>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</si>
  <si>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</si>
  <si>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</si>
  <si>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</si>
  <si>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</si>
  <si>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</si>
  <si>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</si>
  <si>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</si>
  <si>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</si>
  <si>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</si>
  <si>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</si>
  <si>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</si>
  <si>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</si>
  <si>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</si>
  <si>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</si>
  <si>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</si>
  <si>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</si>
  <si>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</si>
  <si>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</si>
  <si>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</si>
  <si>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</si>
  <si>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</si>
  <si>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</si>
  <si>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</si>
  <si>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</si>
  <si>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</si>
  <si>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</si>
  <si>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</si>
  <si>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</si>
  <si>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</si>
  <si>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</si>
  <si>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</si>
  <si>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</si>
  <si>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</si>
  <si>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</si>
  <si>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</si>
  <si>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</si>
  <si>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</si>
  <si>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</si>
  <si>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</si>
  <si>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</si>
  <si>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</si>
  <si>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</si>
  <si>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</si>
  <si>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</si>
  <si>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</si>
  <si>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</si>
  <si>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</si>
  <si>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</si>
  <si>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</si>
  <si>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</si>
  <si>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</si>
  <si>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</si>
  <si>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</si>
  <si>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</si>
  <si>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</si>
  <si>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</si>
  <si>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</si>
  <si>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</si>
  <si>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</si>
  <si>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</si>
  <si>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</si>
  <si>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</si>
  <si>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</si>
  <si>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</si>
  <si>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</si>
  <si>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</si>
  <si>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</si>
  <si>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</si>
  <si>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</si>
  <si>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</si>
  <si>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</si>
  <si>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</si>
  <si>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</si>
  <si>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</si>
  <si>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</si>
  <si>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</si>
  <si>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</si>
  <si>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</si>
  <si>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</si>
  <si>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</si>
  <si>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</si>
  <si>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</si>
  <si>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</si>
  <si>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</si>
  <si>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</si>
  <si>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熊本県菊池市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</si>
  <si>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</si>
  <si>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</si>
  <si>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</si>
  <si>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</si>
  <si>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</si>
  <si>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</si>
  <si>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</si>
  <si>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</si>
  <si>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</si>
  <si>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</si>
  <si>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</si>
  <si>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</si>
  <si>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</si>
  <si>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</si>
  <si>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</si>
  <si>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</si>
  <si>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</si>
  <si>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</si>
  <si>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</si>
  <si>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</si>
  <si>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菊池市土地開発公社</t>
    <rPh sb="0" eb="3">
      <t>キクチシ</t>
    </rPh>
    <rPh sb="3" eb="5">
      <t>トチ</t>
    </rPh>
    <rPh sb="5" eb="7">
      <t>カイハツ</t>
    </rPh>
    <rPh sb="7" eb="9">
      <t>コウシャ</t>
    </rPh>
    <phoneticPr fontId="2"/>
  </si>
  <si>
    <t>─</t>
    <phoneticPr fontId="2"/>
  </si>
  <si>
    <t>菊池観光物産館</t>
    <rPh sb="0" eb="2">
      <t>キクチ</t>
    </rPh>
    <rPh sb="2" eb="4">
      <t>カンコウ</t>
    </rPh>
    <rPh sb="4" eb="7">
      <t>ブッサンカン</t>
    </rPh>
    <phoneticPr fontId="2"/>
  </si>
  <si>
    <t>ファームきくち</t>
  </si>
  <si>
    <t>七城町振興公社</t>
    <rPh sb="0" eb="1">
      <t>ナナ</t>
    </rPh>
    <rPh sb="1" eb="2">
      <t>シロ</t>
    </rPh>
    <rPh sb="2" eb="3">
      <t>マチ</t>
    </rPh>
    <rPh sb="3" eb="5">
      <t>シンコウ</t>
    </rPh>
    <rPh sb="5" eb="7">
      <t>コウシャ</t>
    </rPh>
    <phoneticPr fontId="2"/>
  </si>
  <si>
    <t>七城町特産品センター</t>
    <rPh sb="0" eb="1">
      <t>ナナ</t>
    </rPh>
    <rPh sb="1" eb="2">
      <t>シロ</t>
    </rPh>
    <rPh sb="2" eb="3">
      <t>マチ</t>
    </rPh>
    <rPh sb="3" eb="6">
      <t>トクサンヒン</t>
    </rPh>
    <phoneticPr fontId="2"/>
  </si>
  <si>
    <t>七城町銘柄米センター</t>
    <rPh sb="0" eb="1">
      <t>ナナ</t>
    </rPh>
    <rPh sb="1" eb="2">
      <t>シロ</t>
    </rPh>
    <rPh sb="2" eb="3">
      <t>マチ</t>
    </rPh>
    <rPh sb="3" eb="6">
      <t>メイガラマイ</t>
    </rPh>
    <phoneticPr fontId="2"/>
  </si>
  <si>
    <t>旭志村ふれあいセンター</t>
    <rPh sb="0" eb="3">
      <t>キョクシムラ</t>
    </rPh>
    <phoneticPr fontId="2"/>
  </si>
  <si>
    <t>有朋の里泗水</t>
    <rPh sb="0" eb="1">
      <t>ア</t>
    </rPh>
    <rPh sb="1" eb="2">
      <t>トモ</t>
    </rPh>
    <rPh sb="3" eb="4">
      <t>サト</t>
    </rPh>
    <rPh sb="4" eb="6">
      <t>シスイ</t>
    </rPh>
    <phoneticPr fontId="2"/>
  </si>
  <si>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</si>
  <si>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</si>
  <si>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</si>
  <si>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</si>
  <si>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</si>
  <si>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</si>
  <si>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</si>
  <si>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</si>
  <si>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</si>
  <si>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</si>
  <si>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</si>
  <si>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</si>
  <si>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</si>
  <si>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</si>
  <si>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</si>
  <si>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</si>
  <si>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</si>
  <si>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</si>
  <si>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</si>
  <si>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</si>
  <si>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</si>
  <si>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</si>
  <si>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</si>
  <si>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</si>
  <si>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菊池広域連合</t>
    <rPh sb="0" eb="2">
      <t>キクチ</t>
    </rPh>
    <rPh sb="2" eb="4">
      <t>コウイキ</t>
    </rPh>
    <rPh sb="4" eb="6">
      <t>レンゴウ</t>
    </rPh>
    <phoneticPr fontId="2"/>
  </si>
  <si>
    <t>菊池環境保全組合</t>
    <rPh sb="0" eb="2">
      <t>キクチ</t>
    </rPh>
    <rPh sb="2" eb="8">
      <t>カンキョウホゼンクミアイ</t>
    </rPh>
    <phoneticPr fontId="2"/>
  </si>
  <si>
    <t>菊池養生園保健組合</t>
    <rPh sb="0" eb="2">
      <t>キクチ</t>
    </rPh>
    <rPh sb="2" eb="4">
      <t>ヨウジョウ</t>
    </rPh>
    <rPh sb="4" eb="5">
      <t>エン</t>
    </rPh>
    <rPh sb="5" eb="7">
      <t>ホケン</t>
    </rPh>
    <rPh sb="7" eb="9">
      <t>クミアイ</t>
    </rPh>
    <phoneticPr fontId="2"/>
  </si>
  <si>
    <t>熊本県市町村総合事務組合</t>
    <rPh sb="0" eb="3">
      <t>クマモトケン</t>
    </rPh>
    <rPh sb="3" eb="6">
      <t>シチョウソン</t>
    </rPh>
    <rPh sb="6" eb="8">
      <t>ソウゴウ</t>
    </rPh>
    <rPh sb="8" eb="10">
      <t>ジム</t>
    </rPh>
    <rPh sb="10" eb="12">
      <t>クミアイ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</si>
  <si>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</si>
  <si>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15" eb="17">
      <t>コウキ</t>
    </rPh>
    <rPh sb="17" eb="20">
      <t>コウレイシャ</t>
    </rPh>
    <rPh sb="20" eb="22">
      <t>イリョウ</t>
    </rPh>
    <rPh sb="22" eb="24">
      <t>トクベツ</t>
    </rPh>
    <rPh sb="24" eb="26">
      <t>カイケイ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</si>
  <si>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</si>
  <si>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</si>
  <si>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</si>
  <si>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</si>
  <si>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</si>
  <si>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</si>
  <si>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</si>
  <si>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</si>
  <si>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</si>
  <si>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</si>
  <si>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</si>
  <si>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</si>
  <si>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</si>
  <si>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</si>
  <si>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</si>
  <si>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</si>
  <si>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</si>
  <si>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</si>
  <si>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</si>
  <si>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</si>
  <si>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</si>
  <si>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</si>
  <si>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</si>
  <si>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</si>
  <si>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</si>
  <si>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</si>
  <si>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</si>
  <si>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</si>
  <si>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</si>
  <si>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</si>
  <si>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</si>
  <si>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</si>
  <si>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</si>
  <si>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</si>
  <si>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</si>
  <si>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</si>
  <si>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</si>
  <si>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</si>
  <si>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</si>
  <si>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</si>
  <si>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</si>
  <si>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</si>
  <si>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</si>
  <si>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</si>
  <si>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</si>
  <si>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</si>
  <si>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</si>
  <si>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</si>
  <si>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</si>
  <si>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</si>
  <si>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</si>
  <si>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</si>
  <si>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</si>
  <si>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</si>
  <si>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</si>
  <si>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</si>
  <si>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</si>
  <si>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</si>
  <si>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</si>
  <si>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</si>
  <si>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</si>
  <si>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</si>
  <si>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</si>
  <si>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</si>
  <si>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</si>
  <si>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</si>
  <si>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</si>
  <si>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</si>
  <si>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</si>
  <si>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</si>
  <si>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</si>
  <si>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</si>
  <si>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</si>
  <si>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</si>
  <si>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</si>
  <si>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</si>
  <si>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</si>
  <si>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</si>
  <si>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</si>
  <si>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</si>
  <si>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</si>
  <si>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</si>
  <si>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</si>
  <si>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</si>
  <si>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</si>
  <si>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</si>
  <si>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</si>
  <si>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</si>
  <si>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</si>
  <si>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</si>
  <si>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</si>
  <si>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</si>
  <si>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</si>
  <si>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</si>
  <si>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</si>
  <si>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</si>
  <si>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</si>
  <si>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</si>
  <si>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</si>
  <si>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</si>
  <si>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</si>
  <si>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</si>
  <si>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</si>
  <si>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</si>
  <si>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</si>
  <si>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</si>
  <si>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</si>
  <si>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</si>
  <si>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</si>
  <si>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</si>
  <si>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</si>
  <si>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</si>
  <si>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</si>
  <si>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</si>
  <si>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</si>
  <si>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</si>
  <si>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</si>
  <si>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</si>
  <si>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</si>
  <si>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</si>
  <si>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</si>
  <si>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</si>
  <si>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</si>
  <si>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</si>
  <si>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</si>
  <si>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</si>
  <si>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</si>
  <si>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</si>
  <si>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</si>
  <si>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</si>
  <si>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0.98</t>
  </si>
  <si>
    <t>▲ 5.22</t>
  </si>
  <si>
    <t>▲ 2.04</t>
  </si>
  <si>
    <t>会計</t>
    <rPh sb="0" eb="2">
      <t>カイケイ</t>
    </rPh>
    <phoneticPr fontId="5"/>
  </si>
  <si>
    <t>一般会計</t>
  </si>
  <si>
    <t>水道事業会計</t>
  </si>
  <si>
    <t>下水道事業会計</t>
  </si>
  <si>
    <t>介護保険事業特別会計</t>
  </si>
  <si>
    <t>国民健康保険事業特別会計</t>
  </si>
  <si>
    <t>後期高齢者医療事業特別会計</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</si>
  <si>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</si>
  <si>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</si>
  <si>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</si>
  <si>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</si>
  <si>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</si>
  <si>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</si>
  <si>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</si>
  <si>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</si>
  <si>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</si>
  <si>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</si>
  <si>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</si>
  <si>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</si>
  <si>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</si>
  <si>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</si>
  <si>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</si>
  <si>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</si>
  <si>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</si>
  <si>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</si>
  <si>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</si>
  <si>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</si>
  <si>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</si>
  <si>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</si>
  <si>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</si>
  <si>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</si>
  <si>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</si>
  <si>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</si>
  <si>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</si>
  <si>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</si>
  <si>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</si>
  <si>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</si>
  <si>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</si>
  <si>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</si>
  <si>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</si>
  <si>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</si>
  <si>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</si>
  <si>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</si>
  <si>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</si>
  <si>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</si>
  <si>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</si>
  <si>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</si>
  <si>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</si>
  <si>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</si>
  <si>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</si>
  <si>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</si>
  <si>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</si>
  <si>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</si>
  <si>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</si>
  <si>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</si>
  <si>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</si>
  <si>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</si>
  <si>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地域振興基金</t>
  </si>
  <si>
    <t>公共施設等総合管理基金</t>
    <phoneticPr fontId="2"/>
  </si>
  <si>
    <t>教育振興小川基金</t>
  </si>
  <si>
    <t>奨学基金</t>
  </si>
  <si>
    <t>がんばるふるさと菊池応援基金</t>
  </si>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</sst>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33">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1"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9" fillId="0" borderId="0" xfId="7" applyFont="1">
      <alignment vertical="center"/>
    </xf>
    <xf numFmtId="49" fontId="10" fillId="0" borderId="0" xfId="7" applyNumberFormat="1" applyFont="1" applyAlignment="1">
      <alignment horizontal="center"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3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13" fillId="0" borderId="32" xfId="9" applyFont="1" applyBorder="1">
      <alignment vertical="center"/>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0" fontId="9" fillId="0" borderId="27" xfId="7" applyFont="1" applyBorder="1" applyAlignment="1">
      <alignment horizontal="left" vertical="center"/>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42" xfId="9" applyFont="1" applyBorder="1" applyAlignment="1">
      <alignment horizontal="center"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38"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15" fillId="0" borderId="39" xfId="7" applyFont="1" applyBorder="1" applyAlignment="1">
      <alignment horizontal="center" vertical="center" wrapText="1"/>
    </xf>
    <xf numFmtId="0" fontId="9" fillId="0" borderId="27"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4" xfId="7" applyFont="1" applyBorder="1" applyAlignment="1">
      <alignment horizontal="center" vertical="center" textRotation="255"/>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0" xfId="7" applyFont="1" applyBorder="1" applyAlignment="1">
      <alignment horizontal="center" vertical="center" wrapText="1"/>
    </xf>
    <xf numFmtId="0" fontId="16" fillId="0" borderId="9" xfId="7" applyFont="1" applyBorder="1">
      <alignment vertical="center"/>
    </xf>
    <xf numFmtId="0" fontId="16" fillId="0" borderId="11" xfId="7" applyFont="1" applyBorder="1">
      <alignment vertical="center"/>
    </xf>
    <xf numFmtId="0" fontId="9" fillId="0" borderId="27" xfId="7" applyFont="1" applyBorder="1" applyAlignment="1">
      <alignment horizontal="center"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49" fontId="9" fillId="0" borderId="0" xfId="7" applyNumberFormat="1" applyFont="1" applyAlignment="1">
      <alignment horizontal="lef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0" xfId="7" applyFont="1" applyAlignment="1">
      <alignment horizontal="center" vertical="center" shrinkToFit="1"/>
    </xf>
    <xf numFmtId="0" fontId="9" fillId="0" borderId="28" xfId="7" applyFont="1" applyBorder="1" applyAlignment="1">
      <alignment horizontal="center"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0" fontId="9" fillId="0" borderId="0" xfId="7" applyFont="1">
      <alignment vertical="center"/>
    </xf>
    <xf numFmtId="0" fontId="9" fillId="0" borderId="0" xfId="10">
      <alignment vertical="center"/>
    </xf>
    <xf numFmtId="49" fontId="19" fillId="0" borderId="0" xfId="11" applyNumberFormat="1" applyFont="1">
      <alignment vertical="center"/>
    </xf>
    <xf numFmtId="49" fontId="9" fillId="0" borderId="0" xfId="11" applyNumberFormat="1" applyFont="1">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177" fontId="9" fillId="0" borderId="72" xfId="11" applyNumberFormat="1" applyFont="1" applyBorder="1" applyAlignment="1">
      <alignment horizontal="right" vertical="center"/>
    </xf>
    <xf numFmtId="177" fontId="9" fillId="0" borderId="5"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68" xfId="11" applyNumberFormat="1" applyFont="1" applyBorder="1" applyAlignment="1">
      <alignment horizontal="right" vertical="center" shrinkToFit="1"/>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69" xfId="11" applyNumberFormat="1" applyBorder="1" applyAlignment="1">
      <alignment horizontal="right" vertical="center" shrinkToFit="1"/>
    </xf>
    <xf numFmtId="182" fontId="3" fillId="0" borderId="5" xfId="11" applyNumberFormat="1" applyBorder="1" applyAlignment="1">
      <alignment horizontal="right" vertical="center" shrinkToFit="1"/>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2" xfId="11" applyFont="1" applyBorder="1">
      <alignment vertical="center"/>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0" xfId="11" applyFont="1" applyAlignment="1">
      <alignment vertical="center" textRotation="255"/>
    </xf>
    <xf numFmtId="182" fontId="9" fillId="0" borderId="4" xfId="11" applyNumberFormat="1" applyFont="1" applyBorder="1" applyAlignment="1">
      <alignment horizontal="right" vertical="center" shrinkToFit="1"/>
    </xf>
    <xf numFmtId="0" fontId="3" fillId="0" borderId="5" xfId="11" applyBorder="1" applyAlignment="1">
      <alignment horizontal="right" vertical="center" shrinkToFit="1"/>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7" xfId="11" applyFont="1" applyBorder="1" applyAlignment="1">
      <alignment vertical="center" textRotation="255"/>
    </xf>
    <xf numFmtId="0" fontId="9" fillId="0" borderId="7" xfId="11" applyFont="1" applyBorder="1">
      <alignment vertical="center"/>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9" fillId="0" borderId="0" xfId="11" applyFont="1" applyAlignment="1">
      <alignment horizontal="center" vertical="center" wrapTex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0" fontId="9" fillId="0" borderId="7" xfId="11" applyFont="1" applyBorder="1" applyAlignment="1">
      <alignment horizontal="center" vertical="center" wrapText="1"/>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13" fillId="0" borderId="0" xfId="11" applyFont="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0" xfId="12" applyFont="1" applyFill="1">
      <alignment vertical="center"/>
    </xf>
    <xf numFmtId="0" fontId="24" fillId="2" borderId="0" xfId="12" applyFont="1" applyFill="1">
      <alignment vertical="center"/>
    </xf>
    <xf numFmtId="0" fontId="4" fillId="2" borderId="46" xfId="12" applyFont="1" applyFill="1" applyBorder="1">
      <alignment vertical="center"/>
    </xf>
    <xf numFmtId="0" fontId="24" fillId="2" borderId="0" xfId="13" applyFont="1" applyFill="1">
      <alignment vertical="center"/>
    </xf>
    <xf numFmtId="0" fontId="24" fillId="0" borderId="0" xfId="13" applyFont="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4" fillId="0" borderId="81" xfId="12" applyFont="1" applyBorder="1" applyAlignment="1" applyProtection="1">
      <alignment horizontal="center"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93" xfId="15" applyFont="1" applyBorder="1" applyAlignment="1" applyProtection="1">
      <alignment horizontal="center"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94" xfId="15" applyFont="1" applyBorder="1" applyAlignment="1" applyProtection="1">
      <alignment horizontal="left" vertical="center" shrinkToFit="1"/>
      <protection locked="0"/>
    </xf>
    <xf numFmtId="0" fontId="4" fillId="0" borderId="95" xfId="12" applyFont="1" applyBorder="1" applyAlignment="1" applyProtection="1">
      <alignment horizontal="center"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106" xfId="15" applyFont="1" applyBorder="1" applyAlignment="1" applyProtection="1">
      <alignment horizontal="center"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5" borderId="112" xfId="12" applyFont="1" applyFill="1" applyBorder="1" applyAlignment="1" applyProtection="1">
      <alignment horizontal="center"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2" borderId="19" xfId="12" applyFont="1" applyFill="1" applyBorder="1" applyAlignment="1">
      <alignment horizontal="left" vertical="center"/>
    </xf>
    <xf numFmtId="0" fontId="16" fillId="2" borderId="0" xfId="12" applyFont="1" applyFill="1">
      <alignment vertical="center"/>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0" xfId="12" applyFont="1" applyBorder="1" applyAlignment="1" applyProtection="1">
      <alignment horizontal="center"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79" fontId="4" fillId="0" borderId="122" xfId="12" applyNumberFormat="1" applyFont="1" applyBorder="1" applyAlignment="1" applyProtection="1">
      <alignment horizontal="right"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04" xfId="12" applyNumberFormat="1" applyFont="1" applyBorder="1" applyAlignment="1" applyProtection="1">
      <alignment horizontal="righ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103" xfId="12" applyFont="1" applyFill="1" applyBorder="1" applyAlignment="1" applyProtection="1">
      <alignment horizontal="left"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29" xfId="12" applyFont="1" applyBorder="1" applyAlignment="1" applyProtection="1">
      <alignment horizontal="center"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0" fontId="4" fillId="2" borderId="34"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12"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0" fontId="4" fillId="2" borderId="38" xfId="12" applyFont="1" applyFill="1" applyBorder="1" applyAlignment="1">
      <alignment horizontal="center" vertical="center" textRotation="255" wrapText="1"/>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9" xfId="12" applyFont="1" applyFill="1" applyBorder="1">
      <alignment vertical="center"/>
    </xf>
    <xf numFmtId="0" fontId="25" fillId="2" borderId="11" xfId="12" applyFont="1" applyFill="1" applyBorder="1" applyAlignment="1">
      <alignment horizontal="center" vertical="center"/>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27" xfId="12" applyFont="1" applyFill="1" applyBorder="1" applyAlignment="1">
      <alignment horizontal="center" vertical="center" textRotation="255" wrapTex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9"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38" xfId="12" applyFont="1" applyFill="1" applyBorder="1" applyAlignment="1">
      <alignment horizontal="center" vertical="center" wrapText="1"/>
    </xf>
    <xf numFmtId="0" fontId="4" fillId="2" borderId="0" xfId="12" applyFont="1" applyFill="1" applyAlignment="1">
      <alignment horizontal="center" vertical="center"/>
    </xf>
    <xf numFmtId="0" fontId="4" fillId="2" borderId="27" xfId="12" applyFont="1" applyFill="1" applyBorder="1" applyAlignment="1">
      <alignment horizontal="center" vertical="center" wrapText="1"/>
    </xf>
    <xf numFmtId="0" fontId="4" fillId="2" borderId="29" xfId="12" applyFont="1" applyFill="1" applyBorder="1" applyAlignment="1">
      <alignment horizontal="center" vertical="center" textRotation="255" wrapTex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24" fillId="2" borderId="0" xfId="12" applyFont="1" applyFill="1" applyAlignment="1">
      <alignment horizontal="center"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5"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0" fontId="24" fillId="2" borderId="27" xfId="12" applyFont="1" applyFill="1" applyBorder="1">
      <alignment vertical="center"/>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2" xfId="2" applyFont="1" applyFill="1" applyBorder="1" applyAlignment="1">
      <alignment horizontal="center" vertical="center" wrapText="1"/>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0" fontId="3" fillId="2" borderId="12" xfId="2" applyFont="1" applyFill="1" applyBorder="1" applyAlignment="1">
      <alignment horizontal="center"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90" fontId="27" fillId="0" borderId="12" xfId="2" applyNumberFormat="1" applyFont="1" applyFill="1" applyBorder="1" applyAlignment="1">
      <alignment horizontal="right" vertical="center" shrinkToFit="1"/>
    </xf>
    <xf numFmtId="190" fontId="27"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177" fontId="21" fillId="0" borderId="2"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36"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32" xfId="4" applyNumberFormat="1" applyFont="1" applyBorder="1" applyAlignment="1">
      <alignment horizontal="center" vertical="center" wrapText="1"/>
    </xf>
    <xf numFmtId="177" fontId="27" fillId="0" borderId="1" xfId="4" applyNumberFormat="1" applyFont="1" applyBorder="1" applyAlignment="1">
      <alignment horizontal="center" vertical="center"/>
    </xf>
    <xf numFmtId="177" fontId="27"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6"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5" xfId="5" applyNumberFormat="1" applyFont="1" applyFill="1" applyBorder="1" applyAlignment="1">
      <alignment horizontal="right" vertical="center" shrinkToFit="1"/>
    </xf>
    <xf numFmtId="181" fontId="27" fillId="0" borderId="174"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79" fontId="27" fillId="0" borderId="36"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7" xfId="4" applyNumberFormat="1" applyFont="1" applyBorder="1" applyAlignment="1">
      <alignment horizontal="center" vertical="center"/>
    </xf>
    <xf numFmtId="181" fontId="27" fillId="0" borderId="178" xfId="5" applyNumberFormat="1" applyFont="1" applyFill="1" applyBorder="1" applyAlignment="1">
      <alignment horizontal="right" vertical="center" shrinkToFit="1"/>
    </xf>
    <xf numFmtId="181" fontId="27" fillId="0" borderId="179"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81" xfId="5" applyNumberFormat="1" applyFont="1" applyFill="1" applyBorder="1" applyAlignment="1">
      <alignment horizontal="right" vertical="center" shrinkToFit="1"/>
    </xf>
    <xf numFmtId="179" fontId="27" fillId="0" borderId="178"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6"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5" xfId="5" applyNumberFormat="1" applyFont="1" applyBorder="1" applyAlignment="1">
      <alignment horizontal="right" vertical="center" shrinkToFit="1"/>
    </xf>
    <xf numFmtId="181" fontId="27" fillId="0" borderId="174"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1" xfId="16" applyFont="1" applyFill="1" applyBorder="1" applyAlignment="1"/>
    <xf numFmtId="0" fontId="29" fillId="6" borderId="22" xfId="16" applyFont="1" applyFill="1" applyBorder="1" applyAlignment="1">
      <alignment horizontal="right" vertical="top"/>
    </xf>
    <xf numFmtId="0" fontId="29" fillId="6" borderId="23" xfId="16" applyFont="1" applyFill="1" applyBorder="1" applyAlignment="1">
      <alignment horizontal="right" vertical="top"/>
    </xf>
    <xf numFmtId="0" fontId="29" fillId="6" borderId="13" xfId="16" applyFont="1" applyFill="1" applyBorder="1" applyAlignment="1">
      <alignment horizontal="center" vertical="center"/>
    </xf>
    <xf numFmtId="0" fontId="29" fillId="6" borderId="15" xfId="16" applyFont="1" applyFill="1" applyBorder="1" applyAlignment="1">
      <alignment horizontal="center" vertical="center"/>
    </xf>
    <xf numFmtId="0" fontId="29" fillId="6" borderId="61" xfId="16" applyFont="1" applyFill="1" applyBorder="1" applyAlignment="1">
      <alignment horizontal="center" vertical="center"/>
    </xf>
    <xf numFmtId="0" fontId="29" fillId="0" borderId="27" xfId="16" applyFont="1" applyFill="1" applyBorder="1" applyAlignment="1">
      <alignment horizontal="center" vertical="center" wrapText="1"/>
    </xf>
    <xf numFmtId="0" fontId="29" fillId="0" borderId="19" xfId="16" applyFont="1" applyFill="1" applyBorder="1" applyAlignment="1" applyProtection="1">
      <alignment horizontal="left" vertical="center" wrapText="1"/>
    </xf>
    <xf numFmtId="0" fontId="29" fillId="0" borderId="20" xfId="16" applyFont="1" applyFill="1" applyBorder="1" applyAlignment="1" applyProtection="1">
      <alignment horizontal="left" vertical="center" wrapText="1"/>
    </xf>
    <xf numFmtId="188" fontId="29" fillId="0" borderId="13" xfId="16" applyNumberFormat="1" applyFont="1" applyFill="1" applyBorder="1" applyAlignment="1" applyProtection="1">
      <alignment horizontal="right" vertical="center" shrinkToFit="1"/>
    </xf>
    <xf numFmtId="188" fontId="29" fillId="0" borderId="15" xfId="16" applyNumberFormat="1" applyFont="1" applyFill="1" applyBorder="1" applyAlignment="1" applyProtection="1">
      <alignment horizontal="right" vertical="center" shrinkToFit="1"/>
    </xf>
    <xf numFmtId="188" fontId="29" fillId="0" borderId="17" xfId="16" applyNumberFormat="1" applyFont="1" applyFill="1" applyBorder="1" applyAlignment="1" applyProtection="1">
      <alignment horizontal="right" vertical="center" shrinkToFit="1"/>
    </xf>
    <xf numFmtId="0" fontId="29" fillId="0" borderId="38" xfId="16" applyFont="1" applyFill="1" applyBorder="1" applyAlignment="1">
      <alignment horizontal="center" vertical="center" wrapText="1"/>
    </xf>
    <xf numFmtId="0" fontId="29" fillId="0" borderId="2" xfId="16" applyFont="1" applyFill="1" applyBorder="1" applyAlignment="1" applyProtection="1">
      <alignment horizontal="left" vertical="center"/>
    </xf>
    <xf numFmtId="0" fontId="29" fillId="0" borderId="39" xfId="16" applyFont="1" applyFill="1" applyBorder="1" applyAlignment="1" applyProtection="1">
      <alignment horizontal="left" vertical="center"/>
    </xf>
    <xf numFmtId="188" fontId="29" fillId="0" borderId="35" xfId="16" applyNumberFormat="1" applyFont="1" applyFill="1" applyBorder="1" applyAlignment="1" applyProtection="1">
      <alignment horizontal="right" vertical="center" shrinkToFi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0" fontId="29" fillId="0" borderId="62" xfId="16" applyFont="1" applyFill="1" applyBorder="1" applyAlignment="1">
      <alignment horizontal="center" vertical="center"/>
    </xf>
    <xf numFmtId="0" fontId="29" fillId="0" borderId="55" xfId="16" applyFont="1" applyFill="1" applyBorder="1" applyAlignment="1" applyProtection="1">
      <alignment horizontal="left" vertical="center"/>
    </xf>
    <xf numFmtId="0" fontId="29" fillId="0" borderId="57" xfId="16" applyFont="1" applyFill="1" applyBorder="1" applyAlignment="1" applyProtection="1">
      <alignment horizontal="left" vertical="center"/>
    </xf>
    <xf numFmtId="188" fontId="29" fillId="0" borderId="112" xfId="16" applyNumberFormat="1" applyFont="1" applyFill="1" applyBorder="1" applyAlignment="1" applyProtection="1">
      <alignment horizontal="right" vertical="center" shrinkToFit="1"/>
    </xf>
    <xf numFmtId="188" fontId="29" fillId="0" borderId="182" xfId="16" applyNumberFormat="1" applyFont="1" applyFill="1" applyBorder="1" applyAlignment="1" applyProtection="1">
      <alignment horizontal="right" vertical="center" shrinkToFit="1"/>
    </xf>
    <xf numFmtId="188" fontId="29" fillId="0" borderId="63"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1" xfId="17" applyFont="1" applyFill="1" applyBorder="1" applyAlignment="1"/>
    <xf numFmtId="0" fontId="29" fillId="7" borderId="22" xfId="17" applyFont="1" applyFill="1" applyBorder="1" applyAlignment="1">
      <alignment horizontal="right" vertical="top"/>
    </xf>
    <xf numFmtId="0" fontId="29" fillId="7" borderId="23" xfId="17" applyFont="1" applyFill="1" applyBorder="1" applyAlignment="1">
      <alignment horizontal="right" vertical="top"/>
    </xf>
    <xf numFmtId="0" fontId="29" fillId="7" borderId="14" xfId="17" applyFont="1" applyFill="1" applyBorder="1" applyAlignment="1">
      <alignment horizontal="center" vertical="center"/>
    </xf>
    <xf numFmtId="0" fontId="29" fillId="7" borderId="15" xfId="17" applyFont="1" applyFill="1" applyBorder="1" applyAlignment="1">
      <alignment horizontal="center" vertical="center"/>
    </xf>
    <xf numFmtId="0" fontId="29" fillId="7" borderId="17" xfId="17" applyFont="1" applyFill="1" applyBorder="1" applyAlignment="1">
      <alignment horizontal="center" vertical="center"/>
    </xf>
    <xf numFmtId="0" fontId="29" fillId="0" borderId="29" xfId="17" applyFont="1" applyFill="1" applyBorder="1" applyAlignment="1">
      <alignment vertical="center" wrapText="1"/>
    </xf>
    <xf numFmtId="0" fontId="30" fillId="0" borderId="50" xfId="17" applyFont="1" applyFill="1" applyBorder="1" applyAlignment="1">
      <alignment horizontal="left" vertical="center" wrapText="1"/>
    </xf>
    <xf numFmtId="0" fontId="30" fillId="0" borderId="52" xfId="17" applyFont="1" applyFill="1" applyBorder="1" applyAlignment="1">
      <alignment horizontal="left" vertical="center" wrapText="1"/>
    </xf>
    <xf numFmtId="188" fontId="29" fillId="0" borderId="183" xfId="17" applyNumberFormat="1" applyFont="1" applyFill="1" applyBorder="1" applyAlignment="1">
      <alignment horizontal="right" vertical="center" shrinkToFi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0" fontId="29" fillId="0" borderId="34" xfId="17" applyFont="1" applyFill="1" applyBorder="1" applyAlignment="1">
      <alignmen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3" xfId="17" applyFont="1" applyBorder="1" applyAlignment="1">
      <alignment horizontal="left" vertical="center" wrapText="1"/>
    </xf>
    <xf numFmtId="188" fontId="29" fillId="0" borderId="186"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7" xfId="17" applyNumberFormat="1" applyFont="1" applyFill="1" applyBorder="1" applyAlignment="1">
      <alignment horizontal="right" vertical="center" shrinkToFit="1"/>
    </xf>
    <xf numFmtId="0" fontId="29" fillId="0" borderId="38" xfId="17" applyFont="1" applyFill="1" applyBorder="1" applyAlignment="1">
      <alignment vertical="center"/>
    </xf>
    <xf numFmtId="0" fontId="29" fillId="0" borderId="62" xfId="17" applyFont="1" applyFill="1" applyBorder="1" applyAlignment="1">
      <alignment vertical="center"/>
    </xf>
    <xf numFmtId="0" fontId="30" fillId="0" borderId="55" xfId="17" applyFont="1" applyFill="1" applyBorder="1" applyAlignment="1">
      <alignment horizontal="left" vertical="center" wrapText="1"/>
    </xf>
    <xf numFmtId="0" fontId="30" fillId="0" borderId="55" xfId="17" applyFont="1" applyBorder="1" applyAlignment="1">
      <alignment horizontal="left" vertical="center" wrapText="1"/>
    </xf>
    <xf numFmtId="0" fontId="30" fillId="0" borderId="57" xfId="17" applyFont="1" applyBorder="1" applyAlignment="1">
      <alignment horizontal="left" vertical="center" wrapText="1"/>
    </xf>
    <xf numFmtId="188" fontId="29" fillId="0" borderId="112" xfId="17" applyNumberFormat="1" applyFont="1" applyFill="1" applyBorder="1" applyAlignment="1">
      <alignment horizontal="right" vertical="center" shrinkToFit="1"/>
    </xf>
    <xf numFmtId="188" fontId="29" fillId="0" borderId="182" xfId="17" applyNumberFormat="1" applyFont="1" applyFill="1" applyBorder="1" applyAlignment="1">
      <alignment horizontal="right" vertical="center" shrinkToFit="1"/>
    </xf>
    <xf numFmtId="188" fontId="29" fillId="0" borderId="63"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1" xfId="18" applyFont="1" applyFill="1" applyBorder="1" applyAlignment="1"/>
    <xf numFmtId="0" fontId="30" fillId="6" borderId="22" xfId="18" applyFont="1" applyFill="1" applyBorder="1" applyAlignment="1"/>
    <xf numFmtId="0" fontId="30" fillId="6" borderId="22" xfId="18" applyFont="1" applyFill="1" applyBorder="1" applyAlignment="1">
      <alignment horizontal="right" vertical="center"/>
    </xf>
    <xf numFmtId="0" fontId="30" fillId="6" borderId="23" xfId="18" applyFont="1" applyFill="1" applyBorder="1" applyAlignment="1">
      <alignment horizontal="right" vertical="top"/>
    </xf>
    <xf numFmtId="0" fontId="30" fillId="6" borderId="14" xfId="18" applyFont="1" applyFill="1" applyBorder="1" applyAlignment="1">
      <alignment horizontal="center" vertical="center"/>
    </xf>
    <xf numFmtId="0" fontId="30" fillId="6" borderId="15" xfId="18" applyFont="1" applyFill="1" applyBorder="1" applyAlignment="1">
      <alignment horizontal="center" vertical="center"/>
    </xf>
    <xf numFmtId="0" fontId="30" fillId="6" borderId="61" xfId="18" applyFont="1" applyFill="1" applyBorder="1" applyAlignment="1">
      <alignment horizontal="center" vertical="center"/>
    </xf>
    <xf numFmtId="0" fontId="30" fillId="0" borderId="18" xfId="18" applyFont="1" applyFill="1" applyBorder="1" applyAlignment="1">
      <alignment vertical="center" wrapText="1"/>
    </xf>
    <xf numFmtId="0" fontId="30" fillId="0" borderId="14" xfId="18" applyFont="1" applyFill="1" applyBorder="1" applyAlignment="1">
      <alignment vertical="center" wrapText="1"/>
    </xf>
    <xf numFmtId="0" fontId="30" fillId="0" borderId="6" xfId="18" applyFont="1" applyFill="1" applyBorder="1" applyAlignment="1">
      <alignment vertical="center" wrapText="1"/>
    </xf>
    <xf numFmtId="0" fontId="30" fillId="0" borderId="50" xfId="18" applyFont="1" applyFill="1" applyBorder="1" applyAlignment="1">
      <alignment vertical="center"/>
    </xf>
    <xf numFmtId="0" fontId="30" fillId="0" borderId="52" xfId="18" applyFont="1" applyFill="1" applyBorder="1" applyAlignment="1">
      <alignment vertical="center"/>
    </xf>
    <xf numFmtId="181" fontId="30" fillId="0" borderId="183" xfId="18" applyNumberFormat="1" applyFont="1" applyFill="1" applyBorder="1" applyAlignment="1" applyProtection="1">
      <alignment horizontal="right" vertical="center" shrinkToFi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0" fontId="30" fillId="0" borderId="27" xfId="18" applyFont="1" applyFill="1" applyBorder="1" applyAlignment="1">
      <alignment vertical="center" wrapText="1"/>
    </xf>
    <xf numFmtId="0" fontId="30" fillId="0" borderId="5" xfId="18" applyFont="1" applyFill="1" applyBorder="1" applyAlignment="1">
      <alignment vertical="center" wrapText="1"/>
    </xf>
    <xf numFmtId="0" fontId="30" fillId="0" borderId="10" xfId="18" applyFont="1" applyFill="1" applyBorder="1" applyAlignment="1">
      <alignment vertical="center"/>
    </xf>
    <xf numFmtId="0" fontId="30" fillId="0" borderId="9" xfId="18" applyFont="1" applyFill="1" applyBorder="1" applyAlignment="1">
      <alignment vertical="center"/>
    </xf>
    <xf numFmtId="0" fontId="30" fillId="0" borderId="53" xfId="18" applyFont="1" applyFill="1" applyBorder="1" applyAlignment="1">
      <alignment vertical="center"/>
    </xf>
    <xf numFmtId="181" fontId="30" fillId="0" borderId="186"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7" xfId="18" applyNumberFormat="1" applyFont="1" applyFill="1" applyBorder="1" applyAlignment="1" applyProtection="1">
      <alignment horizontal="right" vertical="center" shrinkToFit="1"/>
    </xf>
    <xf numFmtId="0" fontId="30" fillId="0" borderId="29" xfId="18" applyFont="1" applyFill="1" applyBorder="1" applyAlignment="1">
      <alignment vertical="center" wrapText="1"/>
    </xf>
    <xf numFmtId="0" fontId="30" fillId="0" borderId="8" xfId="18" applyFont="1" applyFill="1" applyBorder="1" applyAlignment="1">
      <alignment vertical="center" wrapText="1"/>
    </xf>
    <xf numFmtId="0" fontId="30" fillId="0" borderId="1" xfId="18" applyFont="1" applyFill="1" applyBorder="1" applyAlignment="1">
      <alignment vertical="center"/>
    </xf>
    <xf numFmtId="0" fontId="30" fillId="0" borderId="34" xfId="18" applyFont="1" applyFill="1" applyBorder="1" applyAlignment="1">
      <alignment vertical="center" wrapText="1"/>
    </xf>
    <xf numFmtId="0" fontId="30" fillId="0" borderId="11" xfId="18" applyFont="1" applyFill="1" applyBorder="1" applyAlignment="1">
      <alignment vertical="center" wrapText="1"/>
    </xf>
    <xf numFmtId="0" fontId="30" fillId="0" borderId="62" xfId="18" applyFont="1" applyFill="1" applyBorder="1" applyAlignment="1">
      <alignment vertical="center"/>
    </xf>
    <xf numFmtId="0" fontId="30" fillId="0" borderId="56" xfId="18" applyFont="1" applyFill="1" applyBorder="1" applyAlignment="1">
      <alignment vertical="center"/>
    </xf>
    <xf numFmtId="0" fontId="30" fillId="0" borderId="54" xfId="18" applyFont="1" applyFill="1" applyBorder="1" applyAlignment="1">
      <alignment vertical="center"/>
    </xf>
    <xf numFmtId="0" fontId="30" fillId="0" borderId="55" xfId="18" applyFont="1" applyFill="1" applyBorder="1" applyAlignment="1">
      <alignment vertical="center"/>
    </xf>
    <xf numFmtId="0" fontId="30" fillId="0" borderId="57" xfId="18" applyFont="1" applyFill="1" applyBorder="1" applyAlignment="1">
      <alignment vertical="center"/>
    </xf>
    <xf numFmtId="181" fontId="30" fillId="0" borderId="112" xfId="18" applyNumberFormat="1" applyFont="1" applyFill="1" applyBorder="1" applyAlignment="1" applyProtection="1">
      <alignment horizontal="right" vertical="center" shrinkToFit="1"/>
    </xf>
    <xf numFmtId="181" fontId="30" fillId="0" borderId="182" xfId="18" applyNumberFormat="1" applyFont="1" applyFill="1" applyBorder="1" applyAlignment="1" applyProtection="1">
      <alignment horizontal="right" vertical="center" shrinkToFit="1"/>
    </xf>
    <xf numFmtId="181" fontId="30" fillId="0" borderId="63"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1" xfId="18" applyFont="1" applyFill="1" applyBorder="1" applyAlignment="1"/>
    <xf numFmtId="0" fontId="31" fillId="8" borderId="22" xfId="18" applyFont="1" applyFill="1" applyBorder="1" applyAlignment="1"/>
    <xf numFmtId="0" fontId="31" fillId="8" borderId="22" xfId="18" applyFont="1" applyFill="1" applyBorder="1" applyAlignment="1">
      <alignment horizontal="right" vertical="center"/>
    </xf>
    <xf numFmtId="0" fontId="31" fillId="8" borderId="23" xfId="18" applyFont="1" applyFill="1" applyBorder="1" applyAlignment="1">
      <alignment horizontal="right" vertical="top"/>
    </xf>
    <xf numFmtId="0" fontId="31" fillId="8" borderId="14" xfId="18" applyFont="1" applyFill="1" applyBorder="1" applyAlignment="1">
      <alignment horizontal="center" vertical="center"/>
    </xf>
    <xf numFmtId="0" fontId="31" fillId="8" borderId="15" xfId="18" applyFont="1" applyFill="1" applyBorder="1" applyAlignment="1">
      <alignment horizontal="center" vertical="center"/>
    </xf>
    <xf numFmtId="0" fontId="31" fillId="8" borderId="61" xfId="18" applyFont="1" applyFill="1" applyBorder="1" applyAlignment="1">
      <alignment horizontal="center" vertical="center"/>
    </xf>
    <xf numFmtId="0" fontId="31" fillId="0" borderId="183" xfId="18" applyFont="1" applyBorder="1" applyAlignment="1">
      <alignment horizontal="center" vertical="center" wrapText="1"/>
    </xf>
    <xf numFmtId="0" fontId="31" fillId="0" borderId="184" xfId="18" applyFont="1" applyBorder="1" applyAlignment="1">
      <alignment horizontal="center" vertical="center" wrapText="1"/>
    </xf>
    <xf numFmtId="0" fontId="33" fillId="0" borderId="49" xfId="18" applyFont="1" applyBorder="1">
      <alignment vertical="center"/>
    </xf>
    <xf numFmtId="0" fontId="33" fillId="0" borderId="50" xfId="18" applyFont="1" applyBorder="1">
      <alignment vertical="center"/>
    </xf>
    <xf numFmtId="0" fontId="33" fillId="0" borderId="51" xfId="18" applyFont="1" applyBorder="1">
      <alignment vertical="center"/>
    </xf>
    <xf numFmtId="181" fontId="31" fillId="0" borderId="183" xfId="18" applyNumberFormat="1" applyFont="1" applyBorder="1" applyAlignment="1" applyProtection="1">
      <alignment horizontal="right" vertical="center" shrinkToFit="1"/>
      <protection locked="0"/>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0" fontId="31" fillId="0" borderId="24"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10" xfId="18" applyFont="1" applyBorder="1">
      <alignment vertical="center"/>
    </xf>
    <xf numFmtId="0" fontId="31" fillId="0" borderId="9" xfId="18" applyFont="1" applyBorder="1">
      <alignment vertical="center"/>
    </xf>
    <xf numFmtId="0" fontId="31" fillId="0" borderId="53" xfId="18" applyFont="1" applyBorder="1">
      <alignment vertical="center"/>
    </xf>
    <xf numFmtId="181" fontId="31" fillId="0" borderId="24"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0" fontId="31" fillId="0" borderId="112" xfId="18" applyFont="1" applyBorder="1" applyAlignment="1">
      <alignment horizontal="center" vertical="center" wrapText="1"/>
    </xf>
    <xf numFmtId="0" fontId="31" fillId="0" borderId="182" xfId="18" applyFont="1" applyBorder="1" applyAlignment="1">
      <alignment horizontal="center" vertical="center" wrapText="1"/>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181" fontId="31" fillId="0" borderId="112" xfId="18" applyNumberFormat="1" applyFont="1" applyBorder="1" applyAlignment="1" applyProtection="1">
      <alignment horizontal="right" vertical="center" shrinkToFit="1"/>
      <protection locked="0"/>
    </xf>
    <xf numFmtId="181" fontId="31" fillId="0" borderId="182" xfId="18" applyNumberFormat="1" applyFont="1" applyBorder="1" applyAlignment="1" applyProtection="1">
      <alignment horizontal="right" vertical="center" shrinkToFit="1"/>
      <protection locked="0"/>
    </xf>
    <xf numFmtId="181" fontId="31" fillId="0" borderId="63"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1" xfId="19" applyFont="1" applyFill="1" applyBorder="1" applyAlignment="1"/>
    <xf numFmtId="0" fontId="30" fillId="6" borderId="22" xfId="19" applyFont="1" applyFill="1" applyBorder="1" applyAlignment="1"/>
    <xf numFmtId="0" fontId="30" fillId="6" borderId="22" xfId="19" applyFont="1" applyFill="1" applyBorder="1" applyAlignment="1">
      <alignment horizontal="right" vertical="center"/>
    </xf>
    <xf numFmtId="0" fontId="30" fillId="6" borderId="23" xfId="19" applyFont="1" applyFill="1" applyBorder="1" applyAlignment="1">
      <alignment horizontal="right" vertical="top"/>
    </xf>
    <xf numFmtId="0" fontId="30" fillId="6" borderId="14" xfId="19" applyFont="1" applyFill="1" applyBorder="1" applyAlignment="1">
      <alignment horizontal="center" vertical="center"/>
    </xf>
    <xf numFmtId="0" fontId="30" fillId="6" borderId="15" xfId="19" applyFont="1" applyFill="1" applyBorder="1" applyAlignment="1">
      <alignment horizontal="center" vertical="center"/>
    </xf>
    <xf numFmtId="0" fontId="30" fillId="6" borderId="17" xfId="19" applyFont="1" applyFill="1" applyBorder="1" applyAlignment="1">
      <alignment horizontal="center" vertical="center"/>
    </xf>
    <xf numFmtId="0" fontId="30" fillId="0" borderId="18" xfId="19" applyFont="1" applyFill="1" applyBorder="1" applyAlignment="1">
      <alignment vertical="center" wrapText="1"/>
    </xf>
    <xf numFmtId="0" fontId="30" fillId="0" borderId="14" xfId="19" applyFont="1" applyFill="1" applyBorder="1" applyAlignment="1">
      <alignment vertical="center" wrapText="1"/>
    </xf>
    <xf numFmtId="0" fontId="30" fillId="0" borderId="6" xfId="19" applyFont="1" applyFill="1" applyBorder="1" applyAlignment="1">
      <alignment vertical="center" wrapText="1"/>
    </xf>
    <xf numFmtId="0" fontId="30" fillId="0" borderId="50" xfId="19" applyFont="1" applyFill="1" applyBorder="1" applyAlignment="1">
      <alignment horizontal="left" vertical="center"/>
    </xf>
    <xf numFmtId="0" fontId="30" fillId="0" borderId="52" xfId="19" applyFont="1" applyFill="1" applyBorder="1" applyAlignment="1">
      <alignment horizontal="left" vertical="center"/>
    </xf>
    <xf numFmtId="181" fontId="30" fillId="0" borderId="183" xfId="19" applyNumberFormat="1" applyFont="1" applyBorder="1" applyAlignment="1">
      <alignment horizontal="right" vertical="center" shrinkToFi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0" fontId="30" fillId="0" borderId="27" xfId="19" applyFont="1" applyFill="1" applyBorder="1" applyAlignment="1">
      <alignment vertical="center" wrapText="1"/>
    </xf>
    <xf numFmtId="0" fontId="30" fillId="0" borderId="5" xfId="19" applyFont="1" applyFill="1" applyBorder="1" applyAlignment="1">
      <alignment vertical="center" wrapText="1"/>
    </xf>
    <xf numFmtId="0" fontId="30" fillId="0" borderId="10" xfId="19" applyFont="1" applyFill="1" applyBorder="1" applyAlignment="1">
      <alignment vertical="center"/>
    </xf>
    <xf numFmtId="0" fontId="30" fillId="0" borderId="9" xfId="19" applyFont="1" applyFill="1" applyBorder="1" applyAlignment="1">
      <alignment horizontal="left" vertical="center"/>
    </xf>
    <xf numFmtId="0" fontId="30" fillId="0" borderId="53" xfId="19" applyFont="1" applyFill="1" applyBorder="1" applyAlignment="1">
      <alignment horizontal="left" vertical="center"/>
    </xf>
    <xf numFmtId="181" fontId="30" fillId="0" borderId="186"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7"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2" xfId="19" applyFont="1" applyFill="1" applyBorder="1" applyAlignment="1">
      <alignmen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3" xfId="19" applyFont="1" applyFill="1" applyBorder="1" applyAlignment="1">
      <alignment horizontal="center" vertical="center" shrinkToFit="1"/>
    </xf>
    <xf numFmtId="0" fontId="30" fillId="0" borderId="29" xfId="19" applyFont="1" applyFill="1" applyBorder="1" applyAlignment="1">
      <alignment vertical="center" wrapText="1"/>
    </xf>
    <xf numFmtId="0" fontId="30" fillId="0" borderId="8" xfId="19" applyFont="1" applyFill="1" applyBorder="1" applyAlignment="1">
      <alignment vertical="center" wrapText="1"/>
    </xf>
    <xf numFmtId="0" fontId="30" fillId="0" borderId="38" xfId="19" applyFont="1" applyFill="1" applyBorder="1" applyAlignment="1">
      <alignment vertical="center" wrapText="1"/>
    </xf>
    <xf numFmtId="0" fontId="30" fillId="0" borderId="3" xfId="19" applyFont="1" applyFill="1" applyBorder="1" applyAlignment="1">
      <alignment vertical="center" wrapText="1"/>
    </xf>
    <xf numFmtId="0" fontId="30" fillId="0" borderId="10" xfId="19" applyFont="1" applyFill="1" applyBorder="1" applyAlignment="1">
      <alignment vertical="center" wrapText="1"/>
    </xf>
    <xf numFmtId="0" fontId="30" fillId="0" borderId="62" xfId="19" applyFont="1" applyFill="1" applyBorder="1" applyAlignment="1">
      <alignment vertical="center"/>
    </xf>
    <xf numFmtId="0" fontId="30" fillId="0" borderId="56" xfId="19" applyFont="1" applyFill="1" applyBorder="1" applyAlignment="1">
      <alignment vertical="center"/>
    </xf>
    <xf numFmtId="0" fontId="30" fillId="0" borderId="54" xfId="19" applyFont="1" applyFill="1" applyBorder="1" applyAlignment="1">
      <alignment vertical="center"/>
    </xf>
    <xf numFmtId="0" fontId="30" fillId="0" borderId="55" xfId="19" applyFont="1" applyFill="1" applyBorder="1" applyAlignment="1">
      <alignment horizontal="left" vertical="center"/>
    </xf>
    <xf numFmtId="0" fontId="30" fillId="0" borderId="57" xfId="19" applyFont="1" applyFill="1" applyBorder="1" applyAlignment="1">
      <alignment horizontal="left" vertical="center"/>
    </xf>
    <xf numFmtId="181" fontId="30" fillId="0" borderId="112" xfId="19" applyNumberFormat="1" applyFont="1" applyBorder="1" applyAlignment="1">
      <alignment horizontal="right" vertical="center" shrinkToFit="1"/>
    </xf>
    <xf numFmtId="181" fontId="30" fillId="0" borderId="182" xfId="19" applyNumberFormat="1" applyFont="1" applyBorder="1" applyAlignment="1">
      <alignment horizontal="right" vertical="center" shrinkToFit="1"/>
    </xf>
    <xf numFmtId="181" fontId="30" fillId="0" borderId="63"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1" xfId="16" applyFont="1" applyFill="1" applyBorder="1" applyAlignment="1"/>
    <xf numFmtId="0" fontId="36" fillId="6" borderId="22" xfId="16" applyFont="1" applyFill="1" applyBorder="1" applyAlignment="1">
      <alignment horizontal="right" vertical="top"/>
    </xf>
    <xf numFmtId="0" fontId="36" fillId="6" borderId="23" xfId="16" applyFont="1" applyFill="1" applyBorder="1" applyAlignment="1">
      <alignment horizontal="right" vertical="top"/>
    </xf>
    <xf numFmtId="0" fontId="37" fillId="8" borderId="15" xfId="20" applyFont="1" applyFill="1" applyBorder="1" applyAlignment="1">
      <alignment horizontal="center" vertical="center"/>
    </xf>
    <xf numFmtId="0" fontId="37" fillId="8" borderId="61" xfId="20" applyFont="1" applyFill="1" applyBorder="1" applyAlignment="1">
      <alignment horizontal="center" vertical="center"/>
    </xf>
    <xf numFmtId="0" fontId="36" fillId="0" borderId="27" xfId="16" applyFont="1" applyFill="1" applyBorder="1" applyAlignment="1">
      <alignment horizontal="center" vertical="center" wrapText="1"/>
    </xf>
    <xf numFmtId="0" fontId="36" fillId="0" borderId="19" xfId="16" applyFont="1" applyFill="1" applyBorder="1" applyAlignment="1" applyProtection="1">
      <alignment horizontal="left" vertical="center" wrapText="1"/>
    </xf>
    <xf numFmtId="0" fontId="36" fillId="0" borderId="20" xfId="16" applyFont="1" applyFill="1" applyBorder="1" applyAlignment="1" applyProtection="1">
      <alignment horizontal="left" vertical="center" wrapText="1"/>
    </xf>
    <xf numFmtId="181" fontId="36" fillId="0" borderId="15" xfId="20" applyNumberFormat="1" applyFont="1" applyFill="1" applyBorder="1" applyAlignment="1" applyProtection="1">
      <alignment horizontal="right" vertical="center" shrinkToFit="1"/>
    </xf>
    <xf numFmtId="181" fontId="36" fillId="0" borderId="17" xfId="20" applyNumberFormat="1" applyFont="1" applyFill="1" applyBorder="1" applyAlignment="1" applyProtection="1">
      <alignment horizontal="right" vertical="center" shrinkToFit="1"/>
    </xf>
    <xf numFmtId="0" fontId="36" fillId="0" borderId="38" xfId="16" applyFont="1" applyFill="1" applyBorder="1" applyAlignment="1">
      <alignment horizontal="center" vertical="center" wrapText="1"/>
    </xf>
    <xf numFmtId="0" fontId="36" fillId="0" borderId="2" xfId="16" applyFont="1" applyFill="1" applyBorder="1" applyAlignment="1" applyProtection="1">
      <alignment horizontal="left" vertical="center"/>
    </xf>
    <xf numFmtId="0" fontId="36" fillId="0" borderId="39" xfId="16" applyFont="1" applyFill="1" applyBorder="1" applyAlignment="1" applyProtection="1">
      <alignment horizontal="left" vertical="center"/>
    </xf>
    <xf numFmtId="181" fontId="36" fillId="0" borderId="36" xfId="20" applyNumberFormat="1" applyFont="1" applyFill="1" applyBorder="1" applyAlignment="1" applyProtection="1">
      <alignment horizontal="right" vertical="center" shrinkToFit="1"/>
    </xf>
    <xf numFmtId="181" fontId="36" fillId="0" borderId="37" xfId="20" applyNumberFormat="1" applyFont="1" applyFill="1" applyBorder="1" applyAlignment="1" applyProtection="1">
      <alignment horizontal="right" vertical="center" shrinkToFit="1"/>
    </xf>
    <xf numFmtId="0" fontId="36" fillId="0" borderId="9" xfId="16" applyFont="1" applyFill="1" applyBorder="1" applyAlignment="1" applyProtection="1">
      <alignment horizontal="left" vertical="center"/>
    </xf>
    <xf numFmtId="0" fontId="36" fillId="0" borderId="53" xfId="16" applyFont="1" applyFill="1" applyBorder="1" applyAlignment="1" applyProtection="1">
      <alignment horizontal="left" vertical="center"/>
    </xf>
    <xf numFmtId="181" fontId="36" fillId="0" borderId="12" xfId="20" applyNumberFormat="1" applyFont="1" applyFill="1" applyBorder="1" applyAlignment="1" applyProtection="1">
      <alignment horizontal="right" vertical="center" shrinkToFit="1"/>
    </xf>
    <xf numFmtId="181" fontId="36" fillId="0" borderId="187" xfId="20" applyNumberFormat="1" applyFont="1" applyFill="1" applyBorder="1" applyAlignment="1" applyProtection="1">
      <alignment horizontal="right" vertical="center" shrinkToFit="1"/>
    </xf>
    <xf numFmtId="0" fontId="36" fillId="0" borderId="24" xfId="16" applyFont="1" applyFill="1" applyBorder="1" applyAlignment="1">
      <alignment horizontal="center" vertical="center"/>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3" xfId="16" applyFont="1" applyFill="1" applyBorder="1" applyAlignment="1" applyProtection="1">
      <alignment horizontal="left" vertical="center" wrapText="1"/>
      <protection locked="0"/>
    </xf>
    <xf numFmtId="181" fontId="36" fillId="0" borderId="12" xfId="20" applyNumberFormat="1" applyFont="1" applyFill="1" applyBorder="1" applyAlignment="1" applyProtection="1">
      <alignment horizontal="right" vertical="center" shrinkToFit="1"/>
      <protection locked="0"/>
    </xf>
    <xf numFmtId="181" fontId="36" fillId="0" borderId="187" xfId="20" applyNumberFormat="1" applyFont="1" applyFill="1" applyBorder="1" applyAlignment="1" applyProtection="1">
      <alignment horizontal="right" vertical="center" shrinkToFit="1"/>
      <protection locked="0"/>
    </xf>
    <xf numFmtId="0" fontId="36" fillId="0" borderId="40" xfId="16" applyFont="1" applyFill="1" applyBorder="1" applyAlignment="1">
      <alignment horizontal="center" vertical="center"/>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7" xfId="16" applyFont="1" applyFill="1" applyBorder="1" applyAlignment="1" applyProtection="1">
      <alignment horizontal="left" vertical="center" wrapText="1"/>
      <protection locked="0"/>
    </xf>
    <xf numFmtId="181" fontId="36" fillId="0" borderId="182" xfId="20" applyNumberFormat="1" applyFont="1" applyFill="1" applyBorder="1" applyAlignment="1" applyProtection="1">
      <alignment horizontal="right" vertical="center" shrinkToFit="1"/>
      <protection locked="0"/>
    </xf>
    <xf numFmtId="181" fontId="36" fillId="0" borderId="63" xfId="20" applyNumberFormat="1" applyFont="1" applyFill="1" applyBorder="1" applyAlignment="1" applyProtection="1">
      <alignment horizontal="right" vertical="center" shrinkToFit="1"/>
      <protection locked="0"/>
    </xf>
    <xf numFmtId="0" fontId="36" fillId="0" borderId="21" xfId="16" applyFont="1" applyFill="1" applyBorder="1" applyAlignment="1">
      <alignment horizontal="center" vertical="center"/>
    </xf>
    <xf numFmtId="0" fontId="36" fillId="0" borderId="22" xfId="16" applyFont="1" applyFill="1" applyBorder="1" applyAlignment="1" applyProtection="1">
      <alignment horizontal="left" vertical="center"/>
    </xf>
    <xf numFmtId="0" fontId="36" fillId="0" borderId="23" xfId="16" applyFont="1" applyFill="1" applyBorder="1" applyAlignment="1" applyProtection="1">
      <alignment horizontal="left" vertical="center"/>
    </xf>
    <xf numFmtId="181" fontId="36" fillId="0" borderId="59" xfId="20" applyNumberFormat="1" applyFont="1" applyFill="1" applyBorder="1" applyAlignment="1" applyProtection="1">
      <alignment horizontal="right" vertical="center" shrinkToFit="1"/>
    </xf>
    <xf numFmtId="181" fontId="36" fillId="0" borderId="61" xfId="20" applyNumberFormat="1" applyFont="1" applyFill="1" applyBorder="1" applyAlignment="1" applyProtection="1">
      <alignment horizontal="right" vertical="center" shrinkToFit="1"/>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85173</c:v>
                </c:pt>
                <c:pt idx="1">
                  <c:v>94081</c:v>
                </c:pt>
                <c:pt idx="2">
                  <c:v>92632</c:v>
                </c:pt>
                <c:pt idx="3">
                  <c:v>92919</c:v>
                </c:pt>
                <c:pt idx="4">
                  <c:v>103663</c:v>
                </c:pt>
              </c:numCache>
            </c:numRef>
          </c:val>
          <c:smooth val="0"/>
          <c:extLst>
            <c:ext xmlns:c16="http://schemas.microsoft.com/office/drawing/2014/chart" uri="{C3380CC4-5D6E-409C-BE32-E72D297353CC}">
              <c16:uniqueId val="{00000000-EE0C-4BB6-B783-E6633C1A0626}"/>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78268</c:v>
                </c:pt>
                <c:pt idx="1">
                  <c:v>83455</c:v>
                </c:pt>
                <c:pt idx="2">
                  <c:v>71695</c:v>
                </c:pt>
                <c:pt idx="3">
                  <c:v>68704</c:v>
                </c:pt>
                <c:pt idx="4">
                  <c:v>65978</c:v>
                </c:pt>
              </c:numCache>
            </c:numRef>
          </c:val>
          <c:smooth val="0"/>
          <c:extLst>
            <c:ext xmlns:c16="http://schemas.microsoft.com/office/drawing/2014/chart" uri="{C3380CC4-5D6E-409C-BE32-E72D297353CC}">
              <c16:uniqueId val="{00000001-EE0C-4BB6-B783-E6633C1A062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0.89</c:v>
                </c:pt>
                <c:pt idx="1">
                  <c:v>0.31</c:v>
                </c:pt>
                <c:pt idx="2">
                  <c:v>0.26</c:v>
                </c:pt>
                <c:pt idx="3">
                  <c:v>4.42</c:v>
                </c:pt>
                <c:pt idx="4">
                  <c:v>4.75</c:v>
                </c:pt>
              </c:numCache>
            </c:numRef>
          </c:val>
          <c:extLst>
            <c:ext xmlns:c16="http://schemas.microsoft.com/office/drawing/2014/chart" uri="{C3380CC4-5D6E-409C-BE32-E72D297353CC}">
              <c16:uniqueId val="{00000000-127B-4EDD-A746-44E23214F6ED}"/>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40.9</c:v>
                </c:pt>
                <c:pt idx="1">
                  <c:v>36.67</c:v>
                </c:pt>
                <c:pt idx="2">
                  <c:v>33.74</c:v>
                </c:pt>
                <c:pt idx="3">
                  <c:v>39.61</c:v>
                </c:pt>
                <c:pt idx="4">
                  <c:v>45.03</c:v>
                </c:pt>
              </c:numCache>
            </c:numRef>
          </c:val>
          <c:extLst>
            <c:ext xmlns:c16="http://schemas.microsoft.com/office/drawing/2014/chart" uri="{C3380CC4-5D6E-409C-BE32-E72D297353CC}">
              <c16:uniqueId val="{00000001-127B-4EDD-A746-44E23214F6E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-0.98</c:v>
                </c:pt>
                <c:pt idx="1">
                  <c:v>-5.22</c:v>
                </c:pt>
                <c:pt idx="2">
                  <c:v>-2.04</c:v>
                </c:pt>
                <c:pt idx="3">
                  <c:v>11.32</c:v>
                </c:pt>
                <c:pt idx="4">
                  <c:v>4.24</c:v>
                </c:pt>
              </c:numCache>
            </c:numRef>
          </c:val>
          <c:smooth val="0"/>
          <c:extLst>
            <c:ext xmlns:c16="http://schemas.microsoft.com/office/drawing/2014/chart" uri="{C3380CC4-5D6E-409C-BE32-E72D297353CC}">
              <c16:uniqueId val="{00000002-127B-4EDD-A746-44E23214F6E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#N/A</c:v>
                </c:pt>
                <c:pt idx="1">
                  <c:v>0</c:v>
                </c:pt>
                <c:pt idx="2">
                  <c:v>#N/A</c:v>
                </c:pt>
                <c:pt idx="3">
                  <c:v>0.45</c:v>
                </c:pt>
                <c:pt idx="4">
                  <c:v>#N/A</c:v>
                </c:pt>
                <c:pt idx="5">
                  <c:v>0</c:v>
                </c:pt>
                <c:pt idx="6">
                  <c:v>0</c:v>
                </c:pt>
                <c:pt idx="7">
                  <c:v>0</c:v>
                </c:pt>
                <c:pt idx="8">
                  <c:v>0</c:v>
                </c:pt>
                <c:pt idx="9">
                  <c:v>0</c:v>
                </c:pt>
              </c:numCache>
            </c:numRef>
          </c:val>
          <c:extLst>
            <c:ext xmlns:c16="http://schemas.microsoft.com/office/drawing/2014/chart" uri="{C3380CC4-5D6E-409C-BE32-E72D297353CC}">
              <c16:uniqueId val="{00000000-8E4B-4216-BCF7-9B41BB48080C}"/>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E4B-4216-BCF7-9B41BB48080C}"/>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E4B-4216-BCF7-9B41BB48080C}"/>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E4B-4216-BCF7-9B41BB48080C}"/>
            </c:ext>
          </c:extLst>
        </c:ser>
        <c:ser>
          <c:idx val="4"/>
          <c:order val="4"/>
          <c:tx>
            <c:strRef>
              <c:f>[1]データシート!$A$31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0.01</c:v>
                </c:pt>
                <c:pt idx="8">
                  <c:v>#N/A</c:v>
                </c:pt>
                <c:pt idx="9">
                  <c:v>0.03</c:v>
                </c:pt>
              </c:numCache>
            </c:numRef>
          </c:val>
          <c:extLst>
            <c:ext xmlns:c16="http://schemas.microsoft.com/office/drawing/2014/chart" uri="{C3380CC4-5D6E-409C-BE32-E72D297353CC}">
              <c16:uniqueId val="{00000004-8E4B-4216-BCF7-9B41BB48080C}"/>
            </c:ext>
          </c:extLst>
        </c:ser>
        <c:ser>
          <c:idx val="5"/>
          <c:order val="5"/>
          <c:tx>
            <c:strRef>
              <c:f>[1]データシート!$A$32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0.85</c:v>
                </c:pt>
                <c:pt idx="2">
                  <c:v>#N/A</c:v>
                </c:pt>
                <c:pt idx="3">
                  <c:v>1.42</c:v>
                </c:pt>
                <c:pt idx="4">
                  <c:v>#N/A</c:v>
                </c:pt>
                <c:pt idx="5">
                  <c:v>0.04</c:v>
                </c:pt>
                <c:pt idx="6">
                  <c:v>#N/A</c:v>
                </c:pt>
                <c:pt idx="7">
                  <c:v>0.03</c:v>
                </c:pt>
                <c:pt idx="8">
                  <c:v>#N/A</c:v>
                </c:pt>
                <c:pt idx="9">
                  <c:v>0.21</c:v>
                </c:pt>
              </c:numCache>
            </c:numRef>
          </c:val>
          <c:extLst>
            <c:ext xmlns:c16="http://schemas.microsoft.com/office/drawing/2014/chart" uri="{C3380CC4-5D6E-409C-BE32-E72D297353CC}">
              <c16:uniqueId val="{00000005-8E4B-4216-BCF7-9B41BB48080C}"/>
            </c:ext>
          </c:extLst>
        </c:ser>
        <c:ser>
          <c:idx val="6"/>
          <c:order val="6"/>
          <c:tx>
            <c:strRef>
              <c:f>[1]データシート!$A$33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0.83</c:v>
                </c:pt>
                <c:pt idx="2">
                  <c:v>#N/A</c:v>
                </c:pt>
                <c:pt idx="3">
                  <c:v>0.38</c:v>
                </c:pt>
                <c:pt idx="4">
                  <c:v>#N/A</c:v>
                </c:pt>
                <c:pt idx="5">
                  <c:v>0.41</c:v>
                </c:pt>
                <c:pt idx="6">
                  <c:v>#N/A</c:v>
                </c:pt>
                <c:pt idx="7">
                  <c:v>0.61</c:v>
                </c:pt>
                <c:pt idx="8">
                  <c:v>#N/A</c:v>
                </c:pt>
                <c:pt idx="9">
                  <c:v>1.53</c:v>
                </c:pt>
              </c:numCache>
            </c:numRef>
          </c:val>
          <c:extLst>
            <c:ext xmlns:c16="http://schemas.microsoft.com/office/drawing/2014/chart" uri="{C3380CC4-5D6E-409C-BE32-E72D297353CC}">
              <c16:uniqueId val="{00000006-8E4B-4216-BCF7-9B41BB48080C}"/>
            </c:ext>
          </c:extLst>
        </c:ser>
        <c:ser>
          <c:idx val="7"/>
          <c:order val="7"/>
          <c:tx>
            <c:strRef>
              <c:f>[1]データシート!$A$34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0</c:v>
                </c:pt>
                <c:pt idx="1">
                  <c:v>0</c:v>
                </c:pt>
                <c:pt idx="2">
                  <c:v>0</c:v>
                </c:pt>
                <c:pt idx="3">
                  <c:v>0</c:v>
                </c:pt>
                <c:pt idx="4">
                  <c:v>#N/A</c:v>
                </c:pt>
                <c:pt idx="5">
                  <c:v>0.88</c:v>
                </c:pt>
                <c:pt idx="6">
                  <c:v>#N/A</c:v>
                </c:pt>
                <c:pt idx="7">
                  <c:v>1.49</c:v>
                </c:pt>
                <c:pt idx="8">
                  <c:v>#N/A</c:v>
                </c:pt>
                <c:pt idx="9">
                  <c:v>2.2000000000000002</c:v>
                </c:pt>
              </c:numCache>
            </c:numRef>
          </c:val>
          <c:extLst>
            <c:ext xmlns:c16="http://schemas.microsoft.com/office/drawing/2014/chart" uri="{C3380CC4-5D6E-409C-BE32-E72D297353CC}">
              <c16:uniqueId val="{00000007-8E4B-4216-BCF7-9B41BB48080C}"/>
            </c:ext>
          </c:extLst>
        </c:ser>
        <c:ser>
          <c:idx val="8"/>
          <c:order val="8"/>
          <c:tx>
            <c:strRef>
              <c:f>[1]データシート!$A$35</c:f>
              <c:strCache>
                <c:ptCount val="1"/>
                <c:pt idx="0">
                  <c:v>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#N/A</c:v>
                </c:pt>
                <c:pt idx="1">
                  <c:v>3.73</c:v>
                </c:pt>
                <c:pt idx="2">
                  <c:v>#N/A</c:v>
                </c:pt>
                <c:pt idx="3">
                  <c:v>3.36</c:v>
                </c:pt>
                <c:pt idx="4">
                  <c:v>#N/A</c:v>
                </c:pt>
                <c:pt idx="5">
                  <c:v>3.16</c:v>
                </c:pt>
                <c:pt idx="6">
                  <c:v>#N/A</c:v>
                </c:pt>
                <c:pt idx="7">
                  <c:v>3.2</c:v>
                </c:pt>
                <c:pt idx="8">
                  <c:v>#N/A</c:v>
                </c:pt>
                <c:pt idx="9">
                  <c:v>3.54</c:v>
                </c:pt>
              </c:numCache>
            </c:numRef>
          </c:val>
          <c:extLst>
            <c:ext xmlns:c16="http://schemas.microsoft.com/office/drawing/2014/chart" uri="{C3380CC4-5D6E-409C-BE32-E72D297353CC}">
              <c16:uniqueId val="{00000008-8E4B-4216-BCF7-9B41BB48080C}"/>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0.89</c:v>
                </c:pt>
                <c:pt idx="2">
                  <c:v>#N/A</c:v>
                </c:pt>
                <c:pt idx="3">
                  <c:v>0.3</c:v>
                </c:pt>
                <c:pt idx="4">
                  <c:v>#N/A</c:v>
                </c:pt>
                <c:pt idx="5">
                  <c:v>0.25</c:v>
                </c:pt>
                <c:pt idx="6">
                  <c:v>#N/A</c:v>
                </c:pt>
                <c:pt idx="7">
                  <c:v>4.41</c:v>
                </c:pt>
                <c:pt idx="8">
                  <c:v>#N/A</c:v>
                </c:pt>
                <c:pt idx="9">
                  <c:v>4.75</c:v>
                </c:pt>
              </c:numCache>
            </c:numRef>
          </c:val>
          <c:extLst>
            <c:ext xmlns:c16="http://schemas.microsoft.com/office/drawing/2014/chart" uri="{C3380CC4-5D6E-409C-BE32-E72D297353CC}">
              <c16:uniqueId val="{00000009-8E4B-4216-BCF7-9B41BB48080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2942</c:v>
                </c:pt>
                <c:pt idx="5">
                  <c:v>3086</c:v>
                </c:pt>
                <c:pt idx="8">
                  <c:v>3147</c:v>
                </c:pt>
                <c:pt idx="11">
                  <c:v>3173</c:v>
                </c:pt>
                <c:pt idx="14">
                  <c:v>3072</c:v>
                </c:pt>
              </c:numCache>
            </c:numRef>
          </c:val>
          <c:extLst>
            <c:ext xmlns:c16="http://schemas.microsoft.com/office/drawing/2014/chart" uri="{C3380CC4-5D6E-409C-BE32-E72D297353CC}">
              <c16:uniqueId val="{00000000-314A-48D1-846F-DE71FD57E848}"/>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14A-48D1-846F-DE71FD57E848}"/>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142</c:v>
                </c:pt>
                <c:pt idx="3">
                  <c:v>146</c:v>
                </c:pt>
                <c:pt idx="6">
                  <c:v>144</c:v>
                </c:pt>
                <c:pt idx="9">
                  <c:v>133</c:v>
                </c:pt>
                <c:pt idx="12">
                  <c:v>1</c:v>
                </c:pt>
              </c:numCache>
            </c:numRef>
          </c:val>
          <c:extLst>
            <c:ext xmlns:c16="http://schemas.microsoft.com/office/drawing/2014/chart" uri="{C3380CC4-5D6E-409C-BE32-E72D297353CC}">
              <c16:uniqueId val="{00000002-314A-48D1-846F-DE71FD57E848}"/>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294</c:v>
                </c:pt>
                <c:pt idx="3">
                  <c:v>193</c:v>
                </c:pt>
                <c:pt idx="6">
                  <c:v>82</c:v>
                </c:pt>
                <c:pt idx="9">
                  <c:v>105</c:v>
                </c:pt>
                <c:pt idx="12">
                  <c:v>71</c:v>
                </c:pt>
              </c:numCache>
            </c:numRef>
          </c:val>
          <c:extLst>
            <c:ext xmlns:c16="http://schemas.microsoft.com/office/drawing/2014/chart" uri="{C3380CC4-5D6E-409C-BE32-E72D297353CC}">
              <c16:uniqueId val="{00000003-314A-48D1-846F-DE71FD57E848}"/>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559</c:v>
                </c:pt>
                <c:pt idx="3">
                  <c:v>594</c:v>
                </c:pt>
                <c:pt idx="6">
                  <c:v>538</c:v>
                </c:pt>
                <c:pt idx="9">
                  <c:v>546</c:v>
                </c:pt>
                <c:pt idx="12">
                  <c:v>511</c:v>
                </c:pt>
              </c:numCache>
            </c:numRef>
          </c:val>
          <c:extLst>
            <c:ext xmlns:c16="http://schemas.microsoft.com/office/drawing/2014/chart" uri="{C3380CC4-5D6E-409C-BE32-E72D297353CC}">
              <c16:uniqueId val="{00000004-314A-48D1-846F-DE71FD57E848}"/>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14A-48D1-846F-DE71FD57E848}"/>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14A-48D1-846F-DE71FD57E848}"/>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3229</c:v>
                </c:pt>
                <c:pt idx="3">
                  <c:v>3626</c:v>
                </c:pt>
                <c:pt idx="6">
                  <c:v>3512</c:v>
                </c:pt>
                <c:pt idx="9">
                  <c:v>3601</c:v>
                </c:pt>
                <c:pt idx="12">
                  <c:v>3573</c:v>
                </c:pt>
              </c:numCache>
            </c:numRef>
          </c:val>
          <c:extLst>
            <c:ext xmlns:c16="http://schemas.microsoft.com/office/drawing/2014/chart" uri="{C3380CC4-5D6E-409C-BE32-E72D297353CC}">
              <c16:uniqueId val="{00000007-314A-48D1-846F-DE71FD57E84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1282</c:v>
                </c:pt>
                <c:pt idx="2">
                  <c:v>#N/A</c:v>
                </c:pt>
                <c:pt idx="3">
                  <c:v>#N/A</c:v>
                </c:pt>
                <c:pt idx="4">
                  <c:v>1473</c:v>
                </c:pt>
                <c:pt idx="5">
                  <c:v>#N/A</c:v>
                </c:pt>
                <c:pt idx="6">
                  <c:v>#N/A</c:v>
                </c:pt>
                <c:pt idx="7">
                  <c:v>1129</c:v>
                </c:pt>
                <c:pt idx="8">
                  <c:v>#N/A</c:v>
                </c:pt>
                <c:pt idx="9">
                  <c:v>#N/A</c:v>
                </c:pt>
                <c:pt idx="10">
                  <c:v>1212</c:v>
                </c:pt>
                <c:pt idx="11">
                  <c:v>#N/A</c:v>
                </c:pt>
                <c:pt idx="12">
                  <c:v>#N/A</c:v>
                </c:pt>
                <c:pt idx="13">
                  <c:v>1084</c:v>
                </c:pt>
                <c:pt idx="14">
                  <c:v>#N/A</c:v>
                </c:pt>
              </c:numCache>
            </c:numRef>
          </c:val>
          <c:smooth val="0"/>
          <c:extLst>
            <c:ext xmlns:c16="http://schemas.microsoft.com/office/drawing/2014/chart" uri="{C3380CC4-5D6E-409C-BE32-E72D297353CC}">
              <c16:uniqueId val="{00000008-314A-48D1-846F-DE71FD57E84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32139</c:v>
                </c:pt>
                <c:pt idx="5">
                  <c:v>31435</c:v>
                </c:pt>
                <c:pt idx="8">
                  <c:v>31144</c:v>
                </c:pt>
                <c:pt idx="11">
                  <c:v>29961</c:v>
                </c:pt>
                <c:pt idx="14">
                  <c:v>27966</c:v>
                </c:pt>
              </c:numCache>
            </c:numRef>
          </c:val>
          <c:extLst>
            <c:ext xmlns:c16="http://schemas.microsoft.com/office/drawing/2014/chart" uri="{C3380CC4-5D6E-409C-BE32-E72D297353CC}">
              <c16:uniqueId val="{00000000-C517-4AE7-BFF8-02856EA86531}"/>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918</c:v>
                </c:pt>
                <c:pt idx="5">
                  <c:v>919</c:v>
                </c:pt>
                <c:pt idx="8">
                  <c:v>908</c:v>
                </c:pt>
                <c:pt idx="11">
                  <c:v>816</c:v>
                </c:pt>
                <c:pt idx="14">
                  <c:v>729</c:v>
                </c:pt>
              </c:numCache>
            </c:numRef>
          </c:val>
          <c:extLst>
            <c:ext xmlns:c16="http://schemas.microsoft.com/office/drawing/2014/chart" uri="{C3380CC4-5D6E-409C-BE32-E72D297353CC}">
              <c16:uniqueId val="{00000001-C517-4AE7-BFF8-02856EA86531}"/>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12220</c:v>
                </c:pt>
                <c:pt idx="5">
                  <c:v>11088</c:v>
                </c:pt>
                <c:pt idx="8">
                  <c:v>10512</c:v>
                </c:pt>
                <c:pt idx="11">
                  <c:v>11204</c:v>
                </c:pt>
                <c:pt idx="14">
                  <c:v>11706</c:v>
                </c:pt>
              </c:numCache>
            </c:numRef>
          </c:val>
          <c:extLst>
            <c:ext xmlns:c16="http://schemas.microsoft.com/office/drawing/2014/chart" uri="{C3380CC4-5D6E-409C-BE32-E72D297353CC}">
              <c16:uniqueId val="{00000002-C517-4AE7-BFF8-02856EA86531}"/>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C517-4AE7-BFF8-02856EA86531}"/>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517-4AE7-BFF8-02856EA86531}"/>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517-4AE7-BFF8-02856EA86531}"/>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1153</c:v>
                </c:pt>
                <c:pt idx="3">
                  <c:v>1128</c:v>
                </c:pt>
                <c:pt idx="6">
                  <c:v>1204</c:v>
                </c:pt>
                <c:pt idx="9">
                  <c:v>904</c:v>
                </c:pt>
                <c:pt idx="12">
                  <c:v>862</c:v>
                </c:pt>
              </c:numCache>
            </c:numRef>
          </c:val>
          <c:extLst>
            <c:ext xmlns:c16="http://schemas.microsoft.com/office/drawing/2014/chart" uri="{C3380CC4-5D6E-409C-BE32-E72D297353CC}">
              <c16:uniqueId val="{00000006-C517-4AE7-BFF8-02856EA86531}"/>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567</c:v>
                </c:pt>
                <c:pt idx="3">
                  <c:v>1020</c:v>
                </c:pt>
                <c:pt idx="6">
                  <c:v>3617</c:v>
                </c:pt>
                <c:pt idx="9">
                  <c:v>4248</c:v>
                </c:pt>
                <c:pt idx="12">
                  <c:v>4116</c:v>
                </c:pt>
              </c:numCache>
            </c:numRef>
          </c:val>
          <c:extLst>
            <c:ext xmlns:c16="http://schemas.microsoft.com/office/drawing/2014/chart" uri="{C3380CC4-5D6E-409C-BE32-E72D297353CC}">
              <c16:uniqueId val="{00000007-C517-4AE7-BFF8-02856EA86531}"/>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7269</c:v>
                </c:pt>
                <c:pt idx="3">
                  <c:v>7152</c:v>
                </c:pt>
                <c:pt idx="6">
                  <c:v>6752</c:v>
                </c:pt>
                <c:pt idx="9">
                  <c:v>6445</c:v>
                </c:pt>
                <c:pt idx="12">
                  <c:v>5951</c:v>
                </c:pt>
              </c:numCache>
            </c:numRef>
          </c:val>
          <c:extLst>
            <c:ext xmlns:c16="http://schemas.microsoft.com/office/drawing/2014/chart" uri="{C3380CC4-5D6E-409C-BE32-E72D297353CC}">
              <c16:uniqueId val="{00000008-C517-4AE7-BFF8-02856EA86531}"/>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454</c:v>
                </c:pt>
                <c:pt idx="3">
                  <c:v>271</c:v>
                </c:pt>
                <c:pt idx="6">
                  <c:v>136</c:v>
                </c:pt>
                <c:pt idx="9">
                  <c:v>3</c:v>
                </c:pt>
                <c:pt idx="12">
                  <c:v>1</c:v>
                </c:pt>
              </c:numCache>
            </c:numRef>
          </c:val>
          <c:extLst>
            <c:ext xmlns:c16="http://schemas.microsoft.com/office/drawing/2014/chart" uri="{C3380CC4-5D6E-409C-BE32-E72D297353CC}">
              <c16:uniqueId val="{00000009-C517-4AE7-BFF8-02856EA86531}"/>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35025</c:v>
                </c:pt>
                <c:pt idx="3">
                  <c:v>34342</c:v>
                </c:pt>
                <c:pt idx="6">
                  <c:v>33446</c:v>
                </c:pt>
                <c:pt idx="9">
                  <c:v>32135</c:v>
                </c:pt>
                <c:pt idx="12">
                  <c:v>30277</c:v>
                </c:pt>
              </c:numCache>
            </c:numRef>
          </c:val>
          <c:extLst>
            <c:ext xmlns:c16="http://schemas.microsoft.com/office/drawing/2014/chart" uri="{C3380CC4-5D6E-409C-BE32-E72D297353CC}">
              <c16:uniqueId val="{0000000A-C517-4AE7-BFF8-02856EA86531}"/>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0</c:v>
                </c:pt>
                <c:pt idx="2">
                  <c:v>#N/A</c:v>
                </c:pt>
                <c:pt idx="3">
                  <c:v>#N/A</c:v>
                </c:pt>
                <c:pt idx="4">
                  <c:v>469</c:v>
                </c:pt>
                <c:pt idx="5">
                  <c:v>#N/A</c:v>
                </c:pt>
                <c:pt idx="6">
                  <c:v>#N/A</c:v>
                </c:pt>
                <c:pt idx="7">
                  <c:v>2591</c:v>
                </c:pt>
                <c:pt idx="8">
                  <c:v>#N/A</c:v>
                </c:pt>
                <c:pt idx="9">
                  <c:v>#N/A</c:v>
                </c:pt>
                <c:pt idx="10">
                  <c:v>1755</c:v>
                </c:pt>
                <c:pt idx="11">
                  <c:v>#N/A</c:v>
                </c:pt>
                <c:pt idx="12">
                  <c:v>#N/A</c:v>
                </c:pt>
                <c:pt idx="13">
                  <c:v>807</c:v>
                </c:pt>
                <c:pt idx="14">
                  <c:v>#N/A</c:v>
                </c:pt>
              </c:numCache>
            </c:numRef>
          </c:val>
          <c:smooth val="0"/>
          <c:extLst>
            <c:ext xmlns:c16="http://schemas.microsoft.com/office/drawing/2014/chart" uri="{C3380CC4-5D6E-409C-BE32-E72D297353CC}">
              <c16:uniqueId val="{0000000B-C517-4AE7-BFF8-02856EA86531}"/>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General</c:formatCode>
                <c:ptCount val="3"/>
                <c:pt idx="0">
                  <c:v>5122</c:v>
                </c:pt>
                <c:pt idx="1">
                  <c:v>6268</c:v>
                </c:pt>
                <c:pt idx="2">
                  <c:v>6888</c:v>
                </c:pt>
              </c:numCache>
            </c:numRef>
          </c:val>
          <c:extLst>
            <c:ext xmlns:c16="http://schemas.microsoft.com/office/drawing/2014/chart" uri="{C3380CC4-5D6E-409C-BE32-E72D297353CC}">
              <c16:uniqueId val="{00000000-50CC-4953-B99C-F858A60E1A54}"/>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General</c:formatCode>
                <c:ptCount val="3"/>
                <c:pt idx="0">
                  <c:v>1441</c:v>
                </c:pt>
                <c:pt idx="1">
                  <c:v>1241</c:v>
                </c:pt>
                <c:pt idx="2">
                  <c:v>1042</c:v>
                </c:pt>
              </c:numCache>
            </c:numRef>
          </c:val>
          <c:extLst>
            <c:ext xmlns:c16="http://schemas.microsoft.com/office/drawing/2014/chart" uri="{C3380CC4-5D6E-409C-BE32-E72D297353CC}">
              <c16:uniqueId val="{00000001-50CC-4953-B99C-F858A60E1A54}"/>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General</c:formatCode>
                <c:ptCount val="3"/>
                <c:pt idx="0">
                  <c:v>3411</c:v>
                </c:pt>
                <c:pt idx="1">
                  <c:v>4247</c:v>
                </c:pt>
                <c:pt idx="2">
                  <c:v>4032</c:v>
                </c:pt>
              </c:numCache>
            </c:numRef>
          </c:val>
          <c:extLst>
            <c:ext xmlns:c16="http://schemas.microsoft.com/office/drawing/2014/chart" uri="{C3380CC4-5D6E-409C-BE32-E72D297353CC}">
              <c16:uniqueId val="{00000002-50CC-4953-B99C-F858A60E1A5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{46901AD3-DE33-4691-8303-02A1F62DFB0B}</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5835-4EF2-9FE9-6E80CBBC23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{25BAAD9C-628A-427B-909F-0F792A6DA2C8}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835-4EF2-9FE9-6E80CBBC23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{DD9C428D-9D65-461C-993F-1CFC96E61D40}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835-4EF2-9FE9-6E80CBBC23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{257B0AE8-05C5-467A-B1F3-329D7313028E}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835-4EF2-9FE9-6E80CBBC23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{F23811BA-680B-4621-9E64-C388B0FABCBD}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835-4EF2-9FE9-6E80CBBC237F}"/>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{33A32C55-E809-455C-A927-81A53480A5C3}</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5835-4EF2-9FE9-6E80CBBC237F}"/>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{CA0D1796-B7BE-4F8F-A104-D2E5F0526877}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5835-4EF2-9FE9-6E80CBBC237F}"/>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{67459C4C-DBDF-40B8-807B-AAE79F4CCB8F}</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5835-4EF2-9FE9-6E80CBBC237F}"/>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{DB5E2B5F-8F02-4593-90F8-857B9F1458C9}</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5835-4EF2-9FE9-6E80CBBC23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57.4</c:v>
                </c:pt>
                <c:pt idx="8">
                  <c:v>58.9</c:v>
                </c:pt>
                <c:pt idx="16">
                  <c:v>59.9</c:v>
                </c:pt>
                <c:pt idx="24">
                  <c:v>61.3</c:v>
                </c:pt>
                <c:pt idx="32">
                  <c:v>62</c:v>
                </c:pt>
              </c:numCache>
            </c:numRef>
          </c:xVal>
          <c:yVal>
            <c:numRef>
              <c:f>公会計指標分析・財政指標組合せ分析表!$BP$51:$DC$51</c:f>
              <c:numCache>
                <c:formatCode>#,##0.0;"▲ "#,##0.0</c:formatCode>
                <c:ptCount val="40"/>
                <c:pt idx="8">
                  <c:v>4</c:v>
                </c:pt>
                <c:pt idx="16">
                  <c:v>21.3</c:v>
                </c:pt>
                <c:pt idx="24">
                  <c:v>13.7</c:v>
                </c:pt>
                <c:pt idx="32">
                  <c:v>6.5</c:v>
                </c:pt>
              </c:numCache>
            </c:numRef>
          </c:yVal>
          <c:smooth val="0"/>
          <c:extLst>
            <c:ext xmlns:c16="http://schemas.microsoft.com/office/drawing/2014/chart" uri="{C3380CC4-5D6E-409C-BE32-E72D297353CC}">
              <c16:uniqueId val="{00000009-5835-4EF2-9FE9-6E80CBBC237F}"/>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{A470744B-9085-420C-8EB3-ADD1812DD585}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5835-4EF2-9FE9-6E80CBBC237F}"/>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{B682AE3F-2667-4107-9217-AE2A9182766D}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835-4EF2-9FE9-6E80CBBC23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{80A9CD50-38E4-4845-8585-5FE032D3D667}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835-4EF2-9FE9-6E80CBBC23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{6B8E096E-3885-450F-B054-F3160A1E78CC}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835-4EF2-9FE9-6E80CBBC23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{5E4B6979-CAB5-4ACF-BBB6-53226873DB82}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835-4EF2-9FE9-6E80CBBC237F}"/>
                </c:ext>
              </c:extLst>
            </c:dLbl>
            <c:dLbl>
              <c:idx val="8"/>
              <c:layout/>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{DD3E0DE8-46CE-408E-8635-BF35CB2206D0}</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5835-4EF2-9FE9-6E80CBBC237F}"/>
                </c:ext>
              </c:extLst>
            </c:dLbl>
            <c:dLbl>
              <c:idx val="16"/>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{66CADD3D-E7A6-4EF0-B47A-B32C56708C9C}</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5835-4EF2-9FE9-6E80CBBC237F}"/>
                </c:ext>
              </c:extLst>
            </c:dLbl>
            <c:dLbl>
              <c:idx val="24"/>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{8F9B4243-6022-4369-AB1F-93007637EE89}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5835-4EF2-9FE9-6E80CBBC237F}"/>
                </c:ext>
              </c:extLst>
            </c:dLbl>
            <c:dLbl>
              <c:idx val="32"/>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{B2B70B8D-2461-4313-983C-72978F1298D1}</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5835-4EF2-9FE9-6E80CBBC23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c:v>
                </c:pt>
                <c:pt idx="16">
                  <c:v>61.7</c:v>
                </c:pt>
                <c:pt idx="24">
                  <c:v>61.5</c:v>
                </c:pt>
                <c:pt idx="32">
                  <c:v>62.3</c:v>
                </c:pt>
              </c:numCache>
            </c:numRef>
          </c:xVal>
          <c:yVal>
            <c:numRef>
              <c:f>公会計指標分析・財政指標組合せ分析表!$BP$55:$DC$55</c:f>
              <c:numCache>
                <c:formatCode>#,##0.0;"▲ "#,##0.0</c:formatCode>
                <c:ptCount val="40"/>
                <c:pt idx="0">
                  <c:v>48</c:v>
                </c:pt>
                <c:pt idx="8">
                  <c:v>49.1</c:v>
                </c:pt>
                <c:pt idx="16">
                  <c:v>41.5</c:v>
                </c:pt>
                <c:pt idx="24">
                  <c:v>13.3</c:v>
                </c:pt>
                <c:pt idx="32">
                  <c:v>5.4</c:v>
                </c:pt>
              </c:numCache>
            </c:numRef>
          </c:yVal>
          <c:smooth val="0"/>
          <c:extLst>
            <c:ext xmlns:c16="http://schemas.microsoft.com/office/drawing/2014/chart" uri="{C3380CC4-5D6E-409C-BE32-E72D297353CC}">
              <c16:uniqueId val="{00000013-5835-4EF2-9FE9-6E80CBBC237F}"/>
            </c:ext>
          </c:extLst>
        </c:ser>
        <c:dLbls>
          <c:showLegendKey val="0"/>
          <c:showVal val="1"/>
          <c:showCatName val="0"/>
          <c:showSerName val="0"/>
          <c:showPercent val="0"/>
          <c:showBubbleSize val="0"/>
        </c:dLbls>
        <c:axId val="46179840"/>
        <c:axId val="46181760"/>
      </c:scatterChart>
      <c:valAx>
        <c:axId val="46179840"/>
        <c:scaling>
          <c:orientation val="maxMin"/>
          <c:max val="63"/>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{E644C9C5-EA70-49C8-BB86-DC1844848C54}</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B4EC-47DB-9B97-3C782A04FE4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{8EBE66B7-2020-4C10-A7BA-354A8DF221C2}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4EC-47DB-9B97-3C782A04FE4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{DBB994F8-31B0-42BC-851F-7504FA529257}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4EC-47DB-9B97-3C782A04FE4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{019AEE74-6592-4D2E-A9A4-3F097B7E48D2}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4EC-47DB-9B97-3C782A04FE4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{5E1324B0-A76A-4F73-B64D-87D1FBB0CDD3}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4EC-47DB-9B97-3C782A04FE4B}"/>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{608C3942-927F-41C7-9E57-FC54C620C3B0}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B4EC-47DB-9B97-3C782A04FE4B}"/>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{59A184BC-4403-4642-B8A7-C4C454C8CC98}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B4EC-47DB-9B97-3C782A04FE4B}"/>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{8E0B91ED-482B-4FDA-802F-421473C2DE72}</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B4EC-47DB-9B97-3C782A04FE4B}"/>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{87DFED37-7F13-435B-93BE-D1E747FEA0A0}</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B4EC-47DB-9B97-3C782A04FE4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9.5</c:v>
                </c:pt>
                <c:pt idx="8">
                  <c:v>10.5</c:v>
                </c:pt>
                <c:pt idx="16">
                  <c:v>10.8</c:v>
                </c:pt>
                <c:pt idx="24">
                  <c:v>10.4</c:v>
                </c:pt>
                <c:pt idx="32">
                  <c:v>9.1999999999999993</c:v>
                </c:pt>
              </c:numCache>
            </c:numRef>
          </c:xVal>
          <c:yVal>
            <c:numRef>
              <c:f>公会計指標分析・財政指標組合せ分析表!$BP$73:$DC$73</c:f>
              <c:numCache>
                <c:formatCode>#,##0.0;"▲ "#,##0.0</c:formatCode>
                <c:ptCount val="40"/>
                <c:pt idx="8">
                  <c:v>4</c:v>
                </c:pt>
                <c:pt idx="16">
                  <c:v>21.3</c:v>
                </c:pt>
                <c:pt idx="24">
                  <c:v>13.7</c:v>
                </c:pt>
                <c:pt idx="32">
                  <c:v>6.5</c:v>
                </c:pt>
              </c:numCache>
            </c:numRef>
          </c:yVal>
          <c:smooth val="0"/>
          <c:extLst>
            <c:ext xmlns:c16="http://schemas.microsoft.com/office/drawing/2014/chart" uri="{C3380CC4-5D6E-409C-BE32-E72D297353CC}">
              <c16:uniqueId val="{00000009-B4EC-47DB-9B97-3C782A04FE4B}"/>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{0FD962AA-F222-40B2-88E4-1B0CEFA16DE2}</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B4EC-47DB-9B97-3C782A04FE4B}"/>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{5ADA4EE8-62D1-4047-AC53-E77042558860}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4EC-47DB-9B97-3C782A04FE4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{A32786DE-E610-40B4-B2BF-87207039B0F9}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4EC-47DB-9B97-3C782A04FE4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{82A0DD49-689E-44F7-B9DB-695AC6CA4BAB}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4EC-47DB-9B97-3C782A04FE4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{0CA840E6-F39D-44FD-B265-B3A874A7F7B3}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4EC-47DB-9B97-3C782A04FE4B}"/>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{139EB2AF-ED0C-4A90-980B-E37467FB97A7}</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B4EC-47DB-9B97-3C782A04FE4B}"/>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{215A49AF-DA46-4656-808B-ABE2DF7615E7}</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B4EC-47DB-9B97-3C782A04FE4B}"/>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{EA2FC7C7-9BF3-4BA0-B8FE-14674F5F7C4C}</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B4EC-47DB-9B97-3C782A04FE4B}"/>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{658C973A-6167-406B-9F49-8BFD080EB566}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B4EC-47DB-9B97-3C782A04FE4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9.5</c:v>
                </c:pt>
                <c:pt idx="16">
                  <c:v>9.1999999999999993</c:v>
                </c:pt>
                <c:pt idx="24">
                  <c:v>8.4</c:v>
                </c:pt>
                <c:pt idx="32">
                  <c:v>8.4</c:v>
                </c:pt>
              </c:numCache>
            </c:numRef>
          </c:xVal>
          <c:yVal>
            <c:numRef>
              <c:f>公会計指標分析・財政指標組合せ分析表!$BP$77:$DC$77</c:f>
              <c:numCache>
                <c:formatCode>#,##0.0;"▲ "#,##0.0</c:formatCode>
                <c:ptCount val="40"/>
                <c:pt idx="0">
                  <c:v>48</c:v>
                </c:pt>
                <c:pt idx="8">
                  <c:v>49.1</c:v>
                </c:pt>
                <c:pt idx="16">
                  <c:v>41.5</c:v>
                </c:pt>
                <c:pt idx="24">
                  <c:v>13.3</c:v>
                </c:pt>
                <c:pt idx="32">
                  <c:v>5.4</c:v>
                </c:pt>
              </c:numCache>
            </c:numRef>
          </c:yVal>
          <c:smooth val="0"/>
          <c:extLst>
            <c:ext xmlns:c16="http://schemas.microsoft.com/office/drawing/2014/chart" uri="{C3380CC4-5D6E-409C-BE32-E72D297353CC}">
              <c16:uniqueId val="{00000013-B4EC-47DB-9B97-3C782A04FE4B}"/>
            </c:ext>
          </c:extLst>
        </c:ser>
        <c:dLbls>
          <c:showLegendKey val="0"/>
          <c:showVal val="1"/>
          <c:showCatName val="0"/>
          <c:showSerName val="0"/>
          <c:showPercent val="0"/>
          <c:showBubbleSize val="0"/>
        </c:dLbls>
        <c:axId val="84219776"/>
        <c:axId val="84234240"/>
      </c:scatterChart>
      <c:valAx>
        <c:axId val="84219776"/>
        <c:scaling>
          <c:orientation val="maxMin"/>
          <c:max val="11"/>
          <c:min val="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221413" y="4541837"/>
          <a:ext cx="37465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280400" y="5768975"/>
          <a:ext cx="123825" cy="39052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878205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9963150" y="190500"/>
          <a:ext cx="2276475"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2630150" y="190500"/>
          <a:ext cx="3429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463550" y="7588250"/>
          <a:ext cx="6832600" cy="38735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139950" y="802322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139950" y="841057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139950" y="87979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139950" y="918527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139950" y="95726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139950" y="995997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139950" y="103473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139950" y="1073467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139950" y="1127442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301875" y="1117917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2020550" y="7597775"/>
          <a:ext cx="4048125" cy="38735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2020550" y="7588250"/>
          <a:ext cx="8096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33032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2144375" y="7931150"/>
          <a:ext cx="3781424" cy="337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元利償還金等の大部分を占める元利償還金は、近年増加傾向にあり、令和</a:t>
          </a:r>
          <a:r>
            <a:rPr kumimoji="1" lang="en-US" altLang="ja-JP" sz="1100">
              <a:latin typeface="ＭＳ ゴシック" pitchFamily="49" charset="-128"/>
              <a:ea typeface="ＭＳ ゴシック" pitchFamily="49" charset="-128"/>
            </a:rPr>
            <a:t>6</a:t>
          </a:r>
          <a:r>
            <a:rPr kumimoji="1" lang="ja-JP" altLang="en-US" sz="1100">
              <a:latin typeface="ＭＳ ゴシック" pitchFamily="49" charset="-128"/>
              <a:ea typeface="ＭＳ ゴシック" pitchFamily="49" charset="-128"/>
            </a:rPr>
            <a:t>年度にピークを迎える見込みである。庁舎関連の大規模事業及び熊本地震関連の災害復旧事業に係る地方債を発行してきたことに加え、学校施設の長寿命化事業等を予定していることから、今後も実質公債費比率の分子は高止まりで推移する見込みである。</a:t>
          </a:r>
        </a:p>
        <a:p>
          <a:r>
            <a:rPr kumimoji="1" lang="ja-JP" altLang="en-US" sz="1100">
              <a:latin typeface="ＭＳ ゴシック" pitchFamily="49" charset="-128"/>
              <a:ea typeface="ＭＳ ゴシック" pitchFamily="49" charset="-128"/>
            </a:rPr>
            <a:t>　緊急性や効果等を検証した上で事業の選定を行い、地方債の新規発行と償還を適正なバランスに調整すること等により、公債費の抑制と平準化に努める。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463550" y="12376150"/>
          <a:ext cx="683260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2020550" y="12385675"/>
          <a:ext cx="4075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2045043" y="12376150"/>
          <a:ext cx="7388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2125325" y="12595225"/>
          <a:ext cx="3868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1928475" y="7572375"/>
          <a:ext cx="4270375" cy="49149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1986919" y="7600868"/>
          <a:ext cx="2271870" cy="6691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390775" y="799465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390775" y="834390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390775" y="86836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390775" y="903287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390775" y="939165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390775" y="974090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390775" y="1043940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390775" y="107791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390775" y="111379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390775" y="114871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390775" y="1182687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419350" y="1229042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571750" y="1220470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84830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9956800" y="238125"/>
          <a:ext cx="23241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2706350" y="238125"/>
          <a:ext cx="34925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463550" y="7588250"/>
          <a:ext cx="5473700" cy="34925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577850" y="704850"/>
          <a:ext cx="165100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2042775" y="7956550"/>
          <a:ext cx="4041774" cy="441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将来負担額は、前年度と比較して</a:t>
          </a:r>
          <a:r>
            <a:rPr kumimoji="1" lang="en-US" altLang="ja-JP" sz="1100">
              <a:latin typeface="ＭＳ ゴシック" pitchFamily="49" charset="-128"/>
              <a:ea typeface="ＭＳ ゴシック" pitchFamily="49" charset="-128"/>
            </a:rPr>
            <a:t>2,528</a:t>
          </a:r>
          <a:r>
            <a:rPr kumimoji="1" lang="ja-JP" altLang="en-US" sz="1100">
              <a:latin typeface="ＭＳ ゴシック" pitchFamily="49" charset="-128"/>
              <a:ea typeface="ＭＳ ゴシック" pitchFamily="49" charset="-128"/>
            </a:rPr>
            <a:t>百万円の減となった。</a:t>
          </a:r>
        </a:p>
        <a:p>
          <a:r>
            <a:rPr kumimoji="1" lang="ja-JP" altLang="en-US" sz="1100">
              <a:latin typeface="ＭＳ ゴシック" pitchFamily="49" charset="-128"/>
              <a:ea typeface="ＭＳ ゴシック" pitchFamily="49" charset="-128"/>
            </a:rPr>
            <a:t>　要因としては、公営企業債等繰入見込額、組合等負担見込額、退職手当負担見込額の減等に加え、一般会計等に係る地方債の現在高の減が挙げられる。将来負担額の大部分を占める一般会計等に係る地方債の現在高は減少傾向にあるものの、緊急性や効果等を検証した上で事業の選定を行い、地方債の新規発行と償還を適正なバランスに調整すること等により、引き続き現在高の圧縮に努める。</a:t>
          </a:r>
        </a:p>
        <a:p>
          <a:r>
            <a:rPr kumimoji="1" lang="ja-JP" altLang="en-US" sz="1100">
              <a:latin typeface="ＭＳ ゴシック" pitchFamily="49" charset="-128"/>
              <a:ea typeface="ＭＳ ゴシック" pitchFamily="49" charset="-128"/>
            </a:rPr>
            <a:t>　充当可能財源は、財政調整基金の積み立て等により充当可能基金が増となった一方、基準財政需要額算入見込額が減となったことから、前年度と比較して</a:t>
          </a:r>
          <a:r>
            <a:rPr kumimoji="1" lang="en-US" altLang="ja-JP" sz="1100">
              <a:latin typeface="ＭＳ ゴシック" pitchFamily="49" charset="-128"/>
              <a:ea typeface="ＭＳ ゴシック" pitchFamily="49" charset="-128"/>
            </a:rPr>
            <a:t>1,580</a:t>
          </a:r>
          <a:r>
            <a:rPr kumimoji="1" lang="ja-JP" altLang="en-US" sz="1100">
              <a:latin typeface="ＭＳ ゴシック" pitchFamily="49" charset="-128"/>
              <a:ea typeface="ＭＳ ゴシック" pitchFamily="49" charset="-128"/>
            </a:rPr>
            <a:t>百万円の減となった。</a:t>
          </a:r>
        </a:p>
        <a:p>
          <a:r>
            <a:rPr kumimoji="1" lang="ja-JP" altLang="en-US" sz="1100">
              <a:latin typeface="ＭＳ ゴシック" pitchFamily="49" charset="-128"/>
              <a:ea typeface="ＭＳ ゴシック" pitchFamily="49" charset="-128"/>
            </a:rPr>
            <a:t>　前記の要因から、将来負担比率の分子は前年度と比較して減となったものの、合併特例事業債の発行可能額の残高減少に伴い、今後は同事業債と比較して交付税措置の不利な地方債を発行することとなるため、将来負担比率の分子の増加が懸念される。</a:t>
          </a:r>
        </a:p>
        <a:p>
          <a:r>
            <a:rPr kumimoji="1" lang="ja-JP" altLang="en-US" sz="1100">
              <a:latin typeface="ＭＳ ゴシック" pitchFamily="49" charset="-128"/>
              <a:ea typeface="ＭＳ ゴシック" pitchFamily="49" charset="-128"/>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777875" y="123983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777875" y="137414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2327371"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577850" y="11925300"/>
          <a:ext cx="6648450" cy="36830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2652828" y="165045"/>
          <a:ext cx="36594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6505868" y="165046"/>
          <a:ext cx="67850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熊本県菊池市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1971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777875" y="130746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2652828" y="805544"/>
          <a:ext cx="106380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2652828" y="1298120"/>
          <a:ext cx="106370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・地域振興基金を</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245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百万円取り崩した一方、前年度繰越金等による財政調整基金への積み立てや、ふるさと納税を財源とした積み立て（「がんばるふるさと菊池応援基金：</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124</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百万円）を行ったこと等により、基金全体として</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205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百万円の増加となった。</a:t>
          </a: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・財政調整基金については、将来の財政不安に備え毎年度の歳計剰余金を積み立てるとともに、財源不足への対応等を目的として、必要に応じて取り崩しを行う予定である。</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・減債基金については、令和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年度にかけて迎える地方債償還ピークまでは取り崩しが続く見込みであるが、発行額を償還額以内に抑制する等地方債残高の圧縮を図っており、基金の取り崩しを抑えるような財政運営に努める。</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・その他特定目的基金は、それぞれの目的使途に合わせ、必要に応じて取り崩しを行う予定である。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2735460"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2652828" y="12449463"/>
          <a:ext cx="10638068" cy="540673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2652828" y="12917055"/>
          <a:ext cx="10637064" cy="49361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・地域振興基金：市民の連帯の強化及び地域振興等のための事業の推進。</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・教育振興小川基金：本市教育振興のため最も効率的な事業の実施。</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・奨学基金：向学心に富み、有能な素質を有する生徒であって、経済的理由により修学が困難な者に対する奨学資金の貸付。</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・がんばるふるさと菊池応援基金：ふるさと菊池市を応援したい、貢献したいとの想いの下に寄せられたふるさと納税制度の寄附金によるまちづくり事業の推進。</a:t>
          </a: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・地域振興基金：市民の連帯の強化及び地域振興等のための事業を推進するため、取り崩しを行ったことによる減少。</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・教育振興小川基金：教育振興事業を実施するため、取り崩しを行ったことによる減少。</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・奨学基金：奨学金償還金の積み立て等による増加。</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・がんばるふるさと菊池応援基金：ふるさと納税制度の寄附金によるまちづくり事業の推進を目的に積み立てを行ったことによる増加。</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・新型コロナウイルス感染症関係融資利子補給基金積立金：新型コロナウイルス感染症関係融資利子補給のため、取り崩しを行ったことによる減少。</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・平成</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年熊本地震復興基金：平成</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28</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年熊本地震からの復興を図る事業を実施するため、取り崩しを行ったことによる減少。</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・森林環境譲与税基金：間伐や人材育成、担い手の確保、木材利用の促進や普及啓発等の森林整備及びその促進を目的に積み立てを行ったことによる増加。</a:t>
          </a: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・地域振興基金：基金造成のために活用した合併特例事業債の前年度償還額の範囲内で取り崩しを行う予定。</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・公共施設等総合管理基金：公共施設の維持補修、改修及び更新のため、計画的に取り崩しを行う予定。</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・教育振興小川基金：給付型奨学金制度等のため、今後も計画的に取り崩しを行う予定。</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・奨学基金：奨学資金の貸付や償還に伴い、積み立てや取り崩しを行う予定。</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・がんばるふるさと菊池応援基金：ふるさと納税制度による寄附金によるまちづくり事業の推進のため、今後も計画的に取り崩しを行う予定。</a:t>
          </a: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2735459" y="12548608"/>
          <a:ext cx="23457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2652828" y="5279570"/>
          <a:ext cx="106380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2652828" y="5753100"/>
          <a:ext cx="106370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・運用利息や前年度繰越金を基金へ積み立てたことによる増加。</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・決算状況を踏まえた積み立てを行ったことによる増加。</a:t>
          </a: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4</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は財政状況が改善したものの、普通交付税の合併算定替特例措置適用の終了に加え、庁舎関連の大型事業や熊本地震関連の災害復旧事業に係る公債費の負担により厳しい財政状況が続く見込みであることから、現在の水準を極力維持しつつ、財源不足が生じた際には必要に応じて取崩しを行う予定である。</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2735459" y="5372548"/>
          <a:ext cx="18831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2652828" y="8876555"/>
          <a:ext cx="10638068" cy="34343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2652828" y="9350085"/>
          <a:ext cx="10637064" cy="29388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・地方債償還のために取り崩しを行ったことによる減少。</a:t>
          </a: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endPar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5</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a:t>
          </a:r>
          <a:r>
            <a:rPr kumimoji="1" lang="en-US" altLang="ja-JP" sz="1200">
              <a:solidFill>
                <a:schemeClr val="tx1"/>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chemeClr val="tx1"/>
              </a:solidFill>
              <a:effectLst/>
              <a:latin typeface="ＭＳ ゴシック" panose="020B0609070205080204" pitchFamily="49" charset="-128"/>
              <a:ea typeface="ＭＳ ゴシック" panose="020B0609070205080204" pitchFamily="49" charset="-128"/>
              <a:cs typeface="+mn-cs"/>
            </a:rPr>
            <a:t>年度にかけて迎える地方債償還のピークまでは、毎年度取り崩しを行う予定である。</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2735459"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5" name="正方形/長方形 4"/>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6" name="正方形/長方形 5"/>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7" name="正方形/長方形 6"/>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8" name="正方形/長方形 7"/>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9" name="正方形/長方形 8"/>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0" name="正方形/長方形 9"/>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1" name="正方形/長方形 10"/>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2" name="正方形/長方形 11"/>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3" name="正方形/長方形 12"/>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4" name="正方形/長方形 13"/>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5" name="正方形/長方形 14"/>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47,103
46,125
276.85
29,760,912
28,981,977
727,087
15,294,545
30,277,163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6" name="正方形/長方形 15"/>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7" name="正方形/長方形 16"/>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8" name="正方形/長方形 17"/>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9" name="正方形/長方形 18"/>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0" name="正方形/長方形 19"/>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1" name="正方形/長方形 20"/>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2" name="角丸四角形 21"/>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3" name="正方形/長方形 22"/>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4" name="正方形/長方形 23"/>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5" name="正方形/長方形 24"/>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6" name="直線コネクタ 25"/>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7" name="楕円 26"/>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8" name="フローチャート: 判断 27"/>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9" name="直線コネクタ 28"/>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0" name="直線コネクタ 29"/>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1" name="直線コネクタ 30"/>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2" name="直線コネクタ 31"/>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3" name="テキスト ボックス 32"/>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4" name="テキスト ボックス 33"/>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5" name="テキスト ボックス 34"/>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6" name="テキスト ボックス 35"/>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7" name="テキスト ボックス 36"/>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8" name="正方形/長方形 37"/>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9" name="正方形/長方形 38"/>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0" name="正方形/長方形 39"/>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1" name="正方形/長方形 40"/>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2" name="正方形/長方形 41"/>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3" name="正方形/長方形 42"/>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4" name="正方形/長方形 43"/>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5" name="正方形/長方形 44"/>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6" name="正方形/長方形 45"/>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7" name="正方形/長方形 46"/>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8" name="正方形/長方形 47"/>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9" name="正方形/長方形 48"/>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0" name="テキスト ボックス 49"/>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有形固定資産減価償却率は、類似団体平均よりもやや低い水準となっている。しかしながら、本市は他都市と比べて過大な公共施設を保有しており、そのうち約</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割の公共施設が築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年を超えている。今後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年間で全体の約</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割以上が築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を超える見込みであることから、比率の悪化が懸念される。このような状況から、公共施設等の総量の見直しをはじめ、公共施設等の効率的な機能維持と安全の確保、維持管理費用の見直しに向けた取り組みが必要であり、公共施設等総合管理計画により適正化に努める。</a:t>
          </a:r>
        </a:p>
      </xdr:txBody>
    </xdr:sp>
    <xdr:clientData/>
  </xdr:twoCellAnchor>
  <xdr:oneCellAnchor>
    <xdr:from>
      <xdr:col>4</xdr:col>
      <xdr:colOff>174625</xdr:colOff>
      <xdr:row>23</xdr:row>
      <xdr:rowOff>47625</xdr:rowOff>
    </xdr:from>
    <xdr:ext cx="349839" cy="225703"/>
    <xdr:sp macro="" textlink="">
      <xdr:nvSpPr>
        <xdr:cNvPr id="51" name="テキスト ボックス 50"/>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2" name="直線コネクタ 51"/>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3" name="テキスト ボックス 52"/>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4" name="直線コネクタ 53"/>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5" name="テキスト ボックス 54"/>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6" name="直線コネクタ 55"/>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7" name="テキスト ボックス 56"/>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8" name="直線コネクタ 57"/>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9" name="テキスト ボックス 58"/>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0" name="直線コネクタ 59"/>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1" name="テキスト ボックス 60"/>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165481</xdr:rowOff>
    </xdr:from>
    <xdr:to>
      <xdr:col>23</xdr:col>
      <xdr:colOff>85090</xdr:colOff>
      <xdr:row>34</xdr:row>
      <xdr:rowOff>109601</xdr:rowOff>
    </xdr:to>
    <xdr:cxnSp macro="">
      <xdr:nvCxnSpPr>
        <xdr:cNvPr id="65" name="直線コネクタ 64"/>
        <xdr:cNvCxnSpPr/>
      </xdr:nvCxnSpPr>
      <xdr:spPr>
        <a:xfrm flipV="1">
          <a:off x="4760595" y="5566156"/>
          <a:ext cx="1270" cy="1144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113428</xdr:rowOff>
    </xdr:from>
    <xdr:ext cx="405111" cy="259045"/>
    <xdr:sp macro="" textlink="">
      <xdr:nvSpPr>
        <xdr:cNvPr id="66" name="有形固定資産減価償却率最小値テキスト"/>
        <xdr:cNvSpPr txBox="1"/>
      </xdr:nvSpPr>
      <xdr:spPr>
        <a:xfrm>
          <a:off x="4813300" y="6714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109601</xdr:rowOff>
    </xdr:from>
    <xdr:to>
      <xdr:col>23</xdr:col>
      <xdr:colOff>174625</xdr:colOff>
      <xdr:row>34</xdr:row>
      <xdr:rowOff>109601</xdr:rowOff>
    </xdr:to>
    <xdr:cxnSp macro="">
      <xdr:nvCxnSpPr>
        <xdr:cNvPr id="67" name="直線コネクタ 66"/>
        <xdr:cNvCxnSpPr/>
      </xdr:nvCxnSpPr>
      <xdr:spPr>
        <a:xfrm>
          <a:off x="4673600" y="6710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112158</xdr:rowOff>
    </xdr:from>
    <xdr:ext cx="405111" cy="259045"/>
    <xdr:sp macro="" textlink="">
      <xdr:nvSpPr>
        <xdr:cNvPr id="68" name="有形固定資産減価償却率最大値テキスト"/>
        <xdr:cNvSpPr txBox="1"/>
      </xdr:nvSpPr>
      <xdr:spPr>
        <a:xfrm>
          <a:off x="4813300" y="5341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165481</xdr:rowOff>
    </xdr:from>
    <xdr:to>
      <xdr:col>23</xdr:col>
      <xdr:colOff>174625</xdr:colOff>
      <xdr:row>27</xdr:row>
      <xdr:rowOff>165481</xdr:rowOff>
    </xdr:to>
    <xdr:cxnSp macro="">
      <xdr:nvCxnSpPr>
        <xdr:cNvPr id="69" name="直線コネクタ 68"/>
        <xdr:cNvCxnSpPr/>
      </xdr:nvCxnSpPr>
      <xdr:spPr>
        <a:xfrm>
          <a:off x="4673600" y="5566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17416</xdr:rowOff>
    </xdr:from>
    <xdr:ext cx="405111" cy="259045"/>
    <xdr:sp macro="" textlink="">
      <xdr:nvSpPr>
        <xdr:cNvPr id="70" name="有形固定資産減価償却率平均値テキスト"/>
        <xdr:cNvSpPr txBox="1"/>
      </xdr:nvSpPr>
      <xdr:spPr>
        <a:xfrm>
          <a:off x="4813300" y="6275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38989</xdr:rowOff>
    </xdr:from>
    <xdr:to>
      <xdr:col>23</xdr:col>
      <xdr:colOff>136525</xdr:colOff>
      <xdr:row>32</xdr:row>
      <xdr:rowOff>140589</xdr:rowOff>
    </xdr:to>
    <xdr:sp macro="" textlink="">
      <xdr:nvSpPr>
        <xdr:cNvPr id="71" name="フローチャート: 判断 70"/>
        <xdr:cNvSpPr/>
      </xdr:nvSpPr>
      <xdr:spPr>
        <a:xfrm>
          <a:off x="4711700" y="62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32</xdr:row>
      <xdr:rowOff>4445</xdr:rowOff>
    </xdr:from>
    <xdr:to>
      <xdr:col>19</xdr:col>
      <xdr:colOff>187325</xdr:colOff>
      <xdr:row>32</xdr:row>
      <xdr:rowOff>106045</xdr:rowOff>
    </xdr:to>
    <xdr:sp macro="" textlink="">
      <xdr:nvSpPr>
        <xdr:cNvPr id="72" name="フローチャート: 判断 71"/>
        <xdr:cNvSpPr/>
      </xdr:nvSpPr>
      <xdr:spPr>
        <a:xfrm>
          <a:off x="4000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32</xdr:row>
      <xdr:rowOff>13081</xdr:rowOff>
    </xdr:from>
    <xdr:to>
      <xdr:col>15</xdr:col>
      <xdr:colOff>187325</xdr:colOff>
      <xdr:row>32</xdr:row>
      <xdr:rowOff>114681</xdr:rowOff>
    </xdr:to>
    <xdr:sp macro="" textlink="">
      <xdr:nvSpPr>
        <xdr:cNvPr id="73" name="フローチャート: 判断 72"/>
        <xdr:cNvSpPr/>
      </xdr:nvSpPr>
      <xdr:spPr>
        <a:xfrm>
          <a:off x="3238500" y="627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154305</xdr:rowOff>
    </xdr:from>
    <xdr:to>
      <xdr:col>11</xdr:col>
      <xdr:colOff>187325</xdr:colOff>
      <xdr:row>32</xdr:row>
      <xdr:rowOff>84455</xdr:rowOff>
    </xdr:to>
    <xdr:sp macro="" textlink="">
      <xdr:nvSpPr>
        <xdr:cNvPr id="74" name="フローチャート: 判断 73"/>
        <xdr:cNvSpPr/>
      </xdr:nvSpPr>
      <xdr:spPr>
        <a:xfrm>
          <a:off x="24765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145669</xdr:rowOff>
    </xdr:from>
    <xdr:to>
      <xdr:col>7</xdr:col>
      <xdr:colOff>187325</xdr:colOff>
      <xdr:row>32</xdr:row>
      <xdr:rowOff>75819</xdr:rowOff>
    </xdr:to>
    <xdr:sp macro="" textlink="">
      <xdr:nvSpPr>
        <xdr:cNvPr id="75" name="フローチャート: 判断 74"/>
        <xdr:cNvSpPr/>
      </xdr:nvSpPr>
      <xdr:spPr>
        <a:xfrm>
          <a:off x="1714500" y="623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26035</xdr:rowOff>
    </xdr:from>
    <xdr:to>
      <xdr:col>23</xdr:col>
      <xdr:colOff>136525</xdr:colOff>
      <xdr:row>32</xdr:row>
      <xdr:rowOff>127635</xdr:rowOff>
    </xdr:to>
    <xdr:sp macro="" textlink="">
      <xdr:nvSpPr>
        <xdr:cNvPr id="81" name="楕円 80"/>
        <xdr:cNvSpPr/>
      </xdr:nvSpPr>
      <xdr:spPr>
        <a:xfrm>
          <a:off x="47117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48912</xdr:rowOff>
    </xdr:from>
    <xdr:ext cx="405111" cy="259045"/>
    <xdr:sp macro="" textlink="">
      <xdr:nvSpPr>
        <xdr:cNvPr id="82" name="有形固定資産減価償却率該当値テキスト"/>
        <xdr:cNvSpPr txBox="1"/>
      </xdr:nvSpPr>
      <xdr:spPr>
        <a:xfrm>
          <a:off x="4813300" y="6135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167259</xdr:rowOff>
    </xdr:from>
    <xdr:to>
      <xdr:col>19</xdr:col>
      <xdr:colOff>187325</xdr:colOff>
      <xdr:row>32</xdr:row>
      <xdr:rowOff>97409</xdr:rowOff>
    </xdr:to>
    <xdr:sp macro="" textlink="">
      <xdr:nvSpPr>
        <xdr:cNvPr id="83" name="楕円 82"/>
        <xdr:cNvSpPr/>
      </xdr:nvSpPr>
      <xdr:spPr>
        <a:xfrm>
          <a:off x="4000500" y="6253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46609</xdr:rowOff>
    </xdr:from>
    <xdr:to>
      <xdr:col>23</xdr:col>
      <xdr:colOff>85725</xdr:colOff>
      <xdr:row>32</xdr:row>
      <xdr:rowOff>76835</xdr:rowOff>
    </xdr:to>
    <xdr:cxnSp macro="">
      <xdr:nvCxnSpPr>
        <xdr:cNvPr id="84" name="直線コネクタ 83"/>
        <xdr:cNvCxnSpPr/>
      </xdr:nvCxnSpPr>
      <xdr:spPr>
        <a:xfrm>
          <a:off x="4051300" y="6304534"/>
          <a:ext cx="711200" cy="30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106807</xdr:rowOff>
    </xdr:from>
    <xdr:to>
      <xdr:col>15</xdr:col>
      <xdr:colOff>187325</xdr:colOff>
      <xdr:row>32</xdr:row>
      <xdr:rowOff>36957</xdr:rowOff>
    </xdr:to>
    <xdr:sp macro="" textlink="">
      <xdr:nvSpPr>
        <xdr:cNvPr id="85" name="楕円 84"/>
        <xdr:cNvSpPr/>
      </xdr:nvSpPr>
      <xdr:spPr>
        <a:xfrm>
          <a:off x="3238500" y="619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157607</xdr:rowOff>
    </xdr:from>
    <xdr:to>
      <xdr:col>19</xdr:col>
      <xdr:colOff>136525</xdr:colOff>
      <xdr:row>32</xdr:row>
      <xdr:rowOff>46609</xdr:rowOff>
    </xdr:to>
    <xdr:cxnSp macro="">
      <xdr:nvCxnSpPr>
        <xdr:cNvPr id="86" name="直線コネクタ 85"/>
        <xdr:cNvCxnSpPr/>
      </xdr:nvCxnSpPr>
      <xdr:spPr>
        <a:xfrm>
          <a:off x="3289300" y="6244082"/>
          <a:ext cx="762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63627</xdr:rowOff>
    </xdr:from>
    <xdr:to>
      <xdr:col>11</xdr:col>
      <xdr:colOff>187325</xdr:colOff>
      <xdr:row>31</xdr:row>
      <xdr:rowOff>165227</xdr:rowOff>
    </xdr:to>
    <xdr:sp macro="" textlink="">
      <xdr:nvSpPr>
        <xdr:cNvPr id="87" name="楕円 86"/>
        <xdr:cNvSpPr/>
      </xdr:nvSpPr>
      <xdr:spPr>
        <a:xfrm>
          <a:off x="2476500" y="615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114427</xdr:rowOff>
    </xdr:from>
    <xdr:to>
      <xdr:col>15</xdr:col>
      <xdr:colOff>136525</xdr:colOff>
      <xdr:row>31</xdr:row>
      <xdr:rowOff>157607</xdr:rowOff>
    </xdr:to>
    <xdr:cxnSp macro="">
      <xdr:nvCxnSpPr>
        <xdr:cNvPr id="88" name="直線コネクタ 87"/>
        <xdr:cNvCxnSpPr/>
      </xdr:nvCxnSpPr>
      <xdr:spPr>
        <a:xfrm>
          <a:off x="2527300" y="6200902"/>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170307</xdr:rowOff>
    </xdr:from>
    <xdr:to>
      <xdr:col>7</xdr:col>
      <xdr:colOff>187325</xdr:colOff>
      <xdr:row>31</xdr:row>
      <xdr:rowOff>100457</xdr:rowOff>
    </xdr:to>
    <xdr:sp macro="" textlink="">
      <xdr:nvSpPr>
        <xdr:cNvPr id="89" name="楕円 88"/>
        <xdr:cNvSpPr/>
      </xdr:nvSpPr>
      <xdr:spPr>
        <a:xfrm>
          <a:off x="1714500" y="608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49657</xdr:rowOff>
    </xdr:from>
    <xdr:to>
      <xdr:col>11</xdr:col>
      <xdr:colOff>136525</xdr:colOff>
      <xdr:row>31</xdr:row>
      <xdr:rowOff>114427</xdr:rowOff>
    </xdr:to>
    <xdr:cxnSp macro="">
      <xdr:nvCxnSpPr>
        <xdr:cNvPr id="90" name="直線コネクタ 89"/>
        <xdr:cNvCxnSpPr/>
      </xdr:nvCxnSpPr>
      <xdr:spPr>
        <a:xfrm>
          <a:off x="1765300" y="6136132"/>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32</xdr:row>
      <xdr:rowOff>97172</xdr:rowOff>
    </xdr:from>
    <xdr:ext cx="405111" cy="259045"/>
    <xdr:sp macro="" textlink="">
      <xdr:nvSpPr>
        <xdr:cNvPr id="91" name="n_1aveValue有形固定資産減価償却率"/>
        <xdr:cNvSpPr txBox="1"/>
      </xdr:nvSpPr>
      <xdr:spPr>
        <a:xfrm>
          <a:off x="3836044" y="635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105808</xdr:rowOff>
    </xdr:from>
    <xdr:ext cx="405111" cy="259045"/>
    <xdr:sp macro="" textlink="">
      <xdr:nvSpPr>
        <xdr:cNvPr id="92" name="n_2aveValue有形固定資産減価償却率"/>
        <xdr:cNvSpPr txBox="1"/>
      </xdr:nvSpPr>
      <xdr:spPr>
        <a:xfrm>
          <a:off x="3086744" y="6363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75582</xdr:rowOff>
    </xdr:from>
    <xdr:ext cx="405111" cy="259045"/>
    <xdr:sp macro="" textlink="">
      <xdr:nvSpPr>
        <xdr:cNvPr id="93" name="n_3aveValue有形固定資産減価償却率"/>
        <xdr:cNvSpPr txBox="1"/>
      </xdr:nvSpPr>
      <xdr:spPr>
        <a:xfrm>
          <a:off x="2324744" y="6333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32</xdr:row>
      <xdr:rowOff>66946</xdr:rowOff>
    </xdr:from>
    <xdr:ext cx="405111" cy="259045"/>
    <xdr:sp macro="" textlink="">
      <xdr:nvSpPr>
        <xdr:cNvPr id="94" name="n_4aveValue有形固定資産減価償却率"/>
        <xdr:cNvSpPr txBox="1"/>
      </xdr:nvSpPr>
      <xdr:spPr>
        <a:xfrm>
          <a:off x="1562744" y="6324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113936</xdr:rowOff>
    </xdr:from>
    <xdr:ext cx="405111" cy="259045"/>
    <xdr:sp macro="" textlink="">
      <xdr:nvSpPr>
        <xdr:cNvPr id="95" name="n_1mainValue有形固定資産減価償却率"/>
        <xdr:cNvSpPr txBox="1"/>
      </xdr:nvSpPr>
      <xdr:spPr>
        <a:xfrm>
          <a:off x="3836044" y="6028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53484</xdr:rowOff>
    </xdr:from>
    <xdr:ext cx="405111" cy="259045"/>
    <xdr:sp macro="" textlink="">
      <xdr:nvSpPr>
        <xdr:cNvPr id="96" name="n_2mainValue有形固定資産減価償却率"/>
        <xdr:cNvSpPr txBox="1"/>
      </xdr:nvSpPr>
      <xdr:spPr>
        <a:xfrm>
          <a:off x="3086744" y="59685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10304</xdr:rowOff>
    </xdr:from>
    <xdr:ext cx="405111" cy="259045"/>
    <xdr:sp macro="" textlink="">
      <xdr:nvSpPr>
        <xdr:cNvPr id="97" name="n_3mainValue有形固定資産減価償却率"/>
        <xdr:cNvSpPr txBox="1"/>
      </xdr:nvSpPr>
      <xdr:spPr>
        <a:xfrm>
          <a:off x="2324744" y="5925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116984</xdr:rowOff>
    </xdr:from>
    <xdr:ext cx="405111" cy="259045"/>
    <xdr:sp macro="" textlink="">
      <xdr:nvSpPr>
        <xdr:cNvPr id="98" name="n_4mainValue有形固定資産減価償却率"/>
        <xdr:cNvSpPr txBox="1"/>
      </xdr:nvSpPr>
      <xdr:spPr>
        <a:xfrm>
          <a:off x="1562744" y="5860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[ 505.0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債務償還比率は、類似団体平均を下回っているものの、前年度と比較すると上昇している</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これまでに発行した地方債の償還が進んだこと、地方債の新規発行を抑えたことにより将来負担額が減少し、比率を算定する際の分子にあたる数値は減少しているが、分母にあたる数値も減少している。分子の減よりも分母の減の幅が大きくなったことにより、比率が上昇している。引き続き、地方債の新規発行額を償還額以内に抑制するなど、残高を圧縮し、将来世代の負担の縮小に努める。</a:t>
          </a: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161257</xdr:rowOff>
    </xdr:from>
    <xdr:ext cx="410689" cy="225703"/>
    <xdr:sp macro="" textlink="">
      <xdr:nvSpPr>
        <xdr:cNvPr id="124" name="テキスト ボックス 123"/>
        <xdr:cNvSpPr txBox="1"/>
      </xdr:nvSpPr>
      <xdr:spPr>
        <a:xfrm>
          <a:off x="10828811" y="52190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26" name="テキスト ボックス 125"/>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7"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105389</xdr:rowOff>
    </xdr:from>
    <xdr:to>
      <xdr:col>76</xdr:col>
      <xdr:colOff>21589</xdr:colOff>
      <xdr:row>35</xdr:row>
      <xdr:rowOff>2921</xdr:rowOff>
    </xdr:to>
    <xdr:cxnSp macro="">
      <xdr:nvCxnSpPr>
        <xdr:cNvPr id="128" name="直線コネクタ 127"/>
        <xdr:cNvCxnSpPr/>
      </xdr:nvCxnSpPr>
      <xdr:spPr>
        <a:xfrm flipV="1">
          <a:off x="14793595" y="5506064"/>
          <a:ext cx="1269" cy="1269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6748</xdr:rowOff>
    </xdr:from>
    <xdr:ext cx="560923" cy="259045"/>
    <xdr:sp macro="" textlink="">
      <xdr:nvSpPr>
        <xdr:cNvPr id="129" name="債務償還比率最小値テキスト"/>
        <xdr:cNvSpPr txBox="1"/>
      </xdr:nvSpPr>
      <xdr:spPr>
        <a:xfrm>
          <a:off x="14846300" y="677902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2921</xdr:rowOff>
    </xdr:from>
    <xdr:to>
      <xdr:col>76</xdr:col>
      <xdr:colOff>111125</xdr:colOff>
      <xdr:row>35</xdr:row>
      <xdr:rowOff>2921</xdr:rowOff>
    </xdr:to>
    <xdr:cxnSp macro="">
      <xdr:nvCxnSpPr>
        <xdr:cNvPr id="130" name="直線コネクタ 129"/>
        <xdr:cNvCxnSpPr/>
      </xdr:nvCxnSpPr>
      <xdr:spPr>
        <a:xfrm>
          <a:off x="14706600" y="6775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52066</xdr:rowOff>
    </xdr:from>
    <xdr:ext cx="469744" cy="259045"/>
    <xdr:sp macro="" textlink="">
      <xdr:nvSpPr>
        <xdr:cNvPr id="131" name="債務償還比率最大値テキスト"/>
        <xdr:cNvSpPr txBox="1"/>
      </xdr:nvSpPr>
      <xdr:spPr>
        <a:xfrm>
          <a:off x="14846300" y="528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105389</xdr:rowOff>
    </xdr:from>
    <xdr:to>
      <xdr:col>76</xdr:col>
      <xdr:colOff>111125</xdr:colOff>
      <xdr:row>27</xdr:row>
      <xdr:rowOff>105389</xdr:rowOff>
    </xdr:to>
    <xdr:cxnSp macro="">
      <xdr:nvCxnSpPr>
        <xdr:cNvPr id="132" name="直線コネクタ 131"/>
        <xdr:cNvCxnSpPr/>
      </xdr:nvCxnSpPr>
      <xdr:spPr>
        <a:xfrm>
          <a:off x="14706600" y="55060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80535</xdr:rowOff>
    </xdr:from>
    <xdr:ext cx="469744" cy="259045"/>
    <xdr:sp macro="" textlink="">
      <xdr:nvSpPr>
        <xdr:cNvPr id="133" name="債務償還比率平均値テキスト"/>
        <xdr:cNvSpPr txBox="1"/>
      </xdr:nvSpPr>
      <xdr:spPr>
        <a:xfrm>
          <a:off x="14846300" y="582411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102108</xdr:rowOff>
    </xdr:from>
    <xdr:to>
      <xdr:col>76</xdr:col>
      <xdr:colOff>73025</xdr:colOff>
      <xdr:row>30</xdr:row>
      <xdr:rowOff>32258</xdr:rowOff>
    </xdr:to>
    <xdr:sp macro="" textlink="">
      <xdr:nvSpPr>
        <xdr:cNvPr id="134" name="フローチャート: 判断 133"/>
        <xdr:cNvSpPr/>
      </xdr:nvSpPr>
      <xdr:spPr>
        <a:xfrm>
          <a:off x="14744700" y="5845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48133</xdr:rowOff>
    </xdr:from>
    <xdr:to>
      <xdr:col>72</xdr:col>
      <xdr:colOff>123825</xdr:colOff>
      <xdr:row>29</xdr:row>
      <xdr:rowOff>149733</xdr:rowOff>
    </xdr:to>
    <xdr:sp macro="" textlink="">
      <xdr:nvSpPr>
        <xdr:cNvPr id="135" name="フローチャート: 判断 134"/>
        <xdr:cNvSpPr/>
      </xdr:nvSpPr>
      <xdr:spPr>
        <a:xfrm>
          <a:off x="14033500" y="579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16669</xdr:rowOff>
    </xdr:from>
    <xdr:to>
      <xdr:col>68</xdr:col>
      <xdr:colOff>123825</xdr:colOff>
      <xdr:row>31</xdr:row>
      <xdr:rowOff>118269</xdr:rowOff>
    </xdr:to>
    <xdr:sp macro="" textlink="">
      <xdr:nvSpPr>
        <xdr:cNvPr id="136" name="フローチャート: 判断 135"/>
        <xdr:cNvSpPr/>
      </xdr:nvSpPr>
      <xdr:spPr>
        <a:xfrm>
          <a:off x="13271500" y="6103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103928</xdr:rowOff>
    </xdr:from>
    <xdr:to>
      <xdr:col>64</xdr:col>
      <xdr:colOff>123825</xdr:colOff>
      <xdr:row>32</xdr:row>
      <xdr:rowOff>34078</xdr:rowOff>
    </xdr:to>
    <xdr:sp macro="" textlink="">
      <xdr:nvSpPr>
        <xdr:cNvPr id="137" name="フローチャート: 判断 136"/>
        <xdr:cNvSpPr/>
      </xdr:nvSpPr>
      <xdr:spPr>
        <a:xfrm>
          <a:off x="12509500" y="6190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63627</xdr:rowOff>
    </xdr:from>
    <xdr:to>
      <xdr:col>60</xdr:col>
      <xdr:colOff>123825</xdr:colOff>
      <xdr:row>31</xdr:row>
      <xdr:rowOff>165227</xdr:rowOff>
    </xdr:to>
    <xdr:sp macro="" textlink="">
      <xdr:nvSpPr>
        <xdr:cNvPr id="138" name="フローチャート: 判断 137"/>
        <xdr:cNvSpPr/>
      </xdr:nvSpPr>
      <xdr:spPr>
        <a:xfrm>
          <a:off x="11747500" y="615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9" name="テキスト ボックス 13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0" name="テキスト ボックス 13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1" name="テキスト ボックス 14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2" name="テキスト ボックス 14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3" name="テキスト ボックス 14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67204</xdr:rowOff>
    </xdr:from>
    <xdr:to>
      <xdr:col>76</xdr:col>
      <xdr:colOff>73025</xdr:colOff>
      <xdr:row>29</xdr:row>
      <xdr:rowOff>168804</xdr:rowOff>
    </xdr:to>
    <xdr:sp macro="" textlink="">
      <xdr:nvSpPr>
        <xdr:cNvPr id="144" name="楕円 143"/>
        <xdr:cNvSpPr/>
      </xdr:nvSpPr>
      <xdr:spPr>
        <a:xfrm>
          <a:off x="14744700" y="581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90081</xdr:rowOff>
    </xdr:from>
    <xdr:ext cx="469744" cy="259045"/>
    <xdr:sp macro="" textlink="">
      <xdr:nvSpPr>
        <xdr:cNvPr id="145" name="債務償還比率該当値テキスト"/>
        <xdr:cNvSpPr txBox="1"/>
      </xdr:nvSpPr>
      <xdr:spPr>
        <a:xfrm>
          <a:off x="14846300" y="5662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60008</xdr:rowOff>
    </xdr:from>
    <xdr:to>
      <xdr:col>72</xdr:col>
      <xdr:colOff>123825</xdr:colOff>
      <xdr:row>29</xdr:row>
      <xdr:rowOff>161608</xdr:rowOff>
    </xdr:to>
    <xdr:sp macro="" textlink="">
      <xdr:nvSpPr>
        <xdr:cNvPr id="146" name="楕円 145"/>
        <xdr:cNvSpPr/>
      </xdr:nvSpPr>
      <xdr:spPr>
        <a:xfrm>
          <a:off x="14033500" y="580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110808</xdr:rowOff>
    </xdr:from>
    <xdr:to>
      <xdr:col>76</xdr:col>
      <xdr:colOff>22225</xdr:colOff>
      <xdr:row>29</xdr:row>
      <xdr:rowOff>118004</xdr:rowOff>
    </xdr:to>
    <xdr:cxnSp macro="">
      <xdr:nvCxnSpPr>
        <xdr:cNvPr id="147" name="直線コネクタ 146"/>
        <xdr:cNvCxnSpPr/>
      </xdr:nvCxnSpPr>
      <xdr:spPr>
        <a:xfrm>
          <a:off x="14084300" y="5854383"/>
          <a:ext cx="7112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122640</xdr:rowOff>
    </xdr:from>
    <xdr:to>
      <xdr:col>68</xdr:col>
      <xdr:colOff>123825</xdr:colOff>
      <xdr:row>32</xdr:row>
      <xdr:rowOff>52790</xdr:rowOff>
    </xdr:to>
    <xdr:sp macro="" textlink="">
      <xdr:nvSpPr>
        <xdr:cNvPr id="148" name="楕円 147"/>
        <xdr:cNvSpPr/>
      </xdr:nvSpPr>
      <xdr:spPr>
        <a:xfrm>
          <a:off x="13271500" y="620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110808</xdr:rowOff>
    </xdr:from>
    <xdr:to>
      <xdr:col>72</xdr:col>
      <xdr:colOff>73025</xdr:colOff>
      <xdr:row>32</xdr:row>
      <xdr:rowOff>1990</xdr:rowOff>
    </xdr:to>
    <xdr:cxnSp macro="">
      <xdr:nvCxnSpPr>
        <xdr:cNvPr id="149" name="直線コネクタ 148"/>
        <xdr:cNvCxnSpPr/>
      </xdr:nvCxnSpPr>
      <xdr:spPr>
        <a:xfrm flipV="1">
          <a:off x="13322300" y="5854383"/>
          <a:ext cx="762000" cy="40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40238</xdr:rowOff>
    </xdr:from>
    <xdr:to>
      <xdr:col>64</xdr:col>
      <xdr:colOff>123825</xdr:colOff>
      <xdr:row>31</xdr:row>
      <xdr:rowOff>141838</xdr:rowOff>
    </xdr:to>
    <xdr:sp macro="" textlink="">
      <xdr:nvSpPr>
        <xdr:cNvPr id="150" name="楕円 149"/>
        <xdr:cNvSpPr/>
      </xdr:nvSpPr>
      <xdr:spPr>
        <a:xfrm>
          <a:off x="12509500" y="612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91038</xdr:rowOff>
    </xdr:from>
    <xdr:to>
      <xdr:col>68</xdr:col>
      <xdr:colOff>73025</xdr:colOff>
      <xdr:row>32</xdr:row>
      <xdr:rowOff>1990</xdr:rowOff>
    </xdr:to>
    <xdr:cxnSp macro="">
      <xdr:nvCxnSpPr>
        <xdr:cNvPr id="151" name="直線コネクタ 150"/>
        <xdr:cNvCxnSpPr/>
      </xdr:nvCxnSpPr>
      <xdr:spPr>
        <a:xfrm>
          <a:off x="12560300" y="6177513"/>
          <a:ext cx="762000" cy="82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169767</xdr:rowOff>
    </xdr:from>
    <xdr:to>
      <xdr:col>60</xdr:col>
      <xdr:colOff>123825</xdr:colOff>
      <xdr:row>31</xdr:row>
      <xdr:rowOff>99917</xdr:rowOff>
    </xdr:to>
    <xdr:sp macro="" textlink="">
      <xdr:nvSpPr>
        <xdr:cNvPr id="152" name="楕円 151"/>
        <xdr:cNvSpPr/>
      </xdr:nvSpPr>
      <xdr:spPr>
        <a:xfrm>
          <a:off x="11747500" y="608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49117</xdr:rowOff>
    </xdr:from>
    <xdr:to>
      <xdr:col>64</xdr:col>
      <xdr:colOff>73025</xdr:colOff>
      <xdr:row>31</xdr:row>
      <xdr:rowOff>91038</xdr:rowOff>
    </xdr:to>
    <xdr:cxnSp macro="">
      <xdr:nvCxnSpPr>
        <xdr:cNvPr id="153" name="直線コネクタ 152"/>
        <xdr:cNvCxnSpPr/>
      </xdr:nvCxnSpPr>
      <xdr:spPr>
        <a:xfrm>
          <a:off x="11798300" y="6135592"/>
          <a:ext cx="762000" cy="41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166260</xdr:rowOff>
    </xdr:from>
    <xdr:ext cx="469744" cy="259045"/>
    <xdr:sp macro="" textlink="">
      <xdr:nvSpPr>
        <xdr:cNvPr id="154" name="n_1aveValue債務償還比率"/>
        <xdr:cNvSpPr txBox="1"/>
      </xdr:nvSpPr>
      <xdr:spPr>
        <a:xfrm>
          <a:off x="13836727" y="5566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134796</xdr:rowOff>
    </xdr:from>
    <xdr:ext cx="469744" cy="259045"/>
    <xdr:sp macro="" textlink="">
      <xdr:nvSpPr>
        <xdr:cNvPr id="155" name="n_2aveValue債務償還比率"/>
        <xdr:cNvSpPr txBox="1"/>
      </xdr:nvSpPr>
      <xdr:spPr>
        <a:xfrm>
          <a:off x="13087427" y="5878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25205</xdr:rowOff>
    </xdr:from>
    <xdr:ext cx="469744" cy="259045"/>
    <xdr:sp macro="" textlink="">
      <xdr:nvSpPr>
        <xdr:cNvPr id="156" name="n_3aveValue債務償還比率"/>
        <xdr:cNvSpPr txBox="1"/>
      </xdr:nvSpPr>
      <xdr:spPr>
        <a:xfrm>
          <a:off x="12325427" y="628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156354</xdr:rowOff>
    </xdr:from>
    <xdr:ext cx="469744" cy="259045"/>
    <xdr:sp macro="" textlink="">
      <xdr:nvSpPr>
        <xdr:cNvPr id="157" name="n_4aveValue債務償還比率"/>
        <xdr:cNvSpPr txBox="1"/>
      </xdr:nvSpPr>
      <xdr:spPr>
        <a:xfrm>
          <a:off x="11563427" y="624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29</xdr:row>
      <xdr:rowOff>152735</xdr:rowOff>
    </xdr:from>
    <xdr:ext cx="469744" cy="259045"/>
    <xdr:sp macro="" textlink="">
      <xdr:nvSpPr>
        <xdr:cNvPr id="158" name="n_1mainValue債務償還比率"/>
        <xdr:cNvSpPr txBox="1"/>
      </xdr:nvSpPr>
      <xdr:spPr>
        <a:xfrm>
          <a:off x="13836727" y="5896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43917</xdr:rowOff>
    </xdr:from>
    <xdr:ext cx="469744" cy="259045"/>
    <xdr:sp macro="" textlink="">
      <xdr:nvSpPr>
        <xdr:cNvPr id="159" name="n_2mainValue債務償還比率"/>
        <xdr:cNvSpPr txBox="1"/>
      </xdr:nvSpPr>
      <xdr:spPr>
        <a:xfrm>
          <a:off x="13087427" y="630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158365</xdr:rowOff>
    </xdr:from>
    <xdr:ext cx="469744" cy="259045"/>
    <xdr:sp macro="" textlink="">
      <xdr:nvSpPr>
        <xdr:cNvPr id="160" name="n_3mainValue債務償還比率"/>
        <xdr:cNvSpPr txBox="1"/>
      </xdr:nvSpPr>
      <xdr:spPr>
        <a:xfrm>
          <a:off x="12325427" y="5901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116444</xdr:rowOff>
    </xdr:from>
    <xdr:ext cx="469744" cy="259045"/>
    <xdr:sp macro="" textlink="">
      <xdr:nvSpPr>
        <xdr:cNvPr id="161" name="n_4mainValue債務償還比率"/>
        <xdr:cNvSpPr txBox="1"/>
      </xdr:nvSpPr>
      <xdr:spPr>
        <a:xfrm>
          <a:off x="11563427" y="5860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2" name="正方形/長方形 161"/>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3" name="正方形/長方形 162"/>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4" name="テキスト ボックス 163"/>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5" name="テキスト ボックス 164"/>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6" name="テキスト ボックス 165"/>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7" name="テキスト ボックス 166"/>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47,103
46,125
276.85
29,760,912
28,981,977
727,087
15,294,545
30,277,163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3810</xdr:rowOff>
    </xdr:from>
    <xdr:to>
      <xdr:col>24</xdr:col>
      <xdr:colOff>62865</xdr:colOff>
      <xdr:row>40</xdr:row>
      <xdr:rowOff>102870</xdr:rowOff>
    </xdr:to>
    <xdr:cxnSp macro="">
      <xdr:nvCxnSpPr>
        <xdr:cNvPr id="57" name="直線コネクタ 56"/>
        <xdr:cNvCxnSpPr/>
      </xdr:nvCxnSpPr>
      <xdr:spPr>
        <a:xfrm flipV="1">
          <a:off x="4634865" y="5833110"/>
          <a:ext cx="0" cy="1127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106697</xdr:rowOff>
    </xdr:from>
    <xdr:ext cx="405111" cy="259045"/>
    <xdr:sp macro="" textlink="">
      <xdr:nvSpPr>
        <xdr:cNvPr id="58" name="【道路】&#10;有形固定資産減価償却率最小値テキスト"/>
        <xdr:cNvSpPr txBox="1"/>
      </xdr:nvSpPr>
      <xdr:spPr>
        <a:xfrm>
          <a:off x="4673600" y="696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102870</xdr:rowOff>
    </xdr:from>
    <xdr:to>
      <xdr:col>24</xdr:col>
      <xdr:colOff>152400</xdr:colOff>
      <xdr:row>40</xdr:row>
      <xdr:rowOff>102870</xdr:rowOff>
    </xdr:to>
    <xdr:cxnSp macro="">
      <xdr:nvCxnSpPr>
        <xdr:cNvPr id="59" name="直線コネクタ 58"/>
        <xdr:cNvCxnSpPr/>
      </xdr:nvCxnSpPr>
      <xdr:spPr>
        <a:xfrm>
          <a:off x="4546600" y="6960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121937</xdr:rowOff>
    </xdr:from>
    <xdr:ext cx="405111" cy="259045"/>
    <xdr:sp macro="" textlink="">
      <xdr:nvSpPr>
        <xdr:cNvPr id="60" name="【道路】&#10;有形固定資産減価償却率最大値テキスト"/>
        <xdr:cNvSpPr txBox="1"/>
      </xdr:nvSpPr>
      <xdr:spPr>
        <a:xfrm>
          <a:off x="4673600" y="5608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3810</xdr:rowOff>
    </xdr:from>
    <xdr:to>
      <xdr:col>24</xdr:col>
      <xdr:colOff>152400</xdr:colOff>
      <xdr:row>34</xdr:row>
      <xdr:rowOff>3810</xdr:rowOff>
    </xdr:to>
    <xdr:cxnSp macro="">
      <xdr:nvCxnSpPr>
        <xdr:cNvPr id="61" name="直線コネクタ 60"/>
        <xdr:cNvCxnSpPr/>
      </xdr:nvCxnSpPr>
      <xdr:spPr>
        <a:xfrm>
          <a:off x="4546600" y="5833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21607</xdr:rowOff>
    </xdr:from>
    <xdr:ext cx="405111" cy="259045"/>
    <xdr:sp macro="" textlink="">
      <xdr:nvSpPr>
        <xdr:cNvPr id="62" name="【道路】&#10;有形固定資産減価償却率平均値テキスト"/>
        <xdr:cNvSpPr txBox="1"/>
      </xdr:nvSpPr>
      <xdr:spPr>
        <a:xfrm>
          <a:off x="467360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170180</xdr:rowOff>
    </xdr:from>
    <xdr:to>
      <xdr:col>24</xdr:col>
      <xdr:colOff>114300</xdr:colOff>
      <xdr:row>38</xdr:row>
      <xdr:rowOff>100330</xdr:rowOff>
    </xdr:to>
    <xdr:sp macro="" textlink="">
      <xdr:nvSpPr>
        <xdr:cNvPr id="63" name="フローチャート: 判断 62"/>
        <xdr:cNvSpPr/>
      </xdr:nvSpPr>
      <xdr:spPr>
        <a:xfrm>
          <a:off x="4584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120650</xdr:rowOff>
    </xdr:from>
    <xdr:to>
      <xdr:col>20</xdr:col>
      <xdr:colOff>38100</xdr:colOff>
      <xdr:row>38</xdr:row>
      <xdr:rowOff>50800</xdr:rowOff>
    </xdr:to>
    <xdr:sp macro="" textlink="">
      <xdr:nvSpPr>
        <xdr:cNvPr id="64" name="フローチャート: 判断 63"/>
        <xdr:cNvSpPr/>
      </xdr:nvSpPr>
      <xdr:spPr>
        <a:xfrm>
          <a:off x="3746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143510</xdr:rowOff>
    </xdr:from>
    <xdr:to>
      <xdr:col>10</xdr:col>
      <xdr:colOff>165100</xdr:colOff>
      <xdr:row>38</xdr:row>
      <xdr:rowOff>73660</xdr:rowOff>
    </xdr:to>
    <xdr:sp macro="" textlink="">
      <xdr:nvSpPr>
        <xdr:cNvPr id="66" name="フローチャート: 判断 65"/>
        <xdr:cNvSpPr/>
      </xdr:nvSpPr>
      <xdr:spPr>
        <a:xfrm>
          <a:off x="1968500" y="64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128270</xdr:rowOff>
    </xdr:from>
    <xdr:to>
      <xdr:col>6</xdr:col>
      <xdr:colOff>38100</xdr:colOff>
      <xdr:row>38</xdr:row>
      <xdr:rowOff>58420</xdr:rowOff>
    </xdr:to>
    <xdr:sp macro="" textlink="">
      <xdr:nvSpPr>
        <xdr:cNvPr id="67" name="フローチャート: 判断 66"/>
        <xdr:cNvSpPr/>
      </xdr:nvSpPr>
      <xdr:spPr>
        <a:xfrm>
          <a:off x="1079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67310</xdr:rowOff>
    </xdr:from>
    <xdr:to>
      <xdr:col>24</xdr:col>
      <xdr:colOff>114300</xdr:colOff>
      <xdr:row>38</xdr:row>
      <xdr:rowOff>168910</xdr:rowOff>
    </xdr:to>
    <xdr:sp macro="" textlink="">
      <xdr:nvSpPr>
        <xdr:cNvPr id="73" name="楕円 72"/>
        <xdr:cNvSpPr/>
      </xdr:nvSpPr>
      <xdr:spPr>
        <a:xfrm>
          <a:off x="4584700" y="658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45737</xdr:rowOff>
    </xdr:from>
    <xdr:ext cx="405111" cy="259045"/>
    <xdr:sp macro="" textlink="">
      <xdr:nvSpPr>
        <xdr:cNvPr id="74" name="【道路】&#10;有形固定資産減価償却率該当値テキスト"/>
        <xdr:cNvSpPr txBox="1"/>
      </xdr:nvSpPr>
      <xdr:spPr>
        <a:xfrm>
          <a:off x="4673600" y="656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2540</xdr:rowOff>
    </xdr:from>
    <xdr:to>
      <xdr:col>20</xdr:col>
      <xdr:colOff>38100</xdr:colOff>
      <xdr:row>38</xdr:row>
      <xdr:rowOff>104140</xdr:rowOff>
    </xdr:to>
    <xdr:sp macro="" textlink="">
      <xdr:nvSpPr>
        <xdr:cNvPr id="75" name="楕円 74"/>
        <xdr:cNvSpPr/>
      </xdr:nvSpPr>
      <xdr:spPr>
        <a:xfrm>
          <a:off x="3746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53340</xdr:rowOff>
    </xdr:from>
    <xdr:to>
      <xdr:col>24</xdr:col>
      <xdr:colOff>63500</xdr:colOff>
      <xdr:row>38</xdr:row>
      <xdr:rowOff>118110</xdr:rowOff>
    </xdr:to>
    <xdr:cxnSp macro="">
      <xdr:nvCxnSpPr>
        <xdr:cNvPr id="76" name="直線コネクタ 75"/>
        <xdr:cNvCxnSpPr/>
      </xdr:nvCxnSpPr>
      <xdr:spPr>
        <a:xfrm>
          <a:off x="3797300" y="656844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97790</xdr:rowOff>
    </xdr:from>
    <xdr:to>
      <xdr:col>15</xdr:col>
      <xdr:colOff>101600</xdr:colOff>
      <xdr:row>38</xdr:row>
      <xdr:rowOff>27940</xdr:rowOff>
    </xdr:to>
    <xdr:sp macro="" textlink="">
      <xdr:nvSpPr>
        <xdr:cNvPr id="77" name="楕円 76"/>
        <xdr:cNvSpPr/>
      </xdr:nvSpPr>
      <xdr:spPr>
        <a:xfrm>
          <a:off x="2857500" y="64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148590</xdr:rowOff>
    </xdr:from>
    <xdr:to>
      <xdr:col>19</xdr:col>
      <xdr:colOff>177800</xdr:colOff>
      <xdr:row>38</xdr:row>
      <xdr:rowOff>53340</xdr:rowOff>
    </xdr:to>
    <xdr:cxnSp macro="">
      <xdr:nvCxnSpPr>
        <xdr:cNvPr id="78" name="直線コネクタ 77"/>
        <xdr:cNvCxnSpPr/>
      </xdr:nvCxnSpPr>
      <xdr:spPr>
        <a:xfrm>
          <a:off x="2908300" y="64922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21590</xdr:rowOff>
    </xdr:from>
    <xdr:to>
      <xdr:col>10</xdr:col>
      <xdr:colOff>165100</xdr:colOff>
      <xdr:row>37</xdr:row>
      <xdr:rowOff>123190</xdr:rowOff>
    </xdr:to>
    <xdr:sp macro="" textlink="">
      <xdr:nvSpPr>
        <xdr:cNvPr id="79" name="楕円 78"/>
        <xdr:cNvSpPr/>
      </xdr:nvSpPr>
      <xdr:spPr>
        <a:xfrm>
          <a:off x="1968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72390</xdr:rowOff>
    </xdr:from>
    <xdr:to>
      <xdr:col>15</xdr:col>
      <xdr:colOff>50800</xdr:colOff>
      <xdr:row>37</xdr:row>
      <xdr:rowOff>148590</xdr:rowOff>
    </xdr:to>
    <xdr:cxnSp macro="">
      <xdr:nvCxnSpPr>
        <xdr:cNvPr id="80" name="直線コネクタ 79"/>
        <xdr:cNvCxnSpPr/>
      </xdr:nvCxnSpPr>
      <xdr:spPr>
        <a:xfrm>
          <a:off x="2019300" y="64160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147320</xdr:rowOff>
    </xdr:from>
    <xdr:to>
      <xdr:col>6</xdr:col>
      <xdr:colOff>38100</xdr:colOff>
      <xdr:row>37</xdr:row>
      <xdr:rowOff>77470</xdr:rowOff>
    </xdr:to>
    <xdr:sp macro="" textlink="">
      <xdr:nvSpPr>
        <xdr:cNvPr id="81" name="楕円 80"/>
        <xdr:cNvSpPr/>
      </xdr:nvSpPr>
      <xdr:spPr>
        <a:xfrm>
          <a:off x="1079500" y="631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26670</xdr:rowOff>
    </xdr:from>
    <xdr:to>
      <xdr:col>10</xdr:col>
      <xdr:colOff>114300</xdr:colOff>
      <xdr:row>37</xdr:row>
      <xdr:rowOff>72390</xdr:rowOff>
    </xdr:to>
    <xdr:cxnSp macro="">
      <xdr:nvCxnSpPr>
        <xdr:cNvPr id="82" name="直線コネクタ 81"/>
        <xdr:cNvCxnSpPr/>
      </xdr:nvCxnSpPr>
      <xdr:spPr>
        <a:xfrm>
          <a:off x="1130300" y="63703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67327</xdr:rowOff>
    </xdr:from>
    <xdr:ext cx="405111" cy="259045"/>
    <xdr:sp macro="" textlink="">
      <xdr:nvSpPr>
        <xdr:cNvPr id="83" name="n_1aveValue【道路】&#10;有形固定資産減価償却率"/>
        <xdr:cNvSpPr txBox="1"/>
      </xdr:nvSpPr>
      <xdr:spPr>
        <a:xfrm>
          <a:off x="35820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4" name="n_2aveValue【道路】&#10;有形固定資産減価償却率"/>
        <xdr:cNvSpPr txBox="1"/>
      </xdr:nvSpPr>
      <xdr:spPr>
        <a:xfrm>
          <a:off x="2705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64787</xdr:rowOff>
    </xdr:from>
    <xdr:ext cx="405111" cy="259045"/>
    <xdr:sp macro="" textlink="">
      <xdr:nvSpPr>
        <xdr:cNvPr id="85" name="n_3aveValue【道路】&#10;有形固定資産減価償却率"/>
        <xdr:cNvSpPr txBox="1"/>
      </xdr:nvSpPr>
      <xdr:spPr>
        <a:xfrm>
          <a:off x="1816744" y="657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49547</xdr:rowOff>
    </xdr:from>
    <xdr:ext cx="405111" cy="259045"/>
    <xdr:sp macro="" textlink="">
      <xdr:nvSpPr>
        <xdr:cNvPr id="86" name="n_4aveValue【道路】&#10;有形固定資産減価償却率"/>
        <xdr:cNvSpPr txBox="1"/>
      </xdr:nvSpPr>
      <xdr:spPr>
        <a:xfrm>
          <a:off x="927744"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95267</xdr:rowOff>
    </xdr:from>
    <xdr:ext cx="405111" cy="259045"/>
    <xdr:sp macro="" textlink="">
      <xdr:nvSpPr>
        <xdr:cNvPr id="87" name="n_1mainValue【道路】&#10;有形固定資産減価償却率"/>
        <xdr:cNvSpPr txBox="1"/>
      </xdr:nvSpPr>
      <xdr:spPr>
        <a:xfrm>
          <a:off x="35820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44467</xdr:rowOff>
    </xdr:from>
    <xdr:ext cx="405111" cy="259045"/>
    <xdr:sp macro="" textlink="">
      <xdr:nvSpPr>
        <xdr:cNvPr id="88" name="n_2mainValue【道路】&#10;有形固定資産減価償却率"/>
        <xdr:cNvSpPr txBox="1"/>
      </xdr:nvSpPr>
      <xdr:spPr>
        <a:xfrm>
          <a:off x="2705744"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139717</xdr:rowOff>
    </xdr:from>
    <xdr:ext cx="405111" cy="259045"/>
    <xdr:sp macro="" textlink="">
      <xdr:nvSpPr>
        <xdr:cNvPr id="89" name="n_3mainValue【道路】&#10;有形固定資産減価償却率"/>
        <xdr:cNvSpPr txBox="1"/>
      </xdr:nvSpPr>
      <xdr:spPr>
        <a:xfrm>
          <a:off x="18167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93997</xdr:rowOff>
    </xdr:from>
    <xdr:ext cx="405111" cy="259045"/>
    <xdr:sp macro="" textlink="">
      <xdr:nvSpPr>
        <xdr:cNvPr id="90" name="n_4mainValue【道路】&#10;有形固定資産減価償却率"/>
        <xdr:cNvSpPr txBox="1"/>
      </xdr:nvSpPr>
      <xdr:spPr>
        <a:xfrm>
          <a:off x="927744" y="6094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150247</xdr:rowOff>
    </xdr:from>
    <xdr:to>
      <xdr:col>54</xdr:col>
      <xdr:colOff>189865</xdr:colOff>
      <xdr:row>41</xdr:row>
      <xdr:rowOff>61837</xdr:rowOff>
    </xdr:to>
    <xdr:cxnSp macro="">
      <xdr:nvCxnSpPr>
        <xdr:cNvPr id="114" name="直線コネクタ 113"/>
        <xdr:cNvCxnSpPr/>
      </xdr:nvCxnSpPr>
      <xdr:spPr>
        <a:xfrm flipV="1">
          <a:off x="10476865" y="5979547"/>
          <a:ext cx="0" cy="1111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65664</xdr:rowOff>
    </xdr:from>
    <xdr:ext cx="469744" cy="259045"/>
    <xdr:sp macro="" textlink="">
      <xdr:nvSpPr>
        <xdr:cNvPr id="115" name="【道路】&#10;一人当たり延長最小値テキスト"/>
        <xdr:cNvSpPr txBox="1"/>
      </xdr:nvSpPr>
      <xdr:spPr>
        <a:xfrm>
          <a:off x="10515600" y="70951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61837</xdr:rowOff>
    </xdr:from>
    <xdr:to>
      <xdr:col>55</xdr:col>
      <xdr:colOff>88900</xdr:colOff>
      <xdr:row>41</xdr:row>
      <xdr:rowOff>61837</xdr:rowOff>
    </xdr:to>
    <xdr:cxnSp macro="">
      <xdr:nvCxnSpPr>
        <xdr:cNvPr id="116" name="直線コネクタ 115"/>
        <xdr:cNvCxnSpPr/>
      </xdr:nvCxnSpPr>
      <xdr:spPr>
        <a:xfrm>
          <a:off x="10388600" y="709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96924</xdr:rowOff>
    </xdr:from>
    <xdr:ext cx="534377" cy="259045"/>
    <xdr:sp macro="" textlink="">
      <xdr:nvSpPr>
        <xdr:cNvPr id="117" name="【道路】&#10;一人当たり延長最大値テキスト"/>
        <xdr:cNvSpPr txBox="1"/>
      </xdr:nvSpPr>
      <xdr:spPr>
        <a:xfrm>
          <a:off x="10515600" y="575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150247</xdr:rowOff>
    </xdr:from>
    <xdr:to>
      <xdr:col>55</xdr:col>
      <xdr:colOff>88900</xdr:colOff>
      <xdr:row>34</xdr:row>
      <xdr:rowOff>150247</xdr:rowOff>
    </xdr:to>
    <xdr:cxnSp macro="">
      <xdr:nvCxnSpPr>
        <xdr:cNvPr id="118" name="直線コネクタ 117"/>
        <xdr:cNvCxnSpPr/>
      </xdr:nvCxnSpPr>
      <xdr:spPr>
        <a:xfrm>
          <a:off x="10388600" y="5979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72127</xdr:rowOff>
    </xdr:from>
    <xdr:ext cx="534377" cy="259045"/>
    <xdr:sp macro="" textlink="">
      <xdr:nvSpPr>
        <xdr:cNvPr id="119" name="【道路】&#10;一人当たり延長平均値テキスト"/>
        <xdr:cNvSpPr txBox="1"/>
      </xdr:nvSpPr>
      <xdr:spPr>
        <a:xfrm>
          <a:off x="10515600" y="6415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49250</xdr:rowOff>
    </xdr:from>
    <xdr:to>
      <xdr:col>55</xdr:col>
      <xdr:colOff>50800</xdr:colOff>
      <xdr:row>38</xdr:row>
      <xdr:rowOff>150850</xdr:rowOff>
    </xdr:to>
    <xdr:sp macro="" textlink="">
      <xdr:nvSpPr>
        <xdr:cNvPr id="120" name="フローチャート: 判断 119"/>
        <xdr:cNvSpPr/>
      </xdr:nvSpPr>
      <xdr:spPr>
        <a:xfrm>
          <a:off x="10426700" y="65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44621</xdr:rowOff>
    </xdr:from>
    <xdr:to>
      <xdr:col>50</xdr:col>
      <xdr:colOff>165100</xdr:colOff>
      <xdr:row>38</xdr:row>
      <xdr:rowOff>146221</xdr:rowOff>
    </xdr:to>
    <xdr:sp macro="" textlink="">
      <xdr:nvSpPr>
        <xdr:cNvPr id="121" name="フローチャート: 判断 120"/>
        <xdr:cNvSpPr/>
      </xdr:nvSpPr>
      <xdr:spPr>
        <a:xfrm>
          <a:off x="9588500" y="65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3226</xdr:rowOff>
    </xdr:from>
    <xdr:to>
      <xdr:col>46</xdr:col>
      <xdr:colOff>38100</xdr:colOff>
      <xdr:row>39</xdr:row>
      <xdr:rowOff>104826</xdr:rowOff>
    </xdr:to>
    <xdr:sp macro="" textlink="">
      <xdr:nvSpPr>
        <xdr:cNvPr id="122" name="フローチャート: 判断 121"/>
        <xdr:cNvSpPr/>
      </xdr:nvSpPr>
      <xdr:spPr>
        <a:xfrm>
          <a:off x="8699500" y="6689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11836</xdr:rowOff>
    </xdr:from>
    <xdr:to>
      <xdr:col>41</xdr:col>
      <xdr:colOff>101600</xdr:colOff>
      <xdr:row>39</xdr:row>
      <xdr:rowOff>113436</xdr:rowOff>
    </xdr:to>
    <xdr:sp macro="" textlink="">
      <xdr:nvSpPr>
        <xdr:cNvPr id="123" name="フローチャート: 判断 122"/>
        <xdr:cNvSpPr/>
      </xdr:nvSpPr>
      <xdr:spPr>
        <a:xfrm>
          <a:off x="7810500" y="6698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26181</xdr:rowOff>
    </xdr:from>
    <xdr:to>
      <xdr:col>36</xdr:col>
      <xdr:colOff>165100</xdr:colOff>
      <xdr:row>39</xdr:row>
      <xdr:rowOff>127781</xdr:rowOff>
    </xdr:to>
    <xdr:sp macro="" textlink="">
      <xdr:nvSpPr>
        <xdr:cNvPr id="124" name="フローチャート: 判断 123"/>
        <xdr:cNvSpPr/>
      </xdr:nvSpPr>
      <xdr:spPr>
        <a:xfrm>
          <a:off x="6921500" y="671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65139</xdr:rowOff>
    </xdr:from>
    <xdr:to>
      <xdr:col>55</xdr:col>
      <xdr:colOff>50800</xdr:colOff>
      <xdr:row>39</xdr:row>
      <xdr:rowOff>166739</xdr:rowOff>
    </xdr:to>
    <xdr:sp macro="" textlink="">
      <xdr:nvSpPr>
        <xdr:cNvPr id="130" name="楕円 129"/>
        <xdr:cNvSpPr/>
      </xdr:nvSpPr>
      <xdr:spPr>
        <a:xfrm>
          <a:off x="10426700" y="6751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43566</xdr:rowOff>
    </xdr:from>
    <xdr:ext cx="534377" cy="259045"/>
    <xdr:sp macro="" textlink="">
      <xdr:nvSpPr>
        <xdr:cNvPr id="131" name="【道路】&#10;一人当たり延長該当値テキスト"/>
        <xdr:cNvSpPr txBox="1"/>
      </xdr:nvSpPr>
      <xdr:spPr>
        <a:xfrm>
          <a:off x="10515600" y="6730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67996</xdr:rowOff>
    </xdr:from>
    <xdr:to>
      <xdr:col>50</xdr:col>
      <xdr:colOff>165100</xdr:colOff>
      <xdr:row>39</xdr:row>
      <xdr:rowOff>169596</xdr:rowOff>
    </xdr:to>
    <xdr:sp macro="" textlink="">
      <xdr:nvSpPr>
        <xdr:cNvPr id="132" name="楕円 131"/>
        <xdr:cNvSpPr/>
      </xdr:nvSpPr>
      <xdr:spPr>
        <a:xfrm>
          <a:off x="9588500" y="6754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115939</xdr:rowOff>
    </xdr:from>
    <xdr:to>
      <xdr:col>55</xdr:col>
      <xdr:colOff>0</xdr:colOff>
      <xdr:row>39</xdr:row>
      <xdr:rowOff>118796</xdr:rowOff>
    </xdr:to>
    <xdr:cxnSp macro="">
      <xdr:nvCxnSpPr>
        <xdr:cNvPr id="133" name="直線コネクタ 132"/>
        <xdr:cNvCxnSpPr/>
      </xdr:nvCxnSpPr>
      <xdr:spPr>
        <a:xfrm flipV="1">
          <a:off x="9639300" y="6802489"/>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73216</xdr:rowOff>
    </xdr:from>
    <xdr:to>
      <xdr:col>46</xdr:col>
      <xdr:colOff>38100</xdr:colOff>
      <xdr:row>40</xdr:row>
      <xdr:rowOff>3366</xdr:rowOff>
    </xdr:to>
    <xdr:sp macro="" textlink="">
      <xdr:nvSpPr>
        <xdr:cNvPr id="134" name="楕円 133"/>
        <xdr:cNvSpPr/>
      </xdr:nvSpPr>
      <xdr:spPr>
        <a:xfrm>
          <a:off x="8699500" y="6759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118796</xdr:rowOff>
    </xdr:from>
    <xdr:to>
      <xdr:col>50</xdr:col>
      <xdr:colOff>114300</xdr:colOff>
      <xdr:row>39</xdr:row>
      <xdr:rowOff>124016</xdr:rowOff>
    </xdr:to>
    <xdr:cxnSp macro="">
      <xdr:nvCxnSpPr>
        <xdr:cNvPr id="135" name="直線コネクタ 134"/>
        <xdr:cNvCxnSpPr/>
      </xdr:nvCxnSpPr>
      <xdr:spPr>
        <a:xfrm flipV="1">
          <a:off x="8750300" y="6805346"/>
          <a:ext cx="889000" cy="5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71825</xdr:rowOff>
    </xdr:from>
    <xdr:to>
      <xdr:col>41</xdr:col>
      <xdr:colOff>101600</xdr:colOff>
      <xdr:row>40</xdr:row>
      <xdr:rowOff>1975</xdr:rowOff>
    </xdr:to>
    <xdr:sp macro="" textlink="">
      <xdr:nvSpPr>
        <xdr:cNvPr id="136" name="楕円 135"/>
        <xdr:cNvSpPr/>
      </xdr:nvSpPr>
      <xdr:spPr>
        <a:xfrm>
          <a:off x="7810500" y="6758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122625</xdr:rowOff>
    </xdr:from>
    <xdr:to>
      <xdr:col>45</xdr:col>
      <xdr:colOff>177800</xdr:colOff>
      <xdr:row>39</xdr:row>
      <xdr:rowOff>124016</xdr:rowOff>
    </xdr:to>
    <xdr:cxnSp macro="">
      <xdr:nvCxnSpPr>
        <xdr:cNvPr id="137" name="直線コネクタ 136"/>
        <xdr:cNvCxnSpPr/>
      </xdr:nvCxnSpPr>
      <xdr:spPr>
        <a:xfrm>
          <a:off x="7861300" y="6809175"/>
          <a:ext cx="889000" cy="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83198</xdr:rowOff>
    </xdr:from>
    <xdr:to>
      <xdr:col>36</xdr:col>
      <xdr:colOff>165100</xdr:colOff>
      <xdr:row>40</xdr:row>
      <xdr:rowOff>13348</xdr:rowOff>
    </xdr:to>
    <xdr:sp macro="" textlink="">
      <xdr:nvSpPr>
        <xdr:cNvPr id="138" name="楕円 137"/>
        <xdr:cNvSpPr/>
      </xdr:nvSpPr>
      <xdr:spPr>
        <a:xfrm>
          <a:off x="6921500" y="6769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122625</xdr:rowOff>
    </xdr:from>
    <xdr:to>
      <xdr:col>41</xdr:col>
      <xdr:colOff>50800</xdr:colOff>
      <xdr:row>39</xdr:row>
      <xdr:rowOff>133998</xdr:rowOff>
    </xdr:to>
    <xdr:cxnSp macro="">
      <xdr:nvCxnSpPr>
        <xdr:cNvPr id="139" name="直線コネクタ 138"/>
        <xdr:cNvCxnSpPr/>
      </xdr:nvCxnSpPr>
      <xdr:spPr>
        <a:xfrm flipV="1">
          <a:off x="6972300" y="6809175"/>
          <a:ext cx="889000" cy="11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36</xdr:row>
      <xdr:rowOff>162748</xdr:rowOff>
    </xdr:from>
    <xdr:ext cx="534377" cy="259045"/>
    <xdr:sp macro="" textlink="">
      <xdr:nvSpPr>
        <xdr:cNvPr id="140" name="n_1aveValue【道路】&#10;一人当たり延長"/>
        <xdr:cNvSpPr txBox="1"/>
      </xdr:nvSpPr>
      <xdr:spPr>
        <a:xfrm>
          <a:off x="9359411" y="6334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121353</xdr:rowOff>
    </xdr:from>
    <xdr:ext cx="534377" cy="259045"/>
    <xdr:sp macro="" textlink="">
      <xdr:nvSpPr>
        <xdr:cNvPr id="141" name="n_2aveValue【道路】&#10;一人当たり延長"/>
        <xdr:cNvSpPr txBox="1"/>
      </xdr:nvSpPr>
      <xdr:spPr>
        <a:xfrm>
          <a:off x="8483111" y="646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129963</xdr:rowOff>
    </xdr:from>
    <xdr:ext cx="534377" cy="259045"/>
    <xdr:sp macro="" textlink="">
      <xdr:nvSpPr>
        <xdr:cNvPr id="142" name="n_3aveValue【道路】&#10;一人当たり延長"/>
        <xdr:cNvSpPr txBox="1"/>
      </xdr:nvSpPr>
      <xdr:spPr>
        <a:xfrm>
          <a:off x="7594111" y="6473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144308</xdr:rowOff>
    </xdr:from>
    <xdr:ext cx="534377" cy="259045"/>
    <xdr:sp macro="" textlink="">
      <xdr:nvSpPr>
        <xdr:cNvPr id="143" name="n_4aveValue【道路】&#10;一人当たり延長"/>
        <xdr:cNvSpPr txBox="1"/>
      </xdr:nvSpPr>
      <xdr:spPr>
        <a:xfrm>
          <a:off x="6705111" y="6487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160723</xdr:rowOff>
    </xdr:from>
    <xdr:ext cx="534377" cy="259045"/>
    <xdr:sp macro="" textlink="">
      <xdr:nvSpPr>
        <xdr:cNvPr id="144" name="n_1mainValue【道路】&#10;一人当たり延長"/>
        <xdr:cNvSpPr txBox="1"/>
      </xdr:nvSpPr>
      <xdr:spPr>
        <a:xfrm>
          <a:off x="9359411" y="6847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165943</xdr:rowOff>
    </xdr:from>
    <xdr:ext cx="534377" cy="259045"/>
    <xdr:sp macro="" textlink="">
      <xdr:nvSpPr>
        <xdr:cNvPr id="145" name="n_2mainValue【道路】&#10;一人当たり延長"/>
        <xdr:cNvSpPr txBox="1"/>
      </xdr:nvSpPr>
      <xdr:spPr>
        <a:xfrm>
          <a:off x="8483111" y="685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164552</xdr:rowOff>
    </xdr:from>
    <xdr:ext cx="534377" cy="259045"/>
    <xdr:sp macro="" textlink="">
      <xdr:nvSpPr>
        <xdr:cNvPr id="146" name="n_3mainValue【道路】&#10;一人当たり延長"/>
        <xdr:cNvSpPr txBox="1"/>
      </xdr:nvSpPr>
      <xdr:spPr>
        <a:xfrm>
          <a:off x="7594111" y="6851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4475</xdr:rowOff>
    </xdr:from>
    <xdr:ext cx="534377" cy="259045"/>
    <xdr:sp macro="" textlink="">
      <xdr:nvSpPr>
        <xdr:cNvPr id="147" name="n_4mainValue【道路】&#10;一人当たり延長"/>
        <xdr:cNvSpPr txBox="1"/>
      </xdr:nvSpPr>
      <xdr:spPr>
        <a:xfrm>
          <a:off x="6705111" y="6862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0" name="テキスト ボックス 159"/>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8" name="テキスト ボックス 167"/>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83820</xdr:rowOff>
    </xdr:from>
    <xdr:to>
      <xdr:col>24</xdr:col>
      <xdr:colOff>62865</xdr:colOff>
      <xdr:row>64</xdr:row>
      <xdr:rowOff>57150</xdr:rowOff>
    </xdr:to>
    <xdr:cxnSp macro="">
      <xdr:nvCxnSpPr>
        <xdr:cNvPr id="171" name="直線コネクタ 170"/>
        <xdr:cNvCxnSpPr/>
      </xdr:nvCxnSpPr>
      <xdr:spPr>
        <a:xfrm flipV="1">
          <a:off x="4634865" y="9685020"/>
          <a:ext cx="0" cy="134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60977</xdr:rowOff>
    </xdr:from>
    <xdr:ext cx="405111" cy="259045"/>
    <xdr:sp macro="" textlink="">
      <xdr:nvSpPr>
        <xdr:cNvPr id="172" name="【橋りょう・トンネル】&#10;有形固定資産減価償却率最小値テキスト"/>
        <xdr:cNvSpPr txBox="1"/>
      </xdr:nvSpPr>
      <xdr:spPr>
        <a:xfrm>
          <a:off x="4673600"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57150</xdr:rowOff>
    </xdr:from>
    <xdr:to>
      <xdr:col>24</xdr:col>
      <xdr:colOff>152400</xdr:colOff>
      <xdr:row>64</xdr:row>
      <xdr:rowOff>57150</xdr:rowOff>
    </xdr:to>
    <xdr:cxnSp macro="">
      <xdr:nvCxnSpPr>
        <xdr:cNvPr id="173" name="直線コネクタ 172"/>
        <xdr:cNvCxnSpPr/>
      </xdr:nvCxnSpPr>
      <xdr:spPr>
        <a:xfrm>
          <a:off x="4546600" y="1102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30497</xdr:rowOff>
    </xdr:from>
    <xdr:ext cx="340478" cy="259045"/>
    <xdr:sp macro="" textlink="">
      <xdr:nvSpPr>
        <xdr:cNvPr id="174" name="【橋りょう・トンネル】&#10;有形固定資産減価償却率最大値テキスト"/>
        <xdr:cNvSpPr txBox="1"/>
      </xdr:nvSpPr>
      <xdr:spPr>
        <a:xfrm>
          <a:off x="4673600" y="94602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83820</xdr:rowOff>
    </xdr:from>
    <xdr:to>
      <xdr:col>24</xdr:col>
      <xdr:colOff>152400</xdr:colOff>
      <xdr:row>56</xdr:row>
      <xdr:rowOff>83820</xdr:rowOff>
    </xdr:to>
    <xdr:cxnSp macro="">
      <xdr:nvCxnSpPr>
        <xdr:cNvPr id="175" name="直線コネクタ 174"/>
        <xdr:cNvCxnSpPr/>
      </xdr:nvCxnSpPr>
      <xdr:spPr>
        <a:xfrm>
          <a:off x="4546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74312</xdr:rowOff>
    </xdr:from>
    <xdr:ext cx="405111" cy="259045"/>
    <xdr:sp macro="" textlink="">
      <xdr:nvSpPr>
        <xdr:cNvPr id="176" name="【橋りょう・トンネル】&#10;有形固定資産減価償却率平均値テキスト"/>
        <xdr:cNvSpPr txBox="1"/>
      </xdr:nvSpPr>
      <xdr:spPr>
        <a:xfrm>
          <a:off x="4673600" y="107042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95885</xdr:rowOff>
    </xdr:from>
    <xdr:to>
      <xdr:col>24</xdr:col>
      <xdr:colOff>114300</xdr:colOff>
      <xdr:row>63</xdr:row>
      <xdr:rowOff>26035</xdr:rowOff>
    </xdr:to>
    <xdr:sp macro="" textlink="">
      <xdr:nvSpPr>
        <xdr:cNvPr id="177" name="フローチャート: 判断 176"/>
        <xdr:cNvSpPr/>
      </xdr:nvSpPr>
      <xdr:spPr>
        <a:xfrm>
          <a:off x="4584700" y="10725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62</xdr:row>
      <xdr:rowOff>92075</xdr:rowOff>
    </xdr:from>
    <xdr:to>
      <xdr:col>20</xdr:col>
      <xdr:colOff>38100</xdr:colOff>
      <xdr:row>63</xdr:row>
      <xdr:rowOff>22225</xdr:rowOff>
    </xdr:to>
    <xdr:sp macro="" textlink="">
      <xdr:nvSpPr>
        <xdr:cNvPr id="178" name="フローチャート: 判断 177"/>
        <xdr:cNvSpPr/>
      </xdr:nvSpPr>
      <xdr:spPr>
        <a:xfrm>
          <a:off x="3746500" y="10721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166370</xdr:rowOff>
    </xdr:from>
    <xdr:to>
      <xdr:col>15</xdr:col>
      <xdr:colOff>101600</xdr:colOff>
      <xdr:row>62</xdr:row>
      <xdr:rowOff>96520</xdr:rowOff>
    </xdr:to>
    <xdr:sp macro="" textlink="">
      <xdr:nvSpPr>
        <xdr:cNvPr id="179" name="フローチャート: 判断 178"/>
        <xdr:cNvSpPr/>
      </xdr:nvSpPr>
      <xdr:spPr>
        <a:xfrm>
          <a:off x="2857500" y="1062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156845</xdr:rowOff>
    </xdr:from>
    <xdr:to>
      <xdr:col>10</xdr:col>
      <xdr:colOff>165100</xdr:colOff>
      <xdr:row>62</xdr:row>
      <xdr:rowOff>86995</xdr:rowOff>
    </xdr:to>
    <xdr:sp macro="" textlink="">
      <xdr:nvSpPr>
        <xdr:cNvPr id="180" name="フローチャート: 判断 179"/>
        <xdr:cNvSpPr/>
      </xdr:nvSpPr>
      <xdr:spPr>
        <a:xfrm>
          <a:off x="1968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141605</xdr:rowOff>
    </xdr:from>
    <xdr:to>
      <xdr:col>6</xdr:col>
      <xdr:colOff>38100</xdr:colOff>
      <xdr:row>62</xdr:row>
      <xdr:rowOff>71755</xdr:rowOff>
    </xdr:to>
    <xdr:sp macro="" textlink="">
      <xdr:nvSpPr>
        <xdr:cNvPr id="181" name="フローチャート: 判断 180"/>
        <xdr:cNvSpPr/>
      </xdr:nvSpPr>
      <xdr:spPr>
        <a:xfrm>
          <a:off x="1079500" y="1060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133985</xdr:rowOff>
    </xdr:from>
    <xdr:to>
      <xdr:col>24</xdr:col>
      <xdr:colOff>114300</xdr:colOff>
      <xdr:row>62</xdr:row>
      <xdr:rowOff>64135</xdr:rowOff>
    </xdr:to>
    <xdr:sp macro="" textlink="">
      <xdr:nvSpPr>
        <xdr:cNvPr id="187" name="楕円 186"/>
        <xdr:cNvSpPr/>
      </xdr:nvSpPr>
      <xdr:spPr>
        <a:xfrm>
          <a:off x="4584700" y="10592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156862</xdr:rowOff>
    </xdr:from>
    <xdr:ext cx="405111" cy="259045"/>
    <xdr:sp macro="" textlink="">
      <xdr:nvSpPr>
        <xdr:cNvPr id="188" name="【橋りょう・トンネル】&#10;有形固定資産減価償却率該当値テキスト"/>
        <xdr:cNvSpPr txBox="1"/>
      </xdr:nvSpPr>
      <xdr:spPr>
        <a:xfrm>
          <a:off x="4673600" y="10443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109220</xdr:rowOff>
    </xdr:from>
    <xdr:to>
      <xdr:col>20</xdr:col>
      <xdr:colOff>38100</xdr:colOff>
      <xdr:row>62</xdr:row>
      <xdr:rowOff>39370</xdr:rowOff>
    </xdr:to>
    <xdr:sp macro="" textlink="">
      <xdr:nvSpPr>
        <xdr:cNvPr id="189" name="楕円 188"/>
        <xdr:cNvSpPr/>
      </xdr:nvSpPr>
      <xdr:spPr>
        <a:xfrm>
          <a:off x="3746500" y="1056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160020</xdr:rowOff>
    </xdr:from>
    <xdr:to>
      <xdr:col>24</xdr:col>
      <xdr:colOff>63500</xdr:colOff>
      <xdr:row>62</xdr:row>
      <xdr:rowOff>13335</xdr:rowOff>
    </xdr:to>
    <xdr:cxnSp macro="">
      <xdr:nvCxnSpPr>
        <xdr:cNvPr id="190" name="直線コネクタ 189"/>
        <xdr:cNvCxnSpPr/>
      </xdr:nvCxnSpPr>
      <xdr:spPr>
        <a:xfrm>
          <a:off x="3797300" y="10618470"/>
          <a:ext cx="8382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86360</xdr:rowOff>
    </xdr:from>
    <xdr:to>
      <xdr:col>15</xdr:col>
      <xdr:colOff>101600</xdr:colOff>
      <xdr:row>62</xdr:row>
      <xdr:rowOff>16510</xdr:rowOff>
    </xdr:to>
    <xdr:sp macro="" textlink="">
      <xdr:nvSpPr>
        <xdr:cNvPr id="191" name="楕円 190"/>
        <xdr:cNvSpPr/>
      </xdr:nvSpPr>
      <xdr:spPr>
        <a:xfrm>
          <a:off x="2857500" y="1054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137160</xdr:rowOff>
    </xdr:from>
    <xdr:to>
      <xdr:col>19</xdr:col>
      <xdr:colOff>177800</xdr:colOff>
      <xdr:row>61</xdr:row>
      <xdr:rowOff>160020</xdr:rowOff>
    </xdr:to>
    <xdr:cxnSp macro="">
      <xdr:nvCxnSpPr>
        <xdr:cNvPr id="192" name="直線コネクタ 191"/>
        <xdr:cNvCxnSpPr/>
      </xdr:nvCxnSpPr>
      <xdr:spPr>
        <a:xfrm>
          <a:off x="2908300" y="105956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63500</xdr:rowOff>
    </xdr:from>
    <xdr:to>
      <xdr:col>10</xdr:col>
      <xdr:colOff>165100</xdr:colOff>
      <xdr:row>61</xdr:row>
      <xdr:rowOff>165100</xdr:rowOff>
    </xdr:to>
    <xdr:sp macro="" textlink="">
      <xdr:nvSpPr>
        <xdr:cNvPr id="193" name="楕円 192"/>
        <xdr:cNvSpPr/>
      </xdr:nvSpPr>
      <xdr:spPr>
        <a:xfrm>
          <a:off x="1968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114300</xdr:rowOff>
    </xdr:from>
    <xdr:to>
      <xdr:col>15</xdr:col>
      <xdr:colOff>50800</xdr:colOff>
      <xdr:row>61</xdr:row>
      <xdr:rowOff>137160</xdr:rowOff>
    </xdr:to>
    <xdr:cxnSp macro="">
      <xdr:nvCxnSpPr>
        <xdr:cNvPr id="194" name="直線コネクタ 193"/>
        <xdr:cNvCxnSpPr/>
      </xdr:nvCxnSpPr>
      <xdr:spPr>
        <a:xfrm>
          <a:off x="2019300" y="105727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53975</xdr:rowOff>
    </xdr:from>
    <xdr:to>
      <xdr:col>6</xdr:col>
      <xdr:colOff>38100</xdr:colOff>
      <xdr:row>61</xdr:row>
      <xdr:rowOff>155575</xdr:rowOff>
    </xdr:to>
    <xdr:sp macro="" textlink="">
      <xdr:nvSpPr>
        <xdr:cNvPr id="195" name="楕円 194"/>
        <xdr:cNvSpPr/>
      </xdr:nvSpPr>
      <xdr:spPr>
        <a:xfrm>
          <a:off x="1079500" y="1051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104775</xdr:rowOff>
    </xdr:from>
    <xdr:to>
      <xdr:col>10</xdr:col>
      <xdr:colOff>114300</xdr:colOff>
      <xdr:row>61</xdr:row>
      <xdr:rowOff>114300</xdr:rowOff>
    </xdr:to>
    <xdr:cxnSp macro="">
      <xdr:nvCxnSpPr>
        <xdr:cNvPr id="196" name="直線コネクタ 195"/>
        <xdr:cNvCxnSpPr/>
      </xdr:nvCxnSpPr>
      <xdr:spPr>
        <a:xfrm>
          <a:off x="1130300" y="105632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63</xdr:row>
      <xdr:rowOff>13352</xdr:rowOff>
    </xdr:from>
    <xdr:ext cx="405111" cy="259045"/>
    <xdr:sp macro="" textlink="">
      <xdr:nvSpPr>
        <xdr:cNvPr id="197" name="n_1aveValue【橋りょう・トンネル】&#10;有形固定資産減価償却率"/>
        <xdr:cNvSpPr txBox="1"/>
      </xdr:nvSpPr>
      <xdr:spPr>
        <a:xfrm>
          <a:off x="3582044"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87647</xdr:rowOff>
    </xdr:from>
    <xdr:ext cx="405111" cy="259045"/>
    <xdr:sp macro="" textlink="">
      <xdr:nvSpPr>
        <xdr:cNvPr id="198" name="n_2aveValue【橋りょう・トンネル】&#10;有形固定資産減価償却率"/>
        <xdr:cNvSpPr txBox="1"/>
      </xdr:nvSpPr>
      <xdr:spPr>
        <a:xfrm>
          <a:off x="2705744" y="1071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78122</xdr:rowOff>
    </xdr:from>
    <xdr:ext cx="405111" cy="259045"/>
    <xdr:sp macro="" textlink="">
      <xdr:nvSpPr>
        <xdr:cNvPr id="199" name="n_3aveValue【橋りょう・トンネル】&#10;有形固定資産減価償却率"/>
        <xdr:cNvSpPr txBox="1"/>
      </xdr:nvSpPr>
      <xdr:spPr>
        <a:xfrm>
          <a:off x="18167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62882</xdr:rowOff>
    </xdr:from>
    <xdr:ext cx="405111" cy="259045"/>
    <xdr:sp macro="" textlink="">
      <xdr:nvSpPr>
        <xdr:cNvPr id="200" name="n_4aveValue【橋りょう・トンネル】&#10;有形固定資産減価償却率"/>
        <xdr:cNvSpPr txBox="1"/>
      </xdr:nvSpPr>
      <xdr:spPr>
        <a:xfrm>
          <a:off x="927744" y="1069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55897</xdr:rowOff>
    </xdr:from>
    <xdr:ext cx="405111" cy="259045"/>
    <xdr:sp macro="" textlink="">
      <xdr:nvSpPr>
        <xdr:cNvPr id="201" name="n_1mainValue【橋りょう・トンネル】&#10;有形固定資産減価償却率"/>
        <xdr:cNvSpPr txBox="1"/>
      </xdr:nvSpPr>
      <xdr:spPr>
        <a:xfrm>
          <a:off x="35820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33037</xdr:rowOff>
    </xdr:from>
    <xdr:ext cx="405111" cy="259045"/>
    <xdr:sp macro="" textlink="">
      <xdr:nvSpPr>
        <xdr:cNvPr id="202" name="n_2mainValue【橋りょう・トンネル】&#10;有形固定資産減価償却率"/>
        <xdr:cNvSpPr txBox="1"/>
      </xdr:nvSpPr>
      <xdr:spPr>
        <a:xfrm>
          <a:off x="2705744" y="10320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10177</xdr:rowOff>
    </xdr:from>
    <xdr:ext cx="405111" cy="259045"/>
    <xdr:sp macro="" textlink="">
      <xdr:nvSpPr>
        <xdr:cNvPr id="203" name="n_3mainValue【橋りょう・トンネル】&#10;有形固定資産減価償却率"/>
        <xdr:cNvSpPr txBox="1"/>
      </xdr:nvSpPr>
      <xdr:spPr>
        <a:xfrm>
          <a:off x="1816744" y="1029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652</xdr:rowOff>
    </xdr:from>
    <xdr:ext cx="405111" cy="259045"/>
    <xdr:sp macro="" textlink="">
      <xdr:nvSpPr>
        <xdr:cNvPr id="204" name="n_4mainValue【橋りょう・トンネル】&#10;有形固定資産減価償却率"/>
        <xdr:cNvSpPr txBox="1"/>
      </xdr:nvSpPr>
      <xdr:spPr>
        <a:xfrm>
          <a:off x="9277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6" name="テキスト ボックス 215"/>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8" name="テキスト ボックス 217"/>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20" name="テキスト ボックス 219"/>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22" name="テキスト ボックス 221"/>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4" name="テキスト ボックス 223"/>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91526</xdr:rowOff>
    </xdr:from>
    <xdr:to>
      <xdr:col>54</xdr:col>
      <xdr:colOff>189865</xdr:colOff>
      <xdr:row>63</xdr:row>
      <xdr:rowOff>156584</xdr:rowOff>
    </xdr:to>
    <xdr:cxnSp macro="">
      <xdr:nvCxnSpPr>
        <xdr:cNvPr id="226" name="直線コネクタ 225"/>
        <xdr:cNvCxnSpPr/>
      </xdr:nvCxnSpPr>
      <xdr:spPr>
        <a:xfrm flipV="1">
          <a:off x="10476865" y="9521276"/>
          <a:ext cx="0" cy="1436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160411</xdr:rowOff>
    </xdr:from>
    <xdr:ext cx="534377" cy="259045"/>
    <xdr:sp macro="" textlink="">
      <xdr:nvSpPr>
        <xdr:cNvPr id="227" name="【橋りょう・トンネル】&#10;一人当たり有形固定資産（償却資産）額最小値テキスト"/>
        <xdr:cNvSpPr txBox="1"/>
      </xdr:nvSpPr>
      <xdr:spPr>
        <a:xfrm>
          <a:off x="10515600" y="1096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156584</xdr:rowOff>
    </xdr:from>
    <xdr:to>
      <xdr:col>55</xdr:col>
      <xdr:colOff>88900</xdr:colOff>
      <xdr:row>63</xdr:row>
      <xdr:rowOff>156584</xdr:rowOff>
    </xdr:to>
    <xdr:cxnSp macro="">
      <xdr:nvCxnSpPr>
        <xdr:cNvPr id="228" name="直線コネクタ 227"/>
        <xdr:cNvCxnSpPr/>
      </xdr:nvCxnSpPr>
      <xdr:spPr>
        <a:xfrm>
          <a:off x="10388600" y="10957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38203</xdr:rowOff>
    </xdr:from>
    <xdr:ext cx="690189" cy="259045"/>
    <xdr:sp macro="" textlink="">
      <xdr:nvSpPr>
        <xdr:cNvPr id="229" name="【橋りょう・トンネル】&#10;一人当たり有形固定資産（償却資産）額最大値テキスト"/>
        <xdr:cNvSpPr txBox="1"/>
      </xdr:nvSpPr>
      <xdr:spPr>
        <a:xfrm>
          <a:off x="10515600" y="9296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1,587,406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91526</xdr:rowOff>
    </xdr:from>
    <xdr:to>
      <xdr:col>55</xdr:col>
      <xdr:colOff>88900</xdr:colOff>
      <xdr:row>55</xdr:row>
      <xdr:rowOff>91526</xdr:rowOff>
    </xdr:to>
    <xdr:cxnSp macro="">
      <xdr:nvCxnSpPr>
        <xdr:cNvPr id="230" name="直線コネクタ 229"/>
        <xdr:cNvCxnSpPr/>
      </xdr:nvCxnSpPr>
      <xdr:spPr>
        <a:xfrm>
          <a:off x="10388600" y="952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165629</xdr:rowOff>
    </xdr:from>
    <xdr:ext cx="599010" cy="259045"/>
    <xdr:sp macro="" textlink="">
      <xdr:nvSpPr>
        <xdr:cNvPr id="231" name="【橋りょう・トンネル】&#10;一人当たり有形固定資産（償却資産）額平均値テキスト"/>
        <xdr:cNvSpPr txBox="1"/>
      </xdr:nvSpPr>
      <xdr:spPr>
        <a:xfrm>
          <a:off x="10515600" y="104526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142752</xdr:rowOff>
    </xdr:from>
    <xdr:to>
      <xdr:col>55</xdr:col>
      <xdr:colOff>50800</xdr:colOff>
      <xdr:row>62</xdr:row>
      <xdr:rowOff>72902</xdr:rowOff>
    </xdr:to>
    <xdr:sp macro="" textlink="">
      <xdr:nvSpPr>
        <xdr:cNvPr id="232" name="フローチャート: 判断 231"/>
        <xdr:cNvSpPr/>
      </xdr:nvSpPr>
      <xdr:spPr>
        <a:xfrm>
          <a:off x="10426700" y="10601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154739</xdr:rowOff>
    </xdr:from>
    <xdr:to>
      <xdr:col>50</xdr:col>
      <xdr:colOff>165100</xdr:colOff>
      <xdr:row>62</xdr:row>
      <xdr:rowOff>84889</xdr:rowOff>
    </xdr:to>
    <xdr:sp macro="" textlink="">
      <xdr:nvSpPr>
        <xdr:cNvPr id="233" name="フローチャート: 判断 232"/>
        <xdr:cNvSpPr/>
      </xdr:nvSpPr>
      <xdr:spPr>
        <a:xfrm>
          <a:off x="9588500" y="10613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130994</xdr:rowOff>
    </xdr:from>
    <xdr:to>
      <xdr:col>46</xdr:col>
      <xdr:colOff>38100</xdr:colOff>
      <xdr:row>62</xdr:row>
      <xdr:rowOff>61144</xdr:rowOff>
    </xdr:to>
    <xdr:sp macro="" textlink="">
      <xdr:nvSpPr>
        <xdr:cNvPr id="234" name="フローチャート: 判断 233"/>
        <xdr:cNvSpPr/>
      </xdr:nvSpPr>
      <xdr:spPr>
        <a:xfrm>
          <a:off x="8699500" y="1058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130677</xdr:rowOff>
    </xdr:from>
    <xdr:to>
      <xdr:col>41</xdr:col>
      <xdr:colOff>101600</xdr:colOff>
      <xdr:row>62</xdr:row>
      <xdr:rowOff>60827</xdr:rowOff>
    </xdr:to>
    <xdr:sp macro="" textlink="">
      <xdr:nvSpPr>
        <xdr:cNvPr id="235" name="フローチャート: 判断 234"/>
        <xdr:cNvSpPr/>
      </xdr:nvSpPr>
      <xdr:spPr>
        <a:xfrm>
          <a:off x="7810500" y="1058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134278</xdr:rowOff>
    </xdr:from>
    <xdr:to>
      <xdr:col>36</xdr:col>
      <xdr:colOff>165100</xdr:colOff>
      <xdr:row>62</xdr:row>
      <xdr:rowOff>64428</xdr:rowOff>
    </xdr:to>
    <xdr:sp macro="" textlink="">
      <xdr:nvSpPr>
        <xdr:cNvPr id="236" name="フローチャート: 判断 235"/>
        <xdr:cNvSpPr/>
      </xdr:nvSpPr>
      <xdr:spPr>
        <a:xfrm>
          <a:off x="6921500" y="1059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21871</xdr:rowOff>
    </xdr:from>
    <xdr:to>
      <xdr:col>55</xdr:col>
      <xdr:colOff>50800</xdr:colOff>
      <xdr:row>63</xdr:row>
      <xdr:rowOff>123471</xdr:rowOff>
    </xdr:to>
    <xdr:sp macro="" textlink="">
      <xdr:nvSpPr>
        <xdr:cNvPr id="242" name="楕円 241"/>
        <xdr:cNvSpPr/>
      </xdr:nvSpPr>
      <xdr:spPr>
        <a:xfrm>
          <a:off x="10426700" y="10823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108248</xdr:rowOff>
    </xdr:from>
    <xdr:ext cx="599010" cy="259045"/>
    <xdr:sp macro="" textlink="">
      <xdr:nvSpPr>
        <xdr:cNvPr id="243" name="【橋りょう・トンネル】&#10;一人当たり有形固定資産（償却資産）額該当値テキスト"/>
        <xdr:cNvSpPr txBox="1"/>
      </xdr:nvSpPr>
      <xdr:spPr>
        <a:xfrm>
          <a:off x="10515600" y="107381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22519</xdr:rowOff>
    </xdr:from>
    <xdr:to>
      <xdr:col>50</xdr:col>
      <xdr:colOff>165100</xdr:colOff>
      <xdr:row>63</xdr:row>
      <xdr:rowOff>124119</xdr:rowOff>
    </xdr:to>
    <xdr:sp macro="" textlink="">
      <xdr:nvSpPr>
        <xdr:cNvPr id="244" name="楕円 243"/>
        <xdr:cNvSpPr/>
      </xdr:nvSpPr>
      <xdr:spPr>
        <a:xfrm>
          <a:off x="9588500" y="10823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72671</xdr:rowOff>
    </xdr:from>
    <xdr:to>
      <xdr:col>55</xdr:col>
      <xdr:colOff>0</xdr:colOff>
      <xdr:row>63</xdr:row>
      <xdr:rowOff>73319</xdr:rowOff>
    </xdr:to>
    <xdr:cxnSp macro="">
      <xdr:nvCxnSpPr>
        <xdr:cNvPr id="245" name="直線コネクタ 244"/>
        <xdr:cNvCxnSpPr/>
      </xdr:nvCxnSpPr>
      <xdr:spPr>
        <a:xfrm flipV="1">
          <a:off x="9639300" y="10874021"/>
          <a:ext cx="838200" cy="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23696</xdr:rowOff>
    </xdr:from>
    <xdr:to>
      <xdr:col>46</xdr:col>
      <xdr:colOff>38100</xdr:colOff>
      <xdr:row>63</xdr:row>
      <xdr:rowOff>125296</xdr:rowOff>
    </xdr:to>
    <xdr:sp macro="" textlink="">
      <xdr:nvSpPr>
        <xdr:cNvPr id="246" name="楕円 245"/>
        <xdr:cNvSpPr/>
      </xdr:nvSpPr>
      <xdr:spPr>
        <a:xfrm>
          <a:off x="8699500" y="10825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73319</xdr:rowOff>
    </xdr:from>
    <xdr:to>
      <xdr:col>50</xdr:col>
      <xdr:colOff>114300</xdr:colOff>
      <xdr:row>63</xdr:row>
      <xdr:rowOff>74496</xdr:rowOff>
    </xdr:to>
    <xdr:cxnSp macro="">
      <xdr:nvCxnSpPr>
        <xdr:cNvPr id="247" name="直線コネクタ 246"/>
        <xdr:cNvCxnSpPr/>
      </xdr:nvCxnSpPr>
      <xdr:spPr>
        <a:xfrm flipV="1">
          <a:off x="8750300" y="10874669"/>
          <a:ext cx="889000" cy="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24898</xdr:rowOff>
    </xdr:from>
    <xdr:to>
      <xdr:col>41</xdr:col>
      <xdr:colOff>101600</xdr:colOff>
      <xdr:row>63</xdr:row>
      <xdr:rowOff>126498</xdr:rowOff>
    </xdr:to>
    <xdr:sp macro="" textlink="">
      <xdr:nvSpPr>
        <xdr:cNvPr id="248" name="楕円 247"/>
        <xdr:cNvSpPr/>
      </xdr:nvSpPr>
      <xdr:spPr>
        <a:xfrm>
          <a:off x="7810500" y="1082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74496</xdr:rowOff>
    </xdr:from>
    <xdr:to>
      <xdr:col>45</xdr:col>
      <xdr:colOff>177800</xdr:colOff>
      <xdr:row>63</xdr:row>
      <xdr:rowOff>75698</xdr:rowOff>
    </xdr:to>
    <xdr:cxnSp macro="">
      <xdr:nvCxnSpPr>
        <xdr:cNvPr id="249" name="直線コネクタ 248"/>
        <xdr:cNvCxnSpPr/>
      </xdr:nvCxnSpPr>
      <xdr:spPr>
        <a:xfrm flipV="1">
          <a:off x="7861300" y="10875846"/>
          <a:ext cx="889000" cy="1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27332</xdr:rowOff>
    </xdr:from>
    <xdr:to>
      <xdr:col>36</xdr:col>
      <xdr:colOff>165100</xdr:colOff>
      <xdr:row>63</xdr:row>
      <xdr:rowOff>128932</xdr:rowOff>
    </xdr:to>
    <xdr:sp macro="" textlink="">
      <xdr:nvSpPr>
        <xdr:cNvPr id="250" name="楕円 249"/>
        <xdr:cNvSpPr/>
      </xdr:nvSpPr>
      <xdr:spPr>
        <a:xfrm>
          <a:off x="6921500" y="1082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75698</xdr:rowOff>
    </xdr:from>
    <xdr:to>
      <xdr:col>41</xdr:col>
      <xdr:colOff>50800</xdr:colOff>
      <xdr:row>63</xdr:row>
      <xdr:rowOff>78132</xdr:rowOff>
    </xdr:to>
    <xdr:cxnSp macro="">
      <xdr:nvCxnSpPr>
        <xdr:cNvPr id="251" name="直線コネクタ 250"/>
        <xdr:cNvCxnSpPr/>
      </xdr:nvCxnSpPr>
      <xdr:spPr>
        <a:xfrm flipV="1">
          <a:off x="6972300" y="10877048"/>
          <a:ext cx="889000" cy="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101416</xdr:rowOff>
    </xdr:from>
    <xdr:ext cx="599010" cy="259045"/>
    <xdr:sp macro="" textlink="">
      <xdr:nvSpPr>
        <xdr:cNvPr id="252" name="n_1aveValue【橋りょう・トンネル】&#10;一人当たり有形固定資産（償却資産）額"/>
        <xdr:cNvSpPr txBox="1"/>
      </xdr:nvSpPr>
      <xdr:spPr>
        <a:xfrm>
          <a:off x="9327095" y="10388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77671</xdr:rowOff>
    </xdr:from>
    <xdr:ext cx="599010" cy="259045"/>
    <xdr:sp macro="" textlink="">
      <xdr:nvSpPr>
        <xdr:cNvPr id="253" name="n_2aveValue【橋りょう・トンネル】&#10;一人当たり有形固定資産（償却資産）額"/>
        <xdr:cNvSpPr txBox="1"/>
      </xdr:nvSpPr>
      <xdr:spPr>
        <a:xfrm>
          <a:off x="8450795" y="1036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77354</xdr:rowOff>
    </xdr:from>
    <xdr:ext cx="599010" cy="259045"/>
    <xdr:sp macro="" textlink="">
      <xdr:nvSpPr>
        <xdr:cNvPr id="254" name="n_3aveValue【橋りょう・トンネル】&#10;一人当たり有形固定資産（償却資産）額"/>
        <xdr:cNvSpPr txBox="1"/>
      </xdr:nvSpPr>
      <xdr:spPr>
        <a:xfrm>
          <a:off x="7561795" y="10364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80955</xdr:rowOff>
    </xdr:from>
    <xdr:ext cx="599010" cy="259045"/>
    <xdr:sp macro="" textlink="">
      <xdr:nvSpPr>
        <xdr:cNvPr id="255" name="n_4aveValue【橋りょう・トンネル】&#10;一人当たり有形固定資産（償却資産）額"/>
        <xdr:cNvSpPr txBox="1"/>
      </xdr:nvSpPr>
      <xdr:spPr>
        <a:xfrm>
          <a:off x="6672795" y="10367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115246</xdr:rowOff>
    </xdr:from>
    <xdr:ext cx="599010" cy="259045"/>
    <xdr:sp macro="" textlink="">
      <xdr:nvSpPr>
        <xdr:cNvPr id="256" name="n_1mainValue【橋りょう・トンネル】&#10;一人当たり有形固定資産（償却資産）額"/>
        <xdr:cNvSpPr txBox="1"/>
      </xdr:nvSpPr>
      <xdr:spPr>
        <a:xfrm>
          <a:off x="9327095" y="10916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116423</xdr:rowOff>
    </xdr:from>
    <xdr:ext cx="599010" cy="259045"/>
    <xdr:sp macro="" textlink="">
      <xdr:nvSpPr>
        <xdr:cNvPr id="257" name="n_2mainValue【橋りょう・トンネル】&#10;一人当たり有形固定資産（償却資産）額"/>
        <xdr:cNvSpPr txBox="1"/>
      </xdr:nvSpPr>
      <xdr:spPr>
        <a:xfrm>
          <a:off x="8450795" y="10917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117625</xdr:rowOff>
    </xdr:from>
    <xdr:ext cx="599010" cy="259045"/>
    <xdr:sp macro="" textlink="">
      <xdr:nvSpPr>
        <xdr:cNvPr id="258" name="n_3mainValue【橋りょう・トンネル】&#10;一人当たり有形固定資産（償却資産）額"/>
        <xdr:cNvSpPr txBox="1"/>
      </xdr:nvSpPr>
      <xdr:spPr>
        <a:xfrm>
          <a:off x="7561795" y="10918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120059</xdr:rowOff>
    </xdr:from>
    <xdr:ext cx="599010" cy="259045"/>
    <xdr:sp macro="" textlink="">
      <xdr:nvSpPr>
        <xdr:cNvPr id="259" name="n_4mainValue【橋りょう・トンネル】&#10;一人当たり有形固定資産（償却資産）額"/>
        <xdr:cNvSpPr txBox="1"/>
      </xdr:nvSpPr>
      <xdr:spPr>
        <a:xfrm>
          <a:off x="6672795" y="1092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1" name="直線コネクタ 270"/>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2" name="テキスト ボックス 271"/>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3" name="直線コネクタ 272"/>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4" name="テキスト ボックス 273"/>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5" name="直線コネクタ 274"/>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6" name="テキスト ボックス 275"/>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7" name="直線コネクタ 276"/>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8" name="テキスト ボックス 277"/>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28956</xdr:rowOff>
    </xdr:from>
    <xdr:to>
      <xdr:col>24</xdr:col>
      <xdr:colOff>62865</xdr:colOff>
      <xdr:row>86</xdr:row>
      <xdr:rowOff>24385</xdr:rowOff>
    </xdr:to>
    <xdr:cxnSp macro="">
      <xdr:nvCxnSpPr>
        <xdr:cNvPr id="282" name="直線コネクタ 281"/>
        <xdr:cNvCxnSpPr/>
      </xdr:nvCxnSpPr>
      <xdr:spPr>
        <a:xfrm flipV="1">
          <a:off x="4634865" y="13573506"/>
          <a:ext cx="0" cy="119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28212</xdr:rowOff>
    </xdr:from>
    <xdr:ext cx="405111" cy="259045"/>
    <xdr:sp macro="" textlink="">
      <xdr:nvSpPr>
        <xdr:cNvPr id="283" name="【公営住宅】&#10;有形固定資産減価償却率最小値テキスト"/>
        <xdr:cNvSpPr txBox="1"/>
      </xdr:nvSpPr>
      <xdr:spPr>
        <a:xfrm>
          <a:off x="4673600" y="14772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24385</xdr:rowOff>
    </xdr:from>
    <xdr:to>
      <xdr:col>24</xdr:col>
      <xdr:colOff>152400</xdr:colOff>
      <xdr:row>86</xdr:row>
      <xdr:rowOff>24385</xdr:rowOff>
    </xdr:to>
    <xdr:cxnSp macro="">
      <xdr:nvCxnSpPr>
        <xdr:cNvPr id="284" name="直線コネクタ 283"/>
        <xdr:cNvCxnSpPr/>
      </xdr:nvCxnSpPr>
      <xdr:spPr>
        <a:xfrm>
          <a:off x="4546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147083</xdr:rowOff>
    </xdr:from>
    <xdr:ext cx="405111" cy="259045"/>
    <xdr:sp macro="" textlink="">
      <xdr:nvSpPr>
        <xdr:cNvPr id="285" name="【公営住宅】&#10;有形固定資産減価償却率最大値テキスト"/>
        <xdr:cNvSpPr txBox="1"/>
      </xdr:nvSpPr>
      <xdr:spPr>
        <a:xfrm>
          <a:off x="4673600" y="13348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28956</xdr:rowOff>
    </xdr:from>
    <xdr:to>
      <xdr:col>24</xdr:col>
      <xdr:colOff>152400</xdr:colOff>
      <xdr:row>79</xdr:row>
      <xdr:rowOff>28956</xdr:rowOff>
    </xdr:to>
    <xdr:cxnSp macro="">
      <xdr:nvCxnSpPr>
        <xdr:cNvPr id="286" name="直線コネクタ 285"/>
        <xdr:cNvCxnSpPr/>
      </xdr:nvCxnSpPr>
      <xdr:spPr>
        <a:xfrm>
          <a:off x="4546600" y="13573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73169</xdr:rowOff>
    </xdr:from>
    <xdr:ext cx="405111" cy="259045"/>
    <xdr:sp macro="" textlink="">
      <xdr:nvSpPr>
        <xdr:cNvPr id="287" name="【公営住宅】&#10;有形固定資産減価償却率平均値テキスト"/>
        <xdr:cNvSpPr txBox="1"/>
      </xdr:nvSpPr>
      <xdr:spPr>
        <a:xfrm>
          <a:off x="4673600" y="141320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94742</xdr:rowOff>
    </xdr:from>
    <xdr:to>
      <xdr:col>24</xdr:col>
      <xdr:colOff>114300</xdr:colOff>
      <xdr:row>83</xdr:row>
      <xdr:rowOff>24892</xdr:rowOff>
    </xdr:to>
    <xdr:sp macro="" textlink="">
      <xdr:nvSpPr>
        <xdr:cNvPr id="288" name="フローチャート: 判断 287"/>
        <xdr:cNvSpPr/>
      </xdr:nvSpPr>
      <xdr:spPr>
        <a:xfrm>
          <a:off x="4584700" y="1415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30735</xdr:rowOff>
    </xdr:from>
    <xdr:to>
      <xdr:col>20</xdr:col>
      <xdr:colOff>38100</xdr:colOff>
      <xdr:row>82</xdr:row>
      <xdr:rowOff>132335</xdr:rowOff>
    </xdr:to>
    <xdr:sp macro="" textlink="">
      <xdr:nvSpPr>
        <xdr:cNvPr id="289" name="フローチャート: 判断 288"/>
        <xdr:cNvSpPr/>
      </xdr:nvSpPr>
      <xdr:spPr>
        <a:xfrm>
          <a:off x="3746500" y="14089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115315</xdr:rowOff>
    </xdr:from>
    <xdr:to>
      <xdr:col>15</xdr:col>
      <xdr:colOff>101600</xdr:colOff>
      <xdr:row>82</xdr:row>
      <xdr:rowOff>45465</xdr:rowOff>
    </xdr:to>
    <xdr:sp macro="" textlink="">
      <xdr:nvSpPr>
        <xdr:cNvPr id="290" name="フローチャート: 判断 289"/>
        <xdr:cNvSpPr/>
      </xdr:nvSpPr>
      <xdr:spPr>
        <a:xfrm>
          <a:off x="2857500" y="1400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99313</xdr:rowOff>
    </xdr:from>
    <xdr:to>
      <xdr:col>10</xdr:col>
      <xdr:colOff>165100</xdr:colOff>
      <xdr:row>82</xdr:row>
      <xdr:rowOff>29463</xdr:rowOff>
    </xdr:to>
    <xdr:sp macro="" textlink="">
      <xdr:nvSpPr>
        <xdr:cNvPr id="291" name="フローチャート: 判断 290"/>
        <xdr:cNvSpPr/>
      </xdr:nvSpPr>
      <xdr:spPr>
        <a:xfrm>
          <a:off x="1968500" y="1398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71882</xdr:rowOff>
    </xdr:from>
    <xdr:to>
      <xdr:col>6</xdr:col>
      <xdr:colOff>38100</xdr:colOff>
      <xdr:row>82</xdr:row>
      <xdr:rowOff>2032</xdr:rowOff>
    </xdr:to>
    <xdr:sp macro="" textlink="">
      <xdr:nvSpPr>
        <xdr:cNvPr id="292" name="フローチャート: 判断 291"/>
        <xdr:cNvSpPr/>
      </xdr:nvSpPr>
      <xdr:spPr>
        <a:xfrm>
          <a:off x="1079500" y="1395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19304</xdr:rowOff>
    </xdr:from>
    <xdr:to>
      <xdr:col>24</xdr:col>
      <xdr:colOff>114300</xdr:colOff>
      <xdr:row>82</xdr:row>
      <xdr:rowOff>120904</xdr:rowOff>
    </xdr:to>
    <xdr:sp macro="" textlink="">
      <xdr:nvSpPr>
        <xdr:cNvPr id="298" name="楕円 297"/>
        <xdr:cNvSpPr/>
      </xdr:nvSpPr>
      <xdr:spPr>
        <a:xfrm>
          <a:off x="4584700" y="1407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42181</xdr:rowOff>
    </xdr:from>
    <xdr:ext cx="405111" cy="259045"/>
    <xdr:sp macro="" textlink="">
      <xdr:nvSpPr>
        <xdr:cNvPr id="299" name="【公営住宅】&#10;有形固定資産減価償却率該当値テキスト"/>
        <xdr:cNvSpPr txBox="1"/>
      </xdr:nvSpPr>
      <xdr:spPr>
        <a:xfrm>
          <a:off x="4673600" y="139296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149606</xdr:rowOff>
    </xdr:from>
    <xdr:to>
      <xdr:col>20</xdr:col>
      <xdr:colOff>38100</xdr:colOff>
      <xdr:row>82</xdr:row>
      <xdr:rowOff>79756</xdr:rowOff>
    </xdr:to>
    <xdr:sp macro="" textlink="">
      <xdr:nvSpPr>
        <xdr:cNvPr id="300" name="楕円 299"/>
        <xdr:cNvSpPr/>
      </xdr:nvSpPr>
      <xdr:spPr>
        <a:xfrm>
          <a:off x="3746500" y="1403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28956</xdr:rowOff>
    </xdr:from>
    <xdr:to>
      <xdr:col>24</xdr:col>
      <xdr:colOff>63500</xdr:colOff>
      <xdr:row>82</xdr:row>
      <xdr:rowOff>70104</xdr:rowOff>
    </xdr:to>
    <xdr:cxnSp macro="">
      <xdr:nvCxnSpPr>
        <xdr:cNvPr id="301" name="直線コネクタ 300"/>
        <xdr:cNvCxnSpPr/>
      </xdr:nvCxnSpPr>
      <xdr:spPr>
        <a:xfrm>
          <a:off x="3797300" y="1408785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106172</xdr:rowOff>
    </xdr:from>
    <xdr:to>
      <xdr:col>15</xdr:col>
      <xdr:colOff>101600</xdr:colOff>
      <xdr:row>82</xdr:row>
      <xdr:rowOff>36322</xdr:rowOff>
    </xdr:to>
    <xdr:sp macro="" textlink="">
      <xdr:nvSpPr>
        <xdr:cNvPr id="302" name="楕円 301"/>
        <xdr:cNvSpPr/>
      </xdr:nvSpPr>
      <xdr:spPr>
        <a:xfrm>
          <a:off x="2857500" y="1399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156972</xdr:rowOff>
    </xdr:from>
    <xdr:to>
      <xdr:col>19</xdr:col>
      <xdr:colOff>177800</xdr:colOff>
      <xdr:row>82</xdr:row>
      <xdr:rowOff>28956</xdr:rowOff>
    </xdr:to>
    <xdr:cxnSp macro="">
      <xdr:nvCxnSpPr>
        <xdr:cNvPr id="303" name="直線コネクタ 302"/>
        <xdr:cNvCxnSpPr/>
      </xdr:nvCxnSpPr>
      <xdr:spPr>
        <a:xfrm>
          <a:off x="2908300" y="14044422"/>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30735</xdr:rowOff>
    </xdr:from>
    <xdr:to>
      <xdr:col>10</xdr:col>
      <xdr:colOff>165100</xdr:colOff>
      <xdr:row>81</xdr:row>
      <xdr:rowOff>132335</xdr:rowOff>
    </xdr:to>
    <xdr:sp macro="" textlink="">
      <xdr:nvSpPr>
        <xdr:cNvPr id="304" name="楕円 303"/>
        <xdr:cNvSpPr/>
      </xdr:nvSpPr>
      <xdr:spPr>
        <a:xfrm>
          <a:off x="1968500" y="139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81535</xdr:rowOff>
    </xdr:from>
    <xdr:to>
      <xdr:col>15</xdr:col>
      <xdr:colOff>50800</xdr:colOff>
      <xdr:row>81</xdr:row>
      <xdr:rowOff>156972</xdr:rowOff>
    </xdr:to>
    <xdr:cxnSp macro="">
      <xdr:nvCxnSpPr>
        <xdr:cNvPr id="305" name="直線コネクタ 304"/>
        <xdr:cNvCxnSpPr/>
      </xdr:nvCxnSpPr>
      <xdr:spPr>
        <a:xfrm>
          <a:off x="2019300" y="13968985"/>
          <a:ext cx="889000" cy="75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12446</xdr:rowOff>
    </xdr:from>
    <xdr:to>
      <xdr:col>6</xdr:col>
      <xdr:colOff>38100</xdr:colOff>
      <xdr:row>81</xdr:row>
      <xdr:rowOff>114046</xdr:rowOff>
    </xdr:to>
    <xdr:sp macro="" textlink="">
      <xdr:nvSpPr>
        <xdr:cNvPr id="306" name="楕円 305"/>
        <xdr:cNvSpPr/>
      </xdr:nvSpPr>
      <xdr:spPr>
        <a:xfrm>
          <a:off x="1079500" y="1389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63246</xdr:rowOff>
    </xdr:from>
    <xdr:to>
      <xdr:col>10</xdr:col>
      <xdr:colOff>114300</xdr:colOff>
      <xdr:row>81</xdr:row>
      <xdr:rowOff>81535</xdr:rowOff>
    </xdr:to>
    <xdr:cxnSp macro="">
      <xdr:nvCxnSpPr>
        <xdr:cNvPr id="307" name="直線コネクタ 306"/>
        <xdr:cNvCxnSpPr/>
      </xdr:nvCxnSpPr>
      <xdr:spPr>
        <a:xfrm>
          <a:off x="1130300" y="13950696"/>
          <a:ext cx="8890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123462</xdr:rowOff>
    </xdr:from>
    <xdr:ext cx="405111" cy="259045"/>
    <xdr:sp macro="" textlink="">
      <xdr:nvSpPr>
        <xdr:cNvPr id="308" name="n_1aveValue【公営住宅】&#10;有形固定資産減価償却率"/>
        <xdr:cNvSpPr txBox="1"/>
      </xdr:nvSpPr>
      <xdr:spPr>
        <a:xfrm>
          <a:off x="3582044" y="1418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36592</xdr:rowOff>
    </xdr:from>
    <xdr:ext cx="405111" cy="259045"/>
    <xdr:sp macro="" textlink="">
      <xdr:nvSpPr>
        <xdr:cNvPr id="309" name="n_2aveValue【公営住宅】&#10;有形固定資産減価償却率"/>
        <xdr:cNvSpPr txBox="1"/>
      </xdr:nvSpPr>
      <xdr:spPr>
        <a:xfrm>
          <a:off x="2705744" y="14095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20590</xdr:rowOff>
    </xdr:from>
    <xdr:ext cx="405111" cy="259045"/>
    <xdr:sp macro="" textlink="">
      <xdr:nvSpPr>
        <xdr:cNvPr id="310" name="n_3aveValue【公営住宅】&#10;有形固定資産減価償却率"/>
        <xdr:cNvSpPr txBox="1"/>
      </xdr:nvSpPr>
      <xdr:spPr>
        <a:xfrm>
          <a:off x="1816744" y="1407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164609</xdr:rowOff>
    </xdr:from>
    <xdr:ext cx="405111" cy="259045"/>
    <xdr:sp macro="" textlink="">
      <xdr:nvSpPr>
        <xdr:cNvPr id="311" name="n_4aveValue【公営住宅】&#10;有形固定資産減価償却率"/>
        <xdr:cNvSpPr txBox="1"/>
      </xdr:nvSpPr>
      <xdr:spPr>
        <a:xfrm>
          <a:off x="927744" y="14052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96283</xdr:rowOff>
    </xdr:from>
    <xdr:ext cx="405111" cy="259045"/>
    <xdr:sp macro="" textlink="">
      <xdr:nvSpPr>
        <xdr:cNvPr id="312" name="n_1mainValue【公営住宅】&#10;有形固定資産減価償却率"/>
        <xdr:cNvSpPr txBox="1"/>
      </xdr:nvSpPr>
      <xdr:spPr>
        <a:xfrm>
          <a:off x="3582044" y="1381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52849</xdr:rowOff>
    </xdr:from>
    <xdr:ext cx="405111" cy="259045"/>
    <xdr:sp macro="" textlink="">
      <xdr:nvSpPr>
        <xdr:cNvPr id="313" name="n_2mainValue【公営住宅】&#10;有形固定資産減価償却率"/>
        <xdr:cNvSpPr txBox="1"/>
      </xdr:nvSpPr>
      <xdr:spPr>
        <a:xfrm>
          <a:off x="2705744" y="13768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148862</xdr:rowOff>
    </xdr:from>
    <xdr:ext cx="405111" cy="259045"/>
    <xdr:sp macro="" textlink="">
      <xdr:nvSpPr>
        <xdr:cNvPr id="314" name="n_3mainValue【公営住宅】&#10;有形固定資産減価償却率"/>
        <xdr:cNvSpPr txBox="1"/>
      </xdr:nvSpPr>
      <xdr:spPr>
        <a:xfrm>
          <a:off x="1816744" y="13693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130573</xdr:rowOff>
    </xdr:from>
    <xdr:ext cx="405111" cy="259045"/>
    <xdr:sp macro="" textlink="">
      <xdr:nvSpPr>
        <xdr:cNvPr id="315" name="n_4mainValue【公営住宅】&#10;有形固定資産減価償却率"/>
        <xdr:cNvSpPr txBox="1"/>
      </xdr:nvSpPr>
      <xdr:spPr>
        <a:xfrm>
          <a:off x="927744" y="1367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6" name="直線コネクタ 325"/>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7" name="テキスト ボックス 326"/>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8" name="直線コネクタ 327"/>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9" name="テキスト ボックス 328"/>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0" name="直線コネクタ 329"/>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1" name="テキスト ボックス 330"/>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2" name="直線コネクタ 331"/>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3" name="テキスト ボックス 332"/>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4" name="直線コネクタ 333"/>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5" name="テキスト ボックス 334"/>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6"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90221</xdr:rowOff>
    </xdr:from>
    <xdr:to>
      <xdr:col>54</xdr:col>
      <xdr:colOff>189865</xdr:colOff>
      <xdr:row>85</xdr:row>
      <xdr:rowOff>164288</xdr:rowOff>
    </xdr:to>
    <xdr:cxnSp macro="">
      <xdr:nvCxnSpPr>
        <xdr:cNvPr id="337" name="直線コネクタ 336"/>
        <xdr:cNvCxnSpPr/>
      </xdr:nvCxnSpPr>
      <xdr:spPr>
        <a:xfrm flipV="1">
          <a:off x="10476865" y="13291871"/>
          <a:ext cx="0" cy="1445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168115</xdr:rowOff>
    </xdr:from>
    <xdr:ext cx="469744" cy="259045"/>
    <xdr:sp macro="" textlink="">
      <xdr:nvSpPr>
        <xdr:cNvPr id="338" name="【公営住宅】&#10;一人当たり面積最小値テキスト"/>
        <xdr:cNvSpPr txBox="1"/>
      </xdr:nvSpPr>
      <xdr:spPr>
        <a:xfrm>
          <a:off x="10515600" y="14741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164288</xdr:rowOff>
    </xdr:from>
    <xdr:to>
      <xdr:col>55</xdr:col>
      <xdr:colOff>88900</xdr:colOff>
      <xdr:row>85</xdr:row>
      <xdr:rowOff>164288</xdr:rowOff>
    </xdr:to>
    <xdr:cxnSp macro="">
      <xdr:nvCxnSpPr>
        <xdr:cNvPr id="339" name="直線コネクタ 338"/>
        <xdr:cNvCxnSpPr/>
      </xdr:nvCxnSpPr>
      <xdr:spPr>
        <a:xfrm>
          <a:off x="10388600" y="1473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36898</xdr:rowOff>
    </xdr:from>
    <xdr:ext cx="469744" cy="259045"/>
    <xdr:sp macro="" textlink="">
      <xdr:nvSpPr>
        <xdr:cNvPr id="340" name="【公営住宅】&#10;一人当たり面積最大値テキスト"/>
        <xdr:cNvSpPr txBox="1"/>
      </xdr:nvSpPr>
      <xdr:spPr>
        <a:xfrm>
          <a:off x="10515600" y="13067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90221</xdr:rowOff>
    </xdr:from>
    <xdr:to>
      <xdr:col>55</xdr:col>
      <xdr:colOff>88900</xdr:colOff>
      <xdr:row>77</xdr:row>
      <xdr:rowOff>90221</xdr:rowOff>
    </xdr:to>
    <xdr:cxnSp macro="">
      <xdr:nvCxnSpPr>
        <xdr:cNvPr id="341" name="直線コネクタ 340"/>
        <xdr:cNvCxnSpPr/>
      </xdr:nvCxnSpPr>
      <xdr:spPr>
        <a:xfrm>
          <a:off x="10388600" y="13291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16476</xdr:rowOff>
    </xdr:from>
    <xdr:ext cx="469744" cy="259045"/>
    <xdr:sp macro="" textlink="">
      <xdr:nvSpPr>
        <xdr:cNvPr id="342" name="【公営住宅】&#10;一人当たり面積平均値テキスト"/>
        <xdr:cNvSpPr txBox="1"/>
      </xdr:nvSpPr>
      <xdr:spPr>
        <a:xfrm>
          <a:off x="10515600" y="14246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38049</xdr:rowOff>
    </xdr:from>
    <xdr:to>
      <xdr:col>55</xdr:col>
      <xdr:colOff>50800</xdr:colOff>
      <xdr:row>83</xdr:row>
      <xdr:rowOff>139649</xdr:rowOff>
    </xdr:to>
    <xdr:sp macro="" textlink="">
      <xdr:nvSpPr>
        <xdr:cNvPr id="343" name="フローチャート: 判断 342"/>
        <xdr:cNvSpPr/>
      </xdr:nvSpPr>
      <xdr:spPr>
        <a:xfrm>
          <a:off x="10426700" y="1426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40336</xdr:rowOff>
    </xdr:from>
    <xdr:to>
      <xdr:col>50</xdr:col>
      <xdr:colOff>165100</xdr:colOff>
      <xdr:row>83</xdr:row>
      <xdr:rowOff>141936</xdr:rowOff>
    </xdr:to>
    <xdr:sp macro="" textlink="">
      <xdr:nvSpPr>
        <xdr:cNvPr id="344" name="フローチャート: 判断 343"/>
        <xdr:cNvSpPr/>
      </xdr:nvSpPr>
      <xdr:spPr>
        <a:xfrm>
          <a:off x="9588500" y="14270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82</xdr:row>
      <xdr:rowOff>105257</xdr:rowOff>
    </xdr:from>
    <xdr:to>
      <xdr:col>46</xdr:col>
      <xdr:colOff>38100</xdr:colOff>
      <xdr:row>83</xdr:row>
      <xdr:rowOff>35407</xdr:rowOff>
    </xdr:to>
    <xdr:sp macro="" textlink="">
      <xdr:nvSpPr>
        <xdr:cNvPr id="345" name="フローチャート: 判断 344"/>
        <xdr:cNvSpPr/>
      </xdr:nvSpPr>
      <xdr:spPr>
        <a:xfrm>
          <a:off x="8699500" y="14164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90170</xdr:rowOff>
    </xdr:from>
    <xdr:to>
      <xdr:col>41</xdr:col>
      <xdr:colOff>101600</xdr:colOff>
      <xdr:row>83</xdr:row>
      <xdr:rowOff>20320</xdr:rowOff>
    </xdr:to>
    <xdr:sp macro="" textlink="">
      <xdr:nvSpPr>
        <xdr:cNvPr id="346" name="フローチャート: 判断 345"/>
        <xdr:cNvSpPr/>
      </xdr:nvSpPr>
      <xdr:spPr>
        <a:xfrm>
          <a:off x="7810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103887</xdr:rowOff>
    </xdr:from>
    <xdr:to>
      <xdr:col>36</xdr:col>
      <xdr:colOff>165100</xdr:colOff>
      <xdr:row>83</xdr:row>
      <xdr:rowOff>34037</xdr:rowOff>
    </xdr:to>
    <xdr:sp macro="" textlink="">
      <xdr:nvSpPr>
        <xdr:cNvPr id="347" name="フローチャート: 判断 346"/>
        <xdr:cNvSpPr/>
      </xdr:nvSpPr>
      <xdr:spPr>
        <a:xfrm>
          <a:off x="6921500" y="141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8" name="テキスト ボックス 347"/>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9" name="テキスト ボックス 348"/>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0" name="テキスト ボックス 349"/>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1" name="テキスト ボックス 350"/>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2" name="テキスト ボックス 351"/>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51308</xdr:rowOff>
    </xdr:from>
    <xdr:to>
      <xdr:col>55</xdr:col>
      <xdr:colOff>50800</xdr:colOff>
      <xdr:row>81</xdr:row>
      <xdr:rowOff>152908</xdr:rowOff>
    </xdr:to>
    <xdr:sp macro="" textlink="">
      <xdr:nvSpPr>
        <xdr:cNvPr id="353" name="楕円 352"/>
        <xdr:cNvSpPr/>
      </xdr:nvSpPr>
      <xdr:spPr>
        <a:xfrm>
          <a:off x="10426700" y="13938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80</xdr:row>
      <xdr:rowOff>74185</xdr:rowOff>
    </xdr:from>
    <xdr:ext cx="469744" cy="259045"/>
    <xdr:sp macro="" textlink="">
      <xdr:nvSpPr>
        <xdr:cNvPr id="354" name="【公営住宅】&#10;一人当たり面積該当値テキスト"/>
        <xdr:cNvSpPr txBox="1"/>
      </xdr:nvSpPr>
      <xdr:spPr>
        <a:xfrm>
          <a:off x="10515600" y="13790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81</xdr:row>
      <xdr:rowOff>56795</xdr:rowOff>
    </xdr:from>
    <xdr:to>
      <xdr:col>50</xdr:col>
      <xdr:colOff>165100</xdr:colOff>
      <xdr:row>81</xdr:row>
      <xdr:rowOff>158395</xdr:rowOff>
    </xdr:to>
    <xdr:sp macro="" textlink="">
      <xdr:nvSpPr>
        <xdr:cNvPr id="355" name="楕円 354"/>
        <xdr:cNvSpPr/>
      </xdr:nvSpPr>
      <xdr:spPr>
        <a:xfrm>
          <a:off x="9588500" y="1394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102108</xdr:rowOff>
    </xdr:from>
    <xdr:to>
      <xdr:col>55</xdr:col>
      <xdr:colOff>0</xdr:colOff>
      <xdr:row>81</xdr:row>
      <xdr:rowOff>107595</xdr:rowOff>
    </xdr:to>
    <xdr:cxnSp macro="">
      <xdr:nvCxnSpPr>
        <xdr:cNvPr id="356" name="直線コネクタ 355"/>
        <xdr:cNvCxnSpPr/>
      </xdr:nvCxnSpPr>
      <xdr:spPr>
        <a:xfrm flipV="1">
          <a:off x="9639300" y="13989558"/>
          <a:ext cx="838200" cy="5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81</xdr:row>
      <xdr:rowOff>65939</xdr:rowOff>
    </xdr:from>
    <xdr:to>
      <xdr:col>46</xdr:col>
      <xdr:colOff>38100</xdr:colOff>
      <xdr:row>81</xdr:row>
      <xdr:rowOff>167539</xdr:rowOff>
    </xdr:to>
    <xdr:sp macro="" textlink="">
      <xdr:nvSpPr>
        <xdr:cNvPr id="357" name="楕円 356"/>
        <xdr:cNvSpPr/>
      </xdr:nvSpPr>
      <xdr:spPr>
        <a:xfrm>
          <a:off x="8699500" y="1395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107595</xdr:rowOff>
    </xdr:from>
    <xdr:to>
      <xdr:col>50</xdr:col>
      <xdr:colOff>114300</xdr:colOff>
      <xdr:row>81</xdr:row>
      <xdr:rowOff>116739</xdr:rowOff>
    </xdr:to>
    <xdr:cxnSp macro="">
      <xdr:nvCxnSpPr>
        <xdr:cNvPr id="358" name="直線コネクタ 357"/>
        <xdr:cNvCxnSpPr/>
      </xdr:nvCxnSpPr>
      <xdr:spPr>
        <a:xfrm flipV="1">
          <a:off x="8750300" y="1399504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70053</xdr:rowOff>
    </xdr:from>
    <xdr:to>
      <xdr:col>41</xdr:col>
      <xdr:colOff>101600</xdr:colOff>
      <xdr:row>82</xdr:row>
      <xdr:rowOff>203</xdr:rowOff>
    </xdr:to>
    <xdr:sp macro="" textlink="">
      <xdr:nvSpPr>
        <xdr:cNvPr id="359" name="楕円 358"/>
        <xdr:cNvSpPr/>
      </xdr:nvSpPr>
      <xdr:spPr>
        <a:xfrm>
          <a:off x="7810500" y="1395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116739</xdr:rowOff>
    </xdr:from>
    <xdr:to>
      <xdr:col>45</xdr:col>
      <xdr:colOff>177800</xdr:colOff>
      <xdr:row>81</xdr:row>
      <xdr:rowOff>120853</xdr:rowOff>
    </xdr:to>
    <xdr:cxnSp macro="">
      <xdr:nvCxnSpPr>
        <xdr:cNvPr id="360" name="直線コネクタ 359"/>
        <xdr:cNvCxnSpPr/>
      </xdr:nvCxnSpPr>
      <xdr:spPr>
        <a:xfrm flipV="1">
          <a:off x="7861300" y="14004189"/>
          <a:ext cx="889000" cy="4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84683</xdr:rowOff>
    </xdr:from>
    <xdr:to>
      <xdr:col>36</xdr:col>
      <xdr:colOff>165100</xdr:colOff>
      <xdr:row>82</xdr:row>
      <xdr:rowOff>14833</xdr:rowOff>
    </xdr:to>
    <xdr:sp macro="" textlink="">
      <xdr:nvSpPr>
        <xdr:cNvPr id="361" name="楕円 360"/>
        <xdr:cNvSpPr/>
      </xdr:nvSpPr>
      <xdr:spPr>
        <a:xfrm>
          <a:off x="6921500" y="1397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120853</xdr:rowOff>
    </xdr:from>
    <xdr:to>
      <xdr:col>41</xdr:col>
      <xdr:colOff>50800</xdr:colOff>
      <xdr:row>81</xdr:row>
      <xdr:rowOff>135483</xdr:rowOff>
    </xdr:to>
    <xdr:cxnSp macro="">
      <xdr:nvCxnSpPr>
        <xdr:cNvPr id="362" name="直線コネクタ 361"/>
        <xdr:cNvCxnSpPr/>
      </xdr:nvCxnSpPr>
      <xdr:spPr>
        <a:xfrm flipV="1">
          <a:off x="6972300" y="14008303"/>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133063</xdr:rowOff>
    </xdr:from>
    <xdr:ext cx="469744" cy="259045"/>
    <xdr:sp macro="" textlink="">
      <xdr:nvSpPr>
        <xdr:cNvPr id="363" name="n_1aveValue【公営住宅】&#10;一人当たり面積"/>
        <xdr:cNvSpPr txBox="1"/>
      </xdr:nvSpPr>
      <xdr:spPr>
        <a:xfrm>
          <a:off x="9391727" y="1436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26534</xdr:rowOff>
    </xdr:from>
    <xdr:ext cx="469744" cy="259045"/>
    <xdr:sp macro="" textlink="">
      <xdr:nvSpPr>
        <xdr:cNvPr id="364" name="n_2aveValue【公営住宅】&#10;一人当たり面積"/>
        <xdr:cNvSpPr txBox="1"/>
      </xdr:nvSpPr>
      <xdr:spPr>
        <a:xfrm>
          <a:off x="8515427" y="1425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11447</xdr:rowOff>
    </xdr:from>
    <xdr:ext cx="469744" cy="259045"/>
    <xdr:sp macro="" textlink="">
      <xdr:nvSpPr>
        <xdr:cNvPr id="365" name="n_3aveValue【公営住宅】&#10;一人当たり面積"/>
        <xdr:cNvSpPr txBox="1"/>
      </xdr:nvSpPr>
      <xdr:spPr>
        <a:xfrm>
          <a:off x="7626427" y="1424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25164</xdr:rowOff>
    </xdr:from>
    <xdr:ext cx="469744" cy="259045"/>
    <xdr:sp macro="" textlink="">
      <xdr:nvSpPr>
        <xdr:cNvPr id="366" name="n_4aveValue【公営住宅】&#10;一人当たり面積"/>
        <xdr:cNvSpPr txBox="1"/>
      </xdr:nvSpPr>
      <xdr:spPr>
        <a:xfrm>
          <a:off x="6737427" y="14255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80</xdr:row>
      <xdr:rowOff>3472</xdr:rowOff>
    </xdr:from>
    <xdr:ext cx="469744" cy="259045"/>
    <xdr:sp macro="" textlink="">
      <xdr:nvSpPr>
        <xdr:cNvPr id="367" name="n_1mainValue【公営住宅】&#10;一人当たり面積"/>
        <xdr:cNvSpPr txBox="1"/>
      </xdr:nvSpPr>
      <xdr:spPr>
        <a:xfrm>
          <a:off x="9391727" y="1371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12616</xdr:rowOff>
    </xdr:from>
    <xdr:ext cx="469744" cy="259045"/>
    <xdr:sp macro="" textlink="">
      <xdr:nvSpPr>
        <xdr:cNvPr id="368" name="n_2mainValue【公営住宅】&#10;一人当たり面積"/>
        <xdr:cNvSpPr txBox="1"/>
      </xdr:nvSpPr>
      <xdr:spPr>
        <a:xfrm>
          <a:off x="8515427" y="13728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16730</xdr:rowOff>
    </xdr:from>
    <xdr:ext cx="469744" cy="259045"/>
    <xdr:sp macro="" textlink="">
      <xdr:nvSpPr>
        <xdr:cNvPr id="369" name="n_3mainValue【公営住宅】&#10;一人当たり面積"/>
        <xdr:cNvSpPr txBox="1"/>
      </xdr:nvSpPr>
      <xdr:spPr>
        <a:xfrm>
          <a:off x="7626427" y="13732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31360</xdr:rowOff>
    </xdr:from>
    <xdr:ext cx="469744" cy="259045"/>
    <xdr:sp macro="" textlink="">
      <xdr:nvSpPr>
        <xdr:cNvPr id="370" name="n_4mainValue【公営住宅】&#10;一人当たり面積"/>
        <xdr:cNvSpPr txBox="1"/>
      </xdr:nvSpPr>
      <xdr:spPr>
        <a:xfrm>
          <a:off x="6737427" y="1374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1" name="正方形/長方形 37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2" name="正方形/長方形 37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3" name="正方形/長方形 37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4" name="正方形/長方形 37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5" name="正方形/長方形 37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6" name="正方形/長方形 37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7" name="正方形/長方形 37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8" name="正方形/長方形 37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9" name="正方形/長方形 37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0" name="正方形/長方形 37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1" name="正方形/長方形 38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2" name="正方形/長方形 38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3" name="正方形/長方形 38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4" name="正方形/長方形 38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5" name="正方形/長方形 38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6" name="正方形/長方形 38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7" name="正方形/長方形 38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8" name="正方形/長方形 38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9" name="正方形/長方形 38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0" name="正方形/長方形 38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1" name="正方形/長方形 39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2" name="正方形/長方形 39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3" name="正方形/長方形 39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4" name="正方形/長方形 39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5" name="テキスト ボックス 39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6" name="直線コネクタ 39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7" name="テキスト ボックス 39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8" name="直線コネクタ 397"/>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399" name="テキスト ボックス 398"/>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0" name="直線コネクタ 399"/>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1" name="テキスト ボックス 400"/>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2" name="直線コネクタ 401"/>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3" name="テキスト ボックス 402"/>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4" name="直線コネクタ 403"/>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5" name="テキスト ボックス 404"/>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6" name="直線コネクタ 405"/>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407" name="テキスト ボックス 406"/>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8"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37338</xdr:rowOff>
    </xdr:from>
    <xdr:to>
      <xdr:col>85</xdr:col>
      <xdr:colOff>126364</xdr:colOff>
      <xdr:row>41</xdr:row>
      <xdr:rowOff>133350</xdr:rowOff>
    </xdr:to>
    <xdr:cxnSp macro="">
      <xdr:nvCxnSpPr>
        <xdr:cNvPr id="409" name="直線コネクタ 408"/>
        <xdr:cNvCxnSpPr/>
      </xdr:nvCxnSpPr>
      <xdr:spPr>
        <a:xfrm flipV="1">
          <a:off x="16318864" y="5695188"/>
          <a:ext cx="0" cy="14676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137177</xdr:rowOff>
    </xdr:from>
    <xdr:ext cx="469744" cy="259045"/>
    <xdr:sp macro="" textlink="">
      <xdr:nvSpPr>
        <xdr:cNvPr id="410" name="【認定こども園・幼稚園・保育所】&#10;有形固定資産減価償却率最小値テキスト"/>
        <xdr:cNvSpPr txBox="1"/>
      </xdr:nvSpPr>
      <xdr:spPr>
        <a:xfrm>
          <a:off x="16357600" y="716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133350</xdr:rowOff>
    </xdr:from>
    <xdr:to>
      <xdr:col>86</xdr:col>
      <xdr:colOff>25400</xdr:colOff>
      <xdr:row>41</xdr:row>
      <xdr:rowOff>133350</xdr:rowOff>
    </xdr:to>
    <xdr:cxnSp macro="">
      <xdr:nvCxnSpPr>
        <xdr:cNvPr id="411" name="直線コネクタ 410"/>
        <xdr:cNvCxnSpPr/>
      </xdr:nvCxnSpPr>
      <xdr:spPr>
        <a:xfrm>
          <a:off x="16230600" y="716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155465</xdr:rowOff>
    </xdr:from>
    <xdr:ext cx="405111" cy="259045"/>
    <xdr:sp macro="" textlink="">
      <xdr:nvSpPr>
        <xdr:cNvPr id="412" name="【認定こども園・幼稚園・保育所】&#10;有形固定資産減価償却率最大値テキスト"/>
        <xdr:cNvSpPr txBox="1"/>
      </xdr:nvSpPr>
      <xdr:spPr>
        <a:xfrm>
          <a:off x="16357600" y="5470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37338</xdr:rowOff>
    </xdr:from>
    <xdr:to>
      <xdr:col>86</xdr:col>
      <xdr:colOff>25400</xdr:colOff>
      <xdr:row>33</xdr:row>
      <xdr:rowOff>37338</xdr:rowOff>
    </xdr:to>
    <xdr:cxnSp macro="">
      <xdr:nvCxnSpPr>
        <xdr:cNvPr id="413" name="直線コネクタ 412"/>
        <xdr:cNvCxnSpPr/>
      </xdr:nvCxnSpPr>
      <xdr:spPr>
        <a:xfrm>
          <a:off x="16230600" y="5695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19829</xdr:rowOff>
    </xdr:from>
    <xdr:ext cx="405111" cy="259045"/>
    <xdr:sp macro="" textlink="">
      <xdr:nvSpPr>
        <xdr:cNvPr id="414" name="【認定こども園・幼稚園・保育所】&#10;有形固定資産減価償却率平均値テキスト"/>
        <xdr:cNvSpPr txBox="1"/>
      </xdr:nvSpPr>
      <xdr:spPr>
        <a:xfrm>
          <a:off x="16357600" y="619202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41402</xdr:rowOff>
    </xdr:from>
    <xdr:to>
      <xdr:col>85</xdr:col>
      <xdr:colOff>177800</xdr:colOff>
      <xdr:row>36</xdr:row>
      <xdr:rowOff>143002</xdr:rowOff>
    </xdr:to>
    <xdr:sp macro="" textlink="">
      <xdr:nvSpPr>
        <xdr:cNvPr id="415" name="フローチャート: 判断 414"/>
        <xdr:cNvSpPr/>
      </xdr:nvSpPr>
      <xdr:spPr>
        <a:xfrm>
          <a:off x="16268700" y="6213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121412</xdr:rowOff>
    </xdr:from>
    <xdr:to>
      <xdr:col>81</xdr:col>
      <xdr:colOff>101600</xdr:colOff>
      <xdr:row>36</xdr:row>
      <xdr:rowOff>51562</xdr:rowOff>
    </xdr:to>
    <xdr:sp macro="" textlink="">
      <xdr:nvSpPr>
        <xdr:cNvPr id="416" name="フローチャート: 判断 415"/>
        <xdr:cNvSpPr/>
      </xdr:nvSpPr>
      <xdr:spPr>
        <a:xfrm>
          <a:off x="15430500" y="6122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162560</xdr:rowOff>
    </xdr:from>
    <xdr:to>
      <xdr:col>76</xdr:col>
      <xdr:colOff>165100</xdr:colOff>
      <xdr:row>36</xdr:row>
      <xdr:rowOff>92710</xdr:rowOff>
    </xdr:to>
    <xdr:sp macro="" textlink="">
      <xdr:nvSpPr>
        <xdr:cNvPr id="417" name="フローチャート: 判断 416"/>
        <xdr:cNvSpPr/>
      </xdr:nvSpPr>
      <xdr:spPr>
        <a:xfrm>
          <a:off x="14541500" y="616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35</xdr:row>
      <xdr:rowOff>157988</xdr:rowOff>
    </xdr:from>
    <xdr:to>
      <xdr:col>72</xdr:col>
      <xdr:colOff>38100</xdr:colOff>
      <xdr:row>36</xdr:row>
      <xdr:rowOff>88138</xdr:rowOff>
    </xdr:to>
    <xdr:sp macro="" textlink="">
      <xdr:nvSpPr>
        <xdr:cNvPr id="418" name="フローチャート: 判断 417"/>
        <xdr:cNvSpPr/>
      </xdr:nvSpPr>
      <xdr:spPr>
        <a:xfrm>
          <a:off x="13652500" y="6158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119126</xdr:rowOff>
    </xdr:from>
    <xdr:to>
      <xdr:col>67</xdr:col>
      <xdr:colOff>101600</xdr:colOff>
      <xdr:row>36</xdr:row>
      <xdr:rowOff>49276</xdr:rowOff>
    </xdr:to>
    <xdr:sp macro="" textlink="">
      <xdr:nvSpPr>
        <xdr:cNvPr id="419" name="フローチャート: 判断 418"/>
        <xdr:cNvSpPr/>
      </xdr:nvSpPr>
      <xdr:spPr>
        <a:xfrm>
          <a:off x="12763500" y="611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0" name="テキスト ボックス 419"/>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1" name="テキスト ボックス 420"/>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2" name="テキスト ボックス 421"/>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3" name="テキスト ボックス 422"/>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4" name="テキスト ボックス 423"/>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146558</xdr:rowOff>
    </xdr:from>
    <xdr:to>
      <xdr:col>85</xdr:col>
      <xdr:colOff>177800</xdr:colOff>
      <xdr:row>36</xdr:row>
      <xdr:rowOff>76708</xdr:rowOff>
    </xdr:to>
    <xdr:sp macro="" textlink="">
      <xdr:nvSpPr>
        <xdr:cNvPr id="425" name="楕円 424"/>
        <xdr:cNvSpPr/>
      </xdr:nvSpPr>
      <xdr:spPr>
        <a:xfrm>
          <a:off x="16268700" y="614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169435</xdr:rowOff>
    </xdr:from>
    <xdr:ext cx="405111" cy="259045"/>
    <xdr:sp macro="" textlink="">
      <xdr:nvSpPr>
        <xdr:cNvPr id="426" name="【認定こども園・幼稚園・保育所】&#10;有形固定資産減価償却率該当値テキスト"/>
        <xdr:cNvSpPr txBox="1"/>
      </xdr:nvSpPr>
      <xdr:spPr>
        <a:xfrm>
          <a:off x="16357600" y="5998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96266</xdr:rowOff>
    </xdr:from>
    <xdr:to>
      <xdr:col>81</xdr:col>
      <xdr:colOff>101600</xdr:colOff>
      <xdr:row>36</xdr:row>
      <xdr:rowOff>26416</xdr:rowOff>
    </xdr:to>
    <xdr:sp macro="" textlink="">
      <xdr:nvSpPr>
        <xdr:cNvPr id="427" name="楕円 426"/>
        <xdr:cNvSpPr/>
      </xdr:nvSpPr>
      <xdr:spPr>
        <a:xfrm>
          <a:off x="15430500" y="6097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147066</xdr:rowOff>
    </xdr:from>
    <xdr:to>
      <xdr:col>85</xdr:col>
      <xdr:colOff>127000</xdr:colOff>
      <xdr:row>36</xdr:row>
      <xdr:rowOff>25908</xdr:rowOff>
    </xdr:to>
    <xdr:cxnSp macro="">
      <xdr:nvCxnSpPr>
        <xdr:cNvPr id="428" name="直線コネクタ 427"/>
        <xdr:cNvCxnSpPr/>
      </xdr:nvCxnSpPr>
      <xdr:spPr>
        <a:xfrm>
          <a:off x="15481300" y="6147816"/>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45974</xdr:rowOff>
    </xdr:from>
    <xdr:to>
      <xdr:col>76</xdr:col>
      <xdr:colOff>165100</xdr:colOff>
      <xdr:row>35</xdr:row>
      <xdr:rowOff>147574</xdr:rowOff>
    </xdr:to>
    <xdr:sp macro="" textlink="">
      <xdr:nvSpPr>
        <xdr:cNvPr id="429" name="楕円 428"/>
        <xdr:cNvSpPr/>
      </xdr:nvSpPr>
      <xdr:spPr>
        <a:xfrm>
          <a:off x="14541500" y="604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96774</xdr:rowOff>
    </xdr:from>
    <xdr:to>
      <xdr:col>81</xdr:col>
      <xdr:colOff>50800</xdr:colOff>
      <xdr:row>35</xdr:row>
      <xdr:rowOff>147066</xdr:rowOff>
    </xdr:to>
    <xdr:cxnSp macro="">
      <xdr:nvCxnSpPr>
        <xdr:cNvPr id="430" name="直線コネクタ 429"/>
        <xdr:cNvCxnSpPr/>
      </xdr:nvCxnSpPr>
      <xdr:spPr>
        <a:xfrm>
          <a:off x="14592300" y="609752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130556</xdr:rowOff>
    </xdr:from>
    <xdr:to>
      <xdr:col>72</xdr:col>
      <xdr:colOff>38100</xdr:colOff>
      <xdr:row>36</xdr:row>
      <xdr:rowOff>60706</xdr:rowOff>
    </xdr:to>
    <xdr:sp macro="" textlink="">
      <xdr:nvSpPr>
        <xdr:cNvPr id="431" name="楕円 430"/>
        <xdr:cNvSpPr/>
      </xdr:nvSpPr>
      <xdr:spPr>
        <a:xfrm>
          <a:off x="13652500" y="6131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96774</xdr:rowOff>
    </xdr:from>
    <xdr:to>
      <xdr:col>76</xdr:col>
      <xdr:colOff>114300</xdr:colOff>
      <xdr:row>36</xdr:row>
      <xdr:rowOff>9906</xdr:rowOff>
    </xdr:to>
    <xdr:cxnSp macro="">
      <xdr:nvCxnSpPr>
        <xdr:cNvPr id="432" name="直線コネクタ 431"/>
        <xdr:cNvCxnSpPr/>
      </xdr:nvCxnSpPr>
      <xdr:spPr>
        <a:xfrm flipV="1">
          <a:off x="13703300" y="6097524"/>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121412</xdr:rowOff>
    </xdr:from>
    <xdr:to>
      <xdr:col>67</xdr:col>
      <xdr:colOff>101600</xdr:colOff>
      <xdr:row>36</xdr:row>
      <xdr:rowOff>51562</xdr:rowOff>
    </xdr:to>
    <xdr:sp macro="" textlink="">
      <xdr:nvSpPr>
        <xdr:cNvPr id="433" name="楕円 432"/>
        <xdr:cNvSpPr/>
      </xdr:nvSpPr>
      <xdr:spPr>
        <a:xfrm>
          <a:off x="12763500" y="6122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762</xdr:rowOff>
    </xdr:from>
    <xdr:to>
      <xdr:col>71</xdr:col>
      <xdr:colOff>177800</xdr:colOff>
      <xdr:row>36</xdr:row>
      <xdr:rowOff>9906</xdr:rowOff>
    </xdr:to>
    <xdr:cxnSp macro="">
      <xdr:nvCxnSpPr>
        <xdr:cNvPr id="434" name="直線コネクタ 433"/>
        <xdr:cNvCxnSpPr/>
      </xdr:nvCxnSpPr>
      <xdr:spPr>
        <a:xfrm>
          <a:off x="12814300" y="617296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42689</xdr:rowOff>
    </xdr:from>
    <xdr:ext cx="405111" cy="259045"/>
    <xdr:sp macro="" textlink="">
      <xdr:nvSpPr>
        <xdr:cNvPr id="435" name="n_1aveValue【認定こども園・幼稚園・保育所】&#10;有形固定資産減価償却率"/>
        <xdr:cNvSpPr txBox="1"/>
      </xdr:nvSpPr>
      <xdr:spPr>
        <a:xfrm>
          <a:off x="15266044" y="6214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83837</xdr:rowOff>
    </xdr:from>
    <xdr:ext cx="405111" cy="259045"/>
    <xdr:sp macro="" textlink="">
      <xdr:nvSpPr>
        <xdr:cNvPr id="436" name="n_2aveValue【認定こども園・幼稚園・保育所】&#10;有形固定資産減価償却率"/>
        <xdr:cNvSpPr txBox="1"/>
      </xdr:nvSpPr>
      <xdr:spPr>
        <a:xfrm>
          <a:off x="14389744" y="6256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79265</xdr:rowOff>
    </xdr:from>
    <xdr:ext cx="405111" cy="259045"/>
    <xdr:sp macro="" textlink="">
      <xdr:nvSpPr>
        <xdr:cNvPr id="437" name="n_3aveValue【認定こども園・幼稚園・保育所】&#10;有形固定資産減価償却率"/>
        <xdr:cNvSpPr txBox="1"/>
      </xdr:nvSpPr>
      <xdr:spPr>
        <a:xfrm>
          <a:off x="13500744" y="6251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65803</xdr:rowOff>
    </xdr:from>
    <xdr:ext cx="405111" cy="259045"/>
    <xdr:sp macro="" textlink="">
      <xdr:nvSpPr>
        <xdr:cNvPr id="438" name="n_4aveValue【認定こども園・幼稚園・保育所】&#10;有形固定資産減価償却率"/>
        <xdr:cNvSpPr txBox="1"/>
      </xdr:nvSpPr>
      <xdr:spPr>
        <a:xfrm>
          <a:off x="12611744" y="589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42943</xdr:rowOff>
    </xdr:from>
    <xdr:ext cx="405111" cy="259045"/>
    <xdr:sp macro="" textlink="">
      <xdr:nvSpPr>
        <xdr:cNvPr id="439" name="n_1mainValue【認定こども園・幼稚園・保育所】&#10;有形固定資産減価償却率"/>
        <xdr:cNvSpPr txBox="1"/>
      </xdr:nvSpPr>
      <xdr:spPr>
        <a:xfrm>
          <a:off x="15266044" y="587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164101</xdr:rowOff>
    </xdr:from>
    <xdr:ext cx="405111" cy="259045"/>
    <xdr:sp macro="" textlink="">
      <xdr:nvSpPr>
        <xdr:cNvPr id="440" name="n_2mainValue【認定こども園・幼稚園・保育所】&#10;有形固定資産減価償却率"/>
        <xdr:cNvSpPr txBox="1"/>
      </xdr:nvSpPr>
      <xdr:spPr>
        <a:xfrm>
          <a:off x="14389744" y="5821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77233</xdr:rowOff>
    </xdr:from>
    <xdr:ext cx="405111" cy="259045"/>
    <xdr:sp macro="" textlink="">
      <xdr:nvSpPr>
        <xdr:cNvPr id="441" name="n_3mainValue【認定こども園・幼稚園・保育所】&#10;有形固定資産減価償却率"/>
        <xdr:cNvSpPr txBox="1"/>
      </xdr:nvSpPr>
      <xdr:spPr>
        <a:xfrm>
          <a:off x="13500744" y="590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42689</xdr:rowOff>
    </xdr:from>
    <xdr:ext cx="405111" cy="259045"/>
    <xdr:sp macro="" textlink="">
      <xdr:nvSpPr>
        <xdr:cNvPr id="442" name="n_4mainValue【認定こども園・幼稚園・保育所】&#10;有形固定資産減価償却率"/>
        <xdr:cNvSpPr txBox="1"/>
      </xdr:nvSpPr>
      <xdr:spPr>
        <a:xfrm>
          <a:off x="12611744" y="6214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3" name="正方形/長方形 442"/>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4" name="正方形/長方形 443"/>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5" name="正方形/長方形 444"/>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6" name="正方形/長方形 445"/>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7" name="正方形/長方形 446"/>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8" name="正方形/長方形 447"/>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9" name="正方形/長方形 448"/>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0" name="正方形/長方形 449"/>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1" name="テキスト ボックス 450"/>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2" name="直線コネクタ 451"/>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3" name="直線コネクタ 452"/>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4" name="テキスト ボックス 453"/>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5" name="直線コネクタ 454"/>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6" name="テキスト ボックス 455"/>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7" name="直線コネクタ 456"/>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8" name="テキスト ボックス 457"/>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9" name="直線コネクタ 458"/>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0" name="テキスト ボックス 459"/>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1" name="直線コネクタ 460"/>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2" name="テキスト ボックス 461"/>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3" name="直線コネクタ 46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4" name="テキスト ボックス 463"/>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5"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53340</xdr:rowOff>
    </xdr:from>
    <xdr:to>
      <xdr:col>116</xdr:col>
      <xdr:colOff>62864</xdr:colOff>
      <xdr:row>41</xdr:row>
      <xdr:rowOff>102870</xdr:rowOff>
    </xdr:to>
    <xdr:cxnSp macro="">
      <xdr:nvCxnSpPr>
        <xdr:cNvPr id="466" name="直線コネクタ 465"/>
        <xdr:cNvCxnSpPr/>
      </xdr:nvCxnSpPr>
      <xdr:spPr>
        <a:xfrm flipV="1">
          <a:off x="22160864" y="571119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106697</xdr:rowOff>
    </xdr:from>
    <xdr:ext cx="469744" cy="259045"/>
    <xdr:sp macro="" textlink="">
      <xdr:nvSpPr>
        <xdr:cNvPr id="467" name="【認定こども園・幼稚園・保育所】&#10;一人当たり面積最小値テキスト"/>
        <xdr:cNvSpPr txBox="1"/>
      </xdr:nvSpPr>
      <xdr:spPr>
        <a:xfrm>
          <a:off x="22199600" y="7136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102870</xdr:rowOff>
    </xdr:from>
    <xdr:to>
      <xdr:col>116</xdr:col>
      <xdr:colOff>152400</xdr:colOff>
      <xdr:row>41</xdr:row>
      <xdr:rowOff>102870</xdr:rowOff>
    </xdr:to>
    <xdr:cxnSp macro="">
      <xdr:nvCxnSpPr>
        <xdr:cNvPr id="468" name="直線コネクタ 467"/>
        <xdr:cNvCxnSpPr/>
      </xdr:nvCxnSpPr>
      <xdr:spPr>
        <a:xfrm>
          <a:off x="22072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17</xdr:rowOff>
    </xdr:from>
    <xdr:ext cx="469744" cy="259045"/>
    <xdr:sp macro="" textlink="">
      <xdr:nvSpPr>
        <xdr:cNvPr id="469" name="【認定こども園・幼稚園・保育所】&#10;一人当たり面積最大値テキスト"/>
        <xdr:cNvSpPr txBox="1"/>
      </xdr:nvSpPr>
      <xdr:spPr>
        <a:xfrm>
          <a:off x="22199600" y="5486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53340</xdr:rowOff>
    </xdr:from>
    <xdr:to>
      <xdr:col>116</xdr:col>
      <xdr:colOff>152400</xdr:colOff>
      <xdr:row>33</xdr:row>
      <xdr:rowOff>53340</xdr:rowOff>
    </xdr:to>
    <xdr:cxnSp macro="">
      <xdr:nvCxnSpPr>
        <xdr:cNvPr id="470" name="直線コネクタ 469"/>
        <xdr:cNvCxnSpPr/>
      </xdr:nvCxnSpPr>
      <xdr:spPr>
        <a:xfrm>
          <a:off x="22072600" y="571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36847</xdr:rowOff>
    </xdr:from>
    <xdr:ext cx="469744" cy="259045"/>
    <xdr:sp macro="" textlink="">
      <xdr:nvSpPr>
        <xdr:cNvPr id="471" name="【認定こども園・幼稚園・保育所】&#10;一人当たり面積平均値テキスト"/>
        <xdr:cNvSpPr txBox="1"/>
      </xdr:nvSpPr>
      <xdr:spPr>
        <a:xfrm>
          <a:off x="22199600" y="63804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13970</xdr:rowOff>
    </xdr:from>
    <xdr:to>
      <xdr:col>116</xdr:col>
      <xdr:colOff>114300</xdr:colOff>
      <xdr:row>38</xdr:row>
      <xdr:rowOff>115570</xdr:rowOff>
    </xdr:to>
    <xdr:sp macro="" textlink="">
      <xdr:nvSpPr>
        <xdr:cNvPr id="472" name="フローチャート: 判断 471"/>
        <xdr:cNvSpPr/>
      </xdr:nvSpPr>
      <xdr:spPr>
        <a:xfrm>
          <a:off x="22110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xdr:rowOff>
    </xdr:from>
    <xdr:to>
      <xdr:col>112</xdr:col>
      <xdr:colOff>38100</xdr:colOff>
      <xdr:row>38</xdr:row>
      <xdr:rowOff>111760</xdr:rowOff>
    </xdr:to>
    <xdr:sp macro="" textlink="">
      <xdr:nvSpPr>
        <xdr:cNvPr id="473" name="フローチャート: 判断 472"/>
        <xdr:cNvSpPr/>
      </xdr:nvSpPr>
      <xdr:spPr>
        <a:xfrm>
          <a:off x="21272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135890</xdr:rowOff>
    </xdr:from>
    <xdr:to>
      <xdr:col>107</xdr:col>
      <xdr:colOff>101600</xdr:colOff>
      <xdr:row>38</xdr:row>
      <xdr:rowOff>66040</xdr:rowOff>
    </xdr:to>
    <xdr:sp macro="" textlink="">
      <xdr:nvSpPr>
        <xdr:cNvPr id="474" name="フローチャート: 判断 473"/>
        <xdr:cNvSpPr/>
      </xdr:nvSpPr>
      <xdr:spPr>
        <a:xfrm>
          <a:off x="20383500" y="647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154940</xdr:rowOff>
    </xdr:from>
    <xdr:to>
      <xdr:col>102</xdr:col>
      <xdr:colOff>165100</xdr:colOff>
      <xdr:row>38</xdr:row>
      <xdr:rowOff>85090</xdr:rowOff>
    </xdr:to>
    <xdr:sp macro="" textlink="">
      <xdr:nvSpPr>
        <xdr:cNvPr id="475" name="フローチャート: 判断 474"/>
        <xdr:cNvSpPr/>
      </xdr:nvSpPr>
      <xdr:spPr>
        <a:xfrm>
          <a:off x="194945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147320</xdr:rowOff>
    </xdr:from>
    <xdr:to>
      <xdr:col>98</xdr:col>
      <xdr:colOff>38100</xdr:colOff>
      <xdr:row>38</xdr:row>
      <xdr:rowOff>77470</xdr:rowOff>
    </xdr:to>
    <xdr:sp macro="" textlink="">
      <xdr:nvSpPr>
        <xdr:cNvPr id="476" name="フローチャート: 判断 475"/>
        <xdr:cNvSpPr/>
      </xdr:nvSpPr>
      <xdr:spPr>
        <a:xfrm>
          <a:off x="18605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7" name="テキスト ボックス 47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8" name="テキスト ボックス 47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9" name="テキスト ボックス 47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0" name="テキスト ボックス 47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1" name="テキスト ボックス 48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52070</xdr:rowOff>
    </xdr:from>
    <xdr:to>
      <xdr:col>116</xdr:col>
      <xdr:colOff>114300</xdr:colOff>
      <xdr:row>41</xdr:row>
      <xdr:rowOff>153670</xdr:rowOff>
    </xdr:to>
    <xdr:sp macro="" textlink="">
      <xdr:nvSpPr>
        <xdr:cNvPr id="482" name="楕円 481"/>
        <xdr:cNvSpPr/>
      </xdr:nvSpPr>
      <xdr:spPr>
        <a:xfrm>
          <a:off x="22110700" y="7081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138447</xdr:rowOff>
    </xdr:from>
    <xdr:ext cx="469744" cy="259045"/>
    <xdr:sp macro="" textlink="">
      <xdr:nvSpPr>
        <xdr:cNvPr id="483" name="【認定こども園・幼稚園・保育所】&#10;一人当たり面積該当値テキスト"/>
        <xdr:cNvSpPr txBox="1"/>
      </xdr:nvSpPr>
      <xdr:spPr>
        <a:xfrm>
          <a:off x="22199600" y="699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55880</xdr:rowOff>
    </xdr:from>
    <xdr:to>
      <xdr:col>112</xdr:col>
      <xdr:colOff>38100</xdr:colOff>
      <xdr:row>41</xdr:row>
      <xdr:rowOff>157480</xdr:rowOff>
    </xdr:to>
    <xdr:sp macro="" textlink="">
      <xdr:nvSpPr>
        <xdr:cNvPr id="484" name="楕円 483"/>
        <xdr:cNvSpPr/>
      </xdr:nvSpPr>
      <xdr:spPr>
        <a:xfrm>
          <a:off x="212725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102870</xdr:rowOff>
    </xdr:from>
    <xdr:to>
      <xdr:col>116</xdr:col>
      <xdr:colOff>63500</xdr:colOff>
      <xdr:row>41</xdr:row>
      <xdr:rowOff>106680</xdr:rowOff>
    </xdr:to>
    <xdr:cxnSp macro="">
      <xdr:nvCxnSpPr>
        <xdr:cNvPr id="485" name="直線コネクタ 484"/>
        <xdr:cNvCxnSpPr/>
      </xdr:nvCxnSpPr>
      <xdr:spPr>
        <a:xfrm flipV="1">
          <a:off x="21323300" y="713232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55880</xdr:rowOff>
    </xdr:from>
    <xdr:to>
      <xdr:col>107</xdr:col>
      <xdr:colOff>101600</xdr:colOff>
      <xdr:row>41</xdr:row>
      <xdr:rowOff>157480</xdr:rowOff>
    </xdr:to>
    <xdr:sp macro="" textlink="">
      <xdr:nvSpPr>
        <xdr:cNvPr id="486" name="楕円 485"/>
        <xdr:cNvSpPr/>
      </xdr:nvSpPr>
      <xdr:spPr>
        <a:xfrm>
          <a:off x="20383500" y="708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106680</xdr:rowOff>
    </xdr:from>
    <xdr:to>
      <xdr:col>111</xdr:col>
      <xdr:colOff>177800</xdr:colOff>
      <xdr:row>41</xdr:row>
      <xdr:rowOff>106680</xdr:rowOff>
    </xdr:to>
    <xdr:cxnSp macro="">
      <xdr:nvCxnSpPr>
        <xdr:cNvPr id="487" name="直線コネクタ 486"/>
        <xdr:cNvCxnSpPr/>
      </xdr:nvCxnSpPr>
      <xdr:spPr>
        <a:xfrm>
          <a:off x="20434300" y="7136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21590</xdr:rowOff>
    </xdr:from>
    <xdr:to>
      <xdr:col>102</xdr:col>
      <xdr:colOff>165100</xdr:colOff>
      <xdr:row>41</xdr:row>
      <xdr:rowOff>123190</xdr:rowOff>
    </xdr:to>
    <xdr:sp macro="" textlink="">
      <xdr:nvSpPr>
        <xdr:cNvPr id="488" name="楕円 487"/>
        <xdr:cNvSpPr/>
      </xdr:nvSpPr>
      <xdr:spPr>
        <a:xfrm>
          <a:off x="19494500" y="7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72390</xdr:rowOff>
    </xdr:from>
    <xdr:to>
      <xdr:col>107</xdr:col>
      <xdr:colOff>50800</xdr:colOff>
      <xdr:row>41</xdr:row>
      <xdr:rowOff>106680</xdr:rowOff>
    </xdr:to>
    <xdr:cxnSp macro="">
      <xdr:nvCxnSpPr>
        <xdr:cNvPr id="489" name="直線コネクタ 488"/>
        <xdr:cNvCxnSpPr/>
      </xdr:nvCxnSpPr>
      <xdr:spPr>
        <a:xfrm>
          <a:off x="19545300" y="710184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21590</xdr:rowOff>
    </xdr:from>
    <xdr:to>
      <xdr:col>98</xdr:col>
      <xdr:colOff>38100</xdr:colOff>
      <xdr:row>41</xdr:row>
      <xdr:rowOff>123190</xdr:rowOff>
    </xdr:to>
    <xdr:sp macro="" textlink="">
      <xdr:nvSpPr>
        <xdr:cNvPr id="490" name="楕円 489"/>
        <xdr:cNvSpPr/>
      </xdr:nvSpPr>
      <xdr:spPr>
        <a:xfrm>
          <a:off x="18605500" y="705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72390</xdr:rowOff>
    </xdr:from>
    <xdr:to>
      <xdr:col>102</xdr:col>
      <xdr:colOff>114300</xdr:colOff>
      <xdr:row>41</xdr:row>
      <xdr:rowOff>72390</xdr:rowOff>
    </xdr:to>
    <xdr:cxnSp macro="">
      <xdr:nvCxnSpPr>
        <xdr:cNvPr id="491" name="直線コネクタ 490"/>
        <xdr:cNvCxnSpPr/>
      </xdr:nvCxnSpPr>
      <xdr:spPr>
        <a:xfrm>
          <a:off x="18656300" y="710184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36</xdr:row>
      <xdr:rowOff>128287</xdr:rowOff>
    </xdr:from>
    <xdr:ext cx="469744" cy="259045"/>
    <xdr:sp macro="" textlink="">
      <xdr:nvSpPr>
        <xdr:cNvPr id="492" name="n_1aveValue【認定こども園・幼稚園・保育所】&#10;一人当たり面積"/>
        <xdr:cNvSpPr txBox="1"/>
      </xdr:nvSpPr>
      <xdr:spPr>
        <a:xfrm>
          <a:off x="21075727" y="6300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82567</xdr:rowOff>
    </xdr:from>
    <xdr:ext cx="469744" cy="259045"/>
    <xdr:sp macro="" textlink="">
      <xdr:nvSpPr>
        <xdr:cNvPr id="493" name="n_2aveValue【認定こども園・幼稚園・保育所】&#10;一人当たり面積"/>
        <xdr:cNvSpPr txBox="1"/>
      </xdr:nvSpPr>
      <xdr:spPr>
        <a:xfrm>
          <a:off x="20199427"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101617</xdr:rowOff>
    </xdr:from>
    <xdr:ext cx="469744" cy="259045"/>
    <xdr:sp macro="" textlink="">
      <xdr:nvSpPr>
        <xdr:cNvPr id="494" name="n_3aveValue【認定こども園・幼稚園・保育所】&#10;一人当たり面積"/>
        <xdr:cNvSpPr txBox="1"/>
      </xdr:nvSpPr>
      <xdr:spPr>
        <a:xfrm>
          <a:off x="19310427"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93997</xdr:rowOff>
    </xdr:from>
    <xdr:ext cx="469744" cy="259045"/>
    <xdr:sp macro="" textlink="">
      <xdr:nvSpPr>
        <xdr:cNvPr id="495" name="n_4aveValue【認定こども園・幼稚園・保育所】&#10;一人当たり面積"/>
        <xdr:cNvSpPr txBox="1"/>
      </xdr:nvSpPr>
      <xdr:spPr>
        <a:xfrm>
          <a:off x="18421427" y="6266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148607</xdr:rowOff>
    </xdr:from>
    <xdr:ext cx="469744" cy="259045"/>
    <xdr:sp macro="" textlink="">
      <xdr:nvSpPr>
        <xdr:cNvPr id="496" name="n_1mainValue【認定こども園・幼稚園・保育所】&#10;一人当たり面積"/>
        <xdr:cNvSpPr txBox="1"/>
      </xdr:nvSpPr>
      <xdr:spPr>
        <a:xfrm>
          <a:off x="21075727"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148607</xdr:rowOff>
    </xdr:from>
    <xdr:ext cx="469744" cy="259045"/>
    <xdr:sp macro="" textlink="">
      <xdr:nvSpPr>
        <xdr:cNvPr id="497" name="n_2mainValue【認定こども園・幼稚園・保育所】&#10;一人当たり面積"/>
        <xdr:cNvSpPr txBox="1"/>
      </xdr:nvSpPr>
      <xdr:spPr>
        <a:xfrm>
          <a:off x="20199427" y="7178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114317</xdr:rowOff>
    </xdr:from>
    <xdr:ext cx="469744" cy="259045"/>
    <xdr:sp macro="" textlink="">
      <xdr:nvSpPr>
        <xdr:cNvPr id="498" name="n_3mainValue【認定こども園・幼稚園・保育所】&#10;一人当たり面積"/>
        <xdr:cNvSpPr txBox="1"/>
      </xdr:nvSpPr>
      <xdr:spPr>
        <a:xfrm>
          <a:off x="19310427"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114317</xdr:rowOff>
    </xdr:from>
    <xdr:ext cx="469744" cy="259045"/>
    <xdr:sp macro="" textlink="">
      <xdr:nvSpPr>
        <xdr:cNvPr id="499" name="n_4mainValue【認定こども園・幼稚園・保育所】&#10;一人当たり面積"/>
        <xdr:cNvSpPr txBox="1"/>
      </xdr:nvSpPr>
      <xdr:spPr>
        <a:xfrm>
          <a:off x="18421427" y="714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0" name="正方形/長方形 49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1" name="正方形/長方形 50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2" name="正方形/長方形 50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3" name="正方形/長方形 50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4" name="正方形/長方形 50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5" name="正方形/長方形 50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6" name="正方形/長方形 50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7" name="正方形/長方形 50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8" name="テキスト ボックス 50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9" name="直線コネクタ 50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0" name="テキスト ボックス 50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65</xdr:row>
      <xdr:rowOff>0</xdr:rowOff>
    </xdr:from>
    <xdr:to>
      <xdr:col>89</xdr:col>
      <xdr:colOff>177800</xdr:colOff>
      <xdr:row>65</xdr:row>
      <xdr:rowOff>0</xdr:rowOff>
    </xdr:to>
    <xdr:cxnSp macro="">
      <xdr:nvCxnSpPr>
        <xdr:cNvPr id="511" name="直線コネクタ 510"/>
        <xdr:cNvCxnSpPr/>
      </xdr:nvCxnSpPr>
      <xdr:spPr>
        <a:xfrm>
          <a:off x="12446000" y="1114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64</xdr:row>
      <xdr:rowOff>29227</xdr:rowOff>
    </xdr:from>
    <xdr:ext cx="403059" cy="259045"/>
    <xdr:sp macro="" textlink="">
      <xdr:nvSpPr>
        <xdr:cNvPr id="512" name="テキスト ボックス 511"/>
        <xdr:cNvSpPr txBox="1"/>
      </xdr:nvSpPr>
      <xdr:spPr>
        <a:xfrm>
          <a:off x="12042941" y="11002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63</xdr:row>
      <xdr:rowOff>57150</xdr:rowOff>
    </xdr:to>
    <xdr:cxnSp macro="">
      <xdr:nvCxnSpPr>
        <xdr:cNvPr id="513" name="直線コネクタ 512"/>
        <xdr:cNvCxnSpPr/>
      </xdr:nvCxnSpPr>
      <xdr:spPr>
        <a:xfrm>
          <a:off x="12446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86377</xdr:rowOff>
    </xdr:from>
    <xdr:ext cx="403059" cy="259045"/>
    <xdr:sp macro="" textlink="">
      <xdr:nvSpPr>
        <xdr:cNvPr id="514" name="テキスト ボックス 513"/>
        <xdr:cNvSpPr txBox="1"/>
      </xdr:nvSpPr>
      <xdr:spPr>
        <a:xfrm>
          <a:off x="12042941" y="10716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114300</xdr:rowOff>
    </xdr:from>
    <xdr:to>
      <xdr:col>89</xdr:col>
      <xdr:colOff>177800</xdr:colOff>
      <xdr:row>61</xdr:row>
      <xdr:rowOff>114300</xdr:rowOff>
    </xdr:to>
    <xdr:cxnSp macro="">
      <xdr:nvCxnSpPr>
        <xdr:cNvPr id="515" name="直線コネクタ 514"/>
        <xdr:cNvCxnSpPr/>
      </xdr:nvCxnSpPr>
      <xdr:spPr>
        <a:xfrm>
          <a:off x="12446000" y="1057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143527</xdr:rowOff>
    </xdr:from>
    <xdr:ext cx="403059" cy="259045"/>
    <xdr:sp macro="" textlink="">
      <xdr:nvSpPr>
        <xdr:cNvPr id="516" name="テキスト ボックス 515"/>
        <xdr:cNvSpPr txBox="1"/>
      </xdr:nvSpPr>
      <xdr:spPr>
        <a:xfrm>
          <a:off x="12042941" y="10430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7" name="直線コネクタ 516"/>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8" name="テキスト ボックス 517"/>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57150</xdr:rowOff>
    </xdr:from>
    <xdr:to>
      <xdr:col>89</xdr:col>
      <xdr:colOff>177800</xdr:colOff>
      <xdr:row>58</xdr:row>
      <xdr:rowOff>57150</xdr:rowOff>
    </xdr:to>
    <xdr:cxnSp macro="">
      <xdr:nvCxnSpPr>
        <xdr:cNvPr id="519" name="直線コネクタ 518"/>
        <xdr:cNvCxnSpPr/>
      </xdr:nvCxnSpPr>
      <xdr:spPr>
        <a:xfrm>
          <a:off x="12446000" y="1000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86377</xdr:rowOff>
    </xdr:from>
    <xdr:ext cx="403059" cy="259045"/>
    <xdr:sp macro="" textlink="">
      <xdr:nvSpPr>
        <xdr:cNvPr id="520" name="テキスト ボックス 519"/>
        <xdr:cNvSpPr txBox="1"/>
      </xdr:nvSpPr>
      <xdr:spPr>
        <a:xfrm>
          <a:off x="12042941" y="98590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114300</xdr:rowOff>
    </xdr:from>
    <xdr:to>
      <xdr:col>89</xdr:col>
      <xdr:colOff>177800</xdr:colOff>
      <xdr:row>56</xdr:row>
      <xdr:rowOff>114300</xdr:rowOff>
    </xdr:to>
    <xdr:cxnSp macro="">
      <xdr:nvCxnSpPr>
        <xdr:cNvPr id="521" name="直線コネクタ 520"/>
        <xdr:cNvCxnSpPr/>
      </xdr:nvCxnSpPr>
      <xdr:spPr>
        <a:xfrm>
          <a:off x="12446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143527</xdr:rowOff>
    </xdr:from>
    <xdr:ext cx="403059" cy="259045"/>
    <xdr:sp macro="" textlink="">
      <xdr:nvSpPr>
        <xdr:cNvPr id="522" name="テキスト ボックス 521"/>
        <xdr:cNvSpPr txBox="1"/>
      </xdr:nvSpPr>
      <xdr:spPr>
        <a:xfrm>
          <a:off x="12042941" y="95732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0</xdr:rowOff>
    </xdr:from>
    <xdr:to>
      <xdr:col>89</xdr:col>
      <xdr:colOff>177800</xdr:colOff>
      <xdr:row>55</xdr:row>
      <xdr:rowOff>0</xdr:rowOff>
    </xdr:to>
    <xdr:cxnSp macro="">
      <xdr:nvCxnSpPr>
        <xdr:cNvPr id="523" name="直線コネクタ 522"/>
        <xdr:cNvCxnSpPr/>
      </xdr:nvCxnSpPr>
      <xdr:spPr>
        <a:xfrm>
          <a:off x="12446000" y="942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29227</xdr:rowOff>
    </xdr:from>
    <xdr:ext cx="403059" cy="259045"/>
    <xdr:sp macro="" textlink="">
      <xdr:nvSpPr>
        <xdr:cNvPr id="524" name="テキスト ボックス 523"/>
        <xdr:cNvSpPr txBox="1"/>
      </xdr:nvSpPr>
      <xdr:spPr>
        <a:xfrm>
          <a:off x="12042941" y="92875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5" name="直線コネクタ 52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6" name="テキスト ボックス 525"/>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63</xdr:row>
      <xdr:rowOff>165735</xdr:rowOff>
    </xdr:to>
    <xdr:cxnSp macro="">
      <xdr:nvCxnSpPr>
        <xdr:cNvPr id="528" name="直線コネクタ 527"/>
        <xdr:cNvCxnSpPr/>
      </xdr:nvCxnSpPr>
      <xdr:spPr>
        <a:xfrm flipV="1">
          <a:off x="16318864" y="9624060"/>
          <a:ext cx="0" cy="1343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169562</xdr:rowOff>
    </xdr:from>
    <xdr:ext cx="405111" cy="259045"/>
    <xdr:sp macro="" textlink="">
      <xdr:nvSpPr>
        <xdr:cNvPr id="529" name="【学校施設】&#10;有形固定資産減価償却率最小値テキスト"/>
        <xdr:cNvSpPr txBox="1"/>
      </xdr:nvSpPr>
      <xdr:spPr>
        <a:xfrm>
          <a:off x="16357600" y="1097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165735</xdr:rowOff>
    </xdr:from>
    <xdr:to>
      <xdr:col>86</xdr:col>
      <xdr:colOff>25400</xdr:colOff>
      <xdr:row>63</xdr:row>
      <xdr:rowOff>165735</xdr:rowOff>
    </xdr:to>
    <xdr:cxnSp macro="">
      <xdr:nvCxnSpPr>
        <xdr:cNvPr id="530" name="直線コネクタ 529"/>
        <xdr:cNvCxnSpPr/>
      </xdr:nvCxnSpPr>
      <xdr:spPr>
        <a:xfrm>
          <a:off x="16230600" y="1096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1" name="【学校施設】&#10;有形固定資産減価償却率最大値テキスト"/>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2" name="直線コネクタ 531"/>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32084</xdr:rowOff>
    </xdr:from>
    <xdr:ext cx="405111" cy="259045"/>
    <xdr:sp macro="" textlink="">
      <xdr:nvSpPr>
        <xdr:cNvPr id="533" name="【学校施設】&#10;有形固定資産減価償却率平均値テキスト"/>
        <xdr:cNvSpPr txBox="1"/>
      </xdr:nvSpPr>
      <xdr:spPr>
        <a:xfrm>
          <a:off x="16357600" y="101476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9207</xdr:rowOff>
    </xdr:from>
    <xdr:to>
      <xdr:col>85</xdr:col>
      <xdr:colOff>177800</xdr:colOff>
      <xdr:row>60</xdr:row>
      <xdr:rowOff>110807</xdr:rowOff>
    </xdr:to>
    <xdr:sp macro="" textlink="">
      <xdr:nvSpPr>
        <xdr:cNvPr id="534" name="フローチャート: 判断 533"/>
        <xdr:cNvSpPr/>
      </xdr:nvSpPr>
      <xdr:spPr>
        <a:xfrm>
          <a:off x="16268700" y="1029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129222</xdr:rowOff>
    </xdr:from>
    <xdr:to>
      <xdr:col>81</xdr:col>
      <xdr:colOff>101600</xdr:colOff>
      <xdr:row>60</xdr:row>
      <xdr:rowOff>59372</xdr:rowOff>
    </xdr:to>
    <xdr:sp macro="" textlink="">
      <xdr:nvSpPr>
        <xdr:cNvPr id="535" name="フローチャート: 判断 534"/>
        <xdr:cNvSpPr/>
      </xdr:nvSpPr>
      <xdr:spPr>
        <a:xfrm>
          <a:off x="15430500" y="10244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9207</xdr:rowOff>
    </xdr:from>
    <xdr:to>
      <xdr:col>76</xdr:col>
      <xdr:colOff>165100</xdr:colOff>
      <xdr:row>60</xdr:row>
      <xdr:rowOff>110807</xdr:rowOff>
    </xdr:to>
    <xdr:sp macro="" textlink="">
      <xdr:nvSpPr>
        <xdr:cNvPr id="536" name="フローチャート: 判断 535"/>
        <xdr:cNvSpPr/>
      </xdr:nvSpPr>
      <xdr:spPr>
        <a:xfrm>
          <a:off x="14541500" y="1029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152082</xdr:rowOff>
    </xdr:from>
    <xdr:to>
      <xdr:col>72</xdr:col>
      <xdr:colOff>38100</xdr:colOff>
      <xdr:row>60</xdr:row>
      <xdr:rowOff>82232</xdr:rowOff>
    </xdr:to>
    <xdr:sp macro="" textlink="">
      <xdr:nvSpPr>
        <xdr:cNvPr id="537" name="フローチャート: 判断 536"/>
        <xdr:cNvSpPr/>
      </xdr:nvSpPr>
      <xdr:spPr>
        <a:xfrm>
          <a:off x="13652500" y="10267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134938</xdr:rowOff>
    </xdr:from>
    <xdr:to>
      <xdr:col>67</xdr:col>
      <xdr:colOff>101600</xdr:colOff>
      <xdr:row>60</xdr:row>
      <xdr:rowOff>65088</xdr:rowOff>
    </xdr:to>
    <xdr:sp macro="" textlink="">
      <xdr:nvSpPr>
        <xdr:cNvPr id="538" name="フローチャート: 判断 537"/>
        <xdr:cNvSpPr/>
      </xdr:nvSpPr>
      <xdr:spPr>
        <a:xfrm>
          <a:off x="12763500" y="10250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9" name="テキスト ボックス 53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0" name="テキスト ボックス 53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1" name="テキスト ボックス 54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2" name="テキスト ボックス 54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3" name="テキスト ボックス 54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29210</xdr:rowOff>
    </xdr:from>
    <xdr:to>
      <xdr:col>85</xdr:col>
      <xdr:colOff>177800</xdr:colOff>
      <xdr:row>62</xdr:row>
      <xdr:rowOff>130810</xdr:rowOff>
    </xdr:to>
    <xdr:sp macro="" textlink="">
      <xdr:nvSpPr>
        <xdr:cNvPr id="544" name="楕円 543"/>
        <xdr:cNvSpPr/>
      </xdr:nvSpPr>
      <xdr:spPr>
        <a:xfrm>
          <a:off x="162687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7637</xdr:rowOff>
    </xdr:from>
    <xdr:ext cx="405111" cy="259045"/>
    <xdr:sp macro="" textlink="">
      <xdr:nvSpPr>
        <xdr:cNvPr id="545" name="【学校施設】&#10;有形固定資産減価償却率該当値テキスト"/>
        <xdr:cNvSpPr txBox="1"/>
      </xdr:nvSpPr>
      <xdr:spPr>
        <a:xfrm>
          <a:off x="16357600" y="10637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154940</xdr:rowOff>
    </xdr:from>
    <xdr:to>
      <xdr:col>81</xdr:col>
      <xdr:colOff>101600</xdr:colOff>
      <xdr:row>62</xdr:row>
      <xdr:rowOff>85090</xdr:rowOff>
    </xdr:to>
    <xdr:sp macro="" textlink="">
      <xdr:nvSpPr>
        <xdr:cNvPr id="546" name="楕円 545"/>
        <xdr:cNvSpPr/>
      </xdr:nvSpPr>
      <xdr:spPr>
        <a:xfrm>
          <a:off x="15430500" y="10613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34290</xdr:rowOff>
    </xdr:from>
    <xdr:to>
      <xdr:col>85</xdr:col>
      <xdr:colOff>127000</xdr:colOff>
      <xdr:row>62</xdr:row>
      <xdr:rowOff>80010</xdr:rowOff>
    </xdr:to>
    <xdr:cxnSp macro="">
      <xdr:nvCxnSpPr>
        <xdr:cNvPr id="547" name="直線コネクタ 546"/>
        <xdr:cNvCxnSpPr/>
      </xdr:nvCxnSpPr>
      <xdr:spPr>
        <a:xfrm>
          <a:off x="15481300" y="1066419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97790</xdr:rowOff>
    </xdr:from>
    <xdr:to>
      <xdr:col>76</xdr:col>
      <xdr:colOff>165100</xdr:colOff>
      <xdr:row>62</xdr:row>
      <xdr:rowOff>27940</xdr:rowOff>
    </xdr:to>
    <xdr:sp macro="" textlink="">
      <xdr:nvSpPr>
        <xdr:cNvPr id="548" name="楕円 547"/>
        <xdr:cNvSpPr/>
      </xdr:nvSpPr>
      <xdr:spPr>
        <a:xfrm>
          <a:off x="14541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148590</xdr:rowOff>
    </xdr:from>
    <xdr:to>
      <xdr:col>81</xdr:col>
      <xdr:colOff>50800</xdr:colOff>
      <xdr:row>62</xdr:row>
      <xdr:rowOff>34290</xdr:rowOff>
    </xdr:to>
    <xdr:cxnSp macro="">
      <xdr:nvCxnSpPr>
        <xdr:cNvPr id="549" name="直線コネクタ 548"/>
        <xdr:cNvCxnSpPr/>
      </xdr:nvCxnSpPr>
      <xdr:spPr>
        <a:xfrm>
          <a:off x="14592300" y="1060704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3493</xdr:rowOff>
    </xdr:from>
    <xdr:to>
      <xdr:col>72</xdr:col>
      <xdr:colOff>38100</xdr:colOff>
      <xdr:row>61</xdr:row>
      <xdr:rowOff>105093</xdr:rowOff>
    </xdr:to>
    <xdr:sp macro="" textlink="">
      <xdr:nvSpPr>
        <xdr:cNvPr id="550" name="楕円 549"/>
        <xdr:cNvSpPr/>
      </xdr:nvSpPr>
      <xdr:spPr>
        <a:xfrm>
          <a:off x="13652500" y="1046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54293</xdr:rowOff>
    </xdr:from>
    <xdr:to>
      <xdr:col>76</xdr:col>
      <xdr:colOff>114300</xdr:colOff>
      <xdr:row>61</xdr:row>
      <xdr:rowOff>148590</xdr:rowOff>
    </xdr:to>
    <xdr:cxnSp macro="">
      <xdr:nvCxnSpPr>
        <xdr:cNvPr id="551" name="直線コネクタ 550"/>
        <xdr:cNvCxnSpPr/>
      </xdr:nvCxnSpPr>
      <xdr:spPr>
        <a:xfrm>
          <a:off x="13703300" y="10512743"/>
          <a:ext cx="889000" cy="94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92075</xdr:rowOff>
    </xdr:from>
    <xdr:to>
      <xdr:col>67</xdr:col>
      <xdr:colOff>101600</xdr:colOff>
      <xdr:row>61</xdr:row>
      <xdr:rowOff>22225</xdr:rowOff>
    </xdr:to>
    <xdr:sp macro="" textlink="">
      <xdr:nvSpPr>
        <xdr:cNvPr id="552" name="楕円 551"/>
        <xdr:cNvSpPr/>
      </xdr:nvSpPr>
      <xdr:spPr>
        <a:xfrm>
          <a:off x="12763500" y="10379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142875</xdr:rowOff>
    </xdr:from>
    <xdr:to>
      <xdr:col>71</xdr:col>
      <xdr:colOff>177800</xdr:colOff>
      <xdr:row>61</xdr:row>
      <xdr:rowOff>54293</xdr:rowOff>
    </xdr:to>
    <xdr:cxnSp macro="">
      <xdr:nvCxnSpPr>
        <xdr:cNvPr id="553" name="直線コネクタ 552"/>
        <xdr:cNvCxnSpPr/>
      </xdr:nvCxnSpPr>
      <xdr:spPr>
        <a:xfrm>
          <a:off x="12814300" y="10429875"/>
          <a:ext cx="889000" cy="82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75899</xdr:rowOff>
    </xdr:from>
    <xdr:ext cx="405111" cy="259045"/>
    <xdr:sp macro="" textlink="">
      <xdr:nvSpPr>
        <xdr:cNvPr id="554" name="n_1aveValue【学校施設】&#10;有形固定資産減価償却率"/>
        <xdr:cNvSpPr txBox="1"/>
      </xdr:nvSpPr>
      <xdr:spPr>
        <a:xfrm>
          <a:off x="15266044" y="10019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127334</xdr:rowOff>
    </xdr:from>
    <xdr:ext cx="405111" cy="259045"/>
    <xdr:sp macro="" textlink="">
      <xdr:nvSpPr>
        <xdr:cNvPr id="555" name="n_2aveValue【学校施設】&#10;有形固定資産減価償却率"/>
        <xdr:cNvSpPr txBox="1"/>
      </xdr:nvSpPr>
      <xdr:spPr>
        <a:xfrm>
          <a:off x="14389744" y="10071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98759</xdr:rowOff>
    </xdr:from>
    <xdr:ext cx="405111" cy="259045"/>
    <xdr:sp macro="" textlink="">
      <xdr:nvSpPr>
        <xdr:cNvPr id="556" name="n_3aveValue【学校施設】&#10;有形固定資産減価償却率"/>
        <xdr:cNvSpPr txBox="1"/>
      </xdr:nvSpPr>
      <xdr:spPr>
        <a:xfrm>
          <a:off x="13500744" y="10042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81615</xdr:rowOff>
    </xdr:from>
    <xdr:ext cx="405111" cy="259045"/>
    <xdr:sp macro="" textlink="">
      <xdr:nvSpPr>
        <xdr:cNvPr id="557" name="n_4aveValue【学校施設】&#10;有形固定資産減価償却率"/>
        <xdr:cNvSpPr txBox="1"/>
      </xdr:nvSpPr>
      <xdr:spPr>
        <a:xfrm>
          <a:off x="12611744" y="10025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76217</xdr:rowOff>
    </xdr:from>
    <xdr:ext cx="405111" cy="259045"/>
    <xdr:sp macro="" textlink="">
      <xdr:nvSpPr>
        <xdr:cNvPr id="558" name="n_1mainValue【学校施設】&#10;有形固定資産減価償却率"/>
        <xdr:cNvSpPr txBox="1"/>
      </xdr:nvSpPr>
      <xdr:spPr>
        <a:xfrm>
          <a:off x="15266044" y="10706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19067</xdr:rowOff>
    </xdr:from>
    <xdr:ext cx="405111" cy="259045"/>
    <xdr:sp macro="" textlink="">
      <xdr:nvSpPr>
        <xdr:cNvPr id="559" name="n_2mainValue【学校施設】&#10;有形固定資産減価償却率"/>
        <xdr:cNvSpPr txBox="1"/>
      </xdr:nvSpPr>
      <xdr:spPr>
        <a:xfrm>
          <a:off x="14389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96220</xdr:rowOff>
    </xdr:from>
    <xdr:ext cx="405111" cy="259045"/>
    <xdr:sp macro="" textlink="">
      <xdr:nvSpPr>
        <xdr:cNvPr id="560" name="n_3mainValue【学校施設】&#10;有形固定資産減価償却率"/>
        <xdr:cNvSpPr txBox="1"/>
      </xdr:nvSpPr>
      <xdr:spPr>
        <a:xfrm>
          <a:off x="13500744" y="105546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13352</xdr:rowOff>
    </xdr:from>
    <xdr:ext cx="405111" cy="259045"/>
    <xdr:sp macro="" textlink="">
      <xdr:nvSpPr>
        <xdr:cNvPr id="561" name="n_4mainValue【学校施設】&#10;有形固定資産減価償却率"/>
        <xdr:cNvSpPr txBox="1"/>
      </xdr:nvSpPr>
      <xdr:spPr>
        <a:xfrm>
          <a:off x="12611744" y="1047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2" name="正方形/長方形 56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3" name="正方形/長方形 56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4" name="正方形/長方形 56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5" name="正方形/長方形 56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6" name="正方形/長方形 56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7" name="正方形/長方形 56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8" name="正方形/長方形 56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9" name="正方形/長方形 56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0" name="テキスト ボックス 56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1" name="直線コネクタ 57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2" name="テキスト ボックス 571"/>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73" name="直線コネクタ 57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4" name="テキスト ボックス 57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5" name="直線コネクタ 57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6" name="テキスト ボックス 57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7" name="直線コネクタ 57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8" name="テキスト ボックス 57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79" name="直線コネクタ 57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0" name="テキスト ボックス 57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167792</xdr:rowOff>
    </xdr:from>
    <xdr:to>
      <xdr:col>116</xdr:col>
      <xdr:colOff>62864</xdr:colOff>
      <xdr:row>62</xdr:row>
      <xdr:rowOff>117043</xdr:rowOff>
    </xdr:to>
    <xdr:cxnSp macro="">
      <xdr:nvCxnSpPr>
        <xdr:cNvPr id="584" name="直線コネクタ 583"/>
        <xdr:cNvCxnSpPr/>
      </xdr:nvCxnSpPr>
      <xdr:spPr>
        <a:xfrm flipV="1">
          <a:off x="22160864" y="9597542"/>
          <a:ext cx="0" cy="1149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120870</xdr:rowOff>
    </xdr:from>
    <xdr:ext cx="469744" cy="259045"/>
    <xdr:sp macro="" textlink="">
      <xdr:nvSpPr>
        <xdr:cNvPr id="585" name="【学校施設】&#10;一人当たり面積最小値テキスト"/>
        <xdr:cNvSpPr txBox="1"/>
      </xdr:nvSpPr>
      <xdr:spPr>
        <a:xfrm>
          <a:off x="22199600" y="10750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117043</xdr:rowOff>
    </xdr:from>
    <xdr:to>
      <xdr:col>116</xdr:col>
      <xdr:colOff>152400</xdr:colOff>
      <xdr:row>62</xdr:row>
      <xdr:rowOff>117043</xdr:rowOff>
    </xdr:to>
    <xdr:cxnSp macro="">
      <xdr:nvCxnSpPr>
        <xdr:cNvPr id="586" name="直線コネクタ 585"/>
        <xdr:cNvCxnSpPr/>
      </xdr:nvCxnSpPr>
      <xdr:spPr>
        <a:xfrm>
          <a:off x="22072600" y="10746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114469</xdr:rowOff>
    </xdr:from>
    <xdr:ext cx="469744" cy="259045"/>
    <xdr:sp macro="" textlink="">
      <xdr:nvSpPr>
        <xdr:cNvPr id="587" name="【学校施設】&#10;一人当たり面積最大値テキスト"/>
        <xdr:cNvSpPr txBox="1"/>
      </xdr:nvSpPr>
      <xdr:spPr>
        <a:xfrm>
          <a:off x="22199600" y="9372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167792</xdr:rowOff>
    </xdr:from>
    <xdr:to>
      <xdr:col>116</xdr:col>
      <xdr:colOff>152400</xdr:colOff>
      <xdr:row>55</xdr:row>
      <xdr:rowOff>167792</xdr:rowOff>
    </xdr:to>
    <xdr:cxnSp macro="">
      <xdr:nvCxnSpPr>
        <xdr:cNvPr id="588" name="直線コネクタ 587"/>
        <xdr:cNvCxnSpPr/>
      </xdr:nvCxnSpPr>
      <xdr:spPr>
        <a:xfrm>
          <a:off x="22072600" y="9597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69918</xdr:rowOff>
    </xdr:from>
    <xdr:ext cx="469744" cy="259045"/>
    <xdr:sp macro="" textlink="">
      <xdr:nvSpPr>
        <xdr:cNvPr id="589" name="【学校施設】&#10;一人当たり面積平均値テキスト"/>
        <xdr:cNvSpPr txBox="1"/>
      </xdr:nvSpPr>
      <xdr:spPr>
        <a:xfrm>
          <a:off x="22199600" y="101854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47041</xdr:rowOff>
    </xdr:from>
    <xdr:to>
      <xdr:col>116</xdr:col>
      <xdr:colOff>114300</xdr:colOff>
      <xdr:row>60</xdr:row>
      <xdr:rowOff>148641</xdr:rowOff>
    </xdr:to>
    <xdr:sp macro="" textlink="">
      <xdr:nvSpPr>
        <xdr:cNvPr id="590" name="フローチャート: 判断 589"/>
        <xdr:cNvSpPr/>
      </xdr:nvSpPr>
      <xdr:spPr>
        <a:xfrm>
          <a:off x="22110700" y="10334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6807</xdr:rowOff>
    </xdr:from>
    <xdr:to>
      <xdr:col>112</xdr:col>
      <xdr:colOff>38100</xdr:colOff>
      <xdr:row>60</xdr:row>
      <xdr:rowOff>108407</xdr:rowOff>
    </xdr:to>
    <xdr:sp macro="" textlink="">
      <xdr:nvSpPr>
        <xdr:cNvPr id="591" name="フローチャート: 判断 590"/>
        <xdr:cNvSpPr/>
      </xdr:nvSpPr>
      <xdr:spPr>
        <a:xfrm>
          <a:off x="21272500" y="1029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34696</xdr:rowOff>
    </xdr:from>
    <xdr:to>
      <xdr:col>107</xdr:col>
      <xdr:colOff>101600</xdr:colOff>
      <xdr:row>60</xdr:row>
      <xdr:rowOff>136296</xdr:rowOff>
    </xdr:to>
    <xdr:sp macro="" textlink="">
      <xdr:nvSpPr>
        <xdr:cNvPr id="592" name="フローチャート: 判断 591"/>
        <xdr:cNvSpPr/>
      </xdr:nvSpPr>
      <xdr:spPr>
        <a:xfrm>
          <a:off x="20383500" y="1032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51613</xdr:rowOff>
    </xdr:from>
    <xdr:to>
      <xdr:col>102</xdr:col>
      <xdr:colOff>165100</xdr:colOff>
      <xdr:row>60</xdr:row>
      <xdr:rowOff>153213</xdr:rowOff>
    </xdr:to>
    <xdr:sp macro="" textlink="">
      <xdr:nvSpPr>
        <xdr:cNvPr id="593" name="フローチャート: 判断 592"/>
        <xdr:cNvSpPr/>
      </xdr:nvSpPr>
      <xdr:spPr>
        <a:xfrm>
          <a:off x="19494500" y="1033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58471</xdr:rowOff>
    </xdr:from>
    <xdr:to>
      <xdr:col>98</xdr:col>
      <xdr:colOff>38100</xdr:colOff>
      <xdr:row>60</xdr:row>
      <xdr:rowOff>160071</xdr:rowOff>
    </xdr:to>
    <xdr:sp macro="" textlink="">
      <xdr:nvSpPr>
        <xdr:cNvPr id="594" name="フローチャート: 判断 593"/>
        <xdr:cNvSpPr/>
      </xdr:nvSpPr>
      <xdr:spPr>
        <a:xfrm>
          <a:off x="18605500" y="10345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76302</xdr:rowOff>
    </xdr:from>
    <xdr:to>
      <xdr:col>116</xdr:col>
      <xdr:colOff>114300</xdr:colOff>
      <xdr:row>62</xdr:row>
      <xdr:rowOff>6452</xdr:rowOff>
    </xdr:to>
    <xdr:sp macro="" textlink="">
      <xdr:nvSpPr>
        <xdr:cNvPr id="600" name="楕円 599"/>
        <xdr:cNvSpPr/>
      </xdr:nvSpPr>
      <xdr:spPr>
        <a:xfrm>
          <a:off x="22110700" y="1053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54729</xdr:rowOff>
    </xdr:from>
    <xdr:ext cx="469744" cy="259045"/>
    <xdr:sp macro="" textlink="">
      <xdr:nvSpPr>
        <xdr:cNvPr id="601" name="【学校施設】&#10;一人当たり面積該当値テキスト"/>
        <xdr:cNvSpPr txBox="1"/>
      </xdr:nvSpPr>
      <xdr:spPr>
        <a:xfrm>
          <a:off x="22199600" y="1051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61214</xdr:rowOff>
    </xdr:from>
    <xdr:to>
      <xdr:col>112</xdr:col>
      <xdr:colOff>38100</xdr:colOff>
      <xdr:row>61</xdr:row>
      <xdr:rowOff>162814</xdr:rowOff>
    </xdr:to>
    <xdr:sp macro="" textlink="">
      <xdr:nvSpPr>
        <xdr:cNvPr id="602" name="楕円 601"/>
        <xdr:cNvSpPr/>
      </xdr:nvSpPr>
      <xdr:spPr>
        <a:xfrm>
          <a:off x="21272500" y="1051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112014</xdr:rowOff>
    </xdr:from>
    <xdr:to>
      <xdr:col>116</xdr:col>
      <xdr:colOff>63500</xdr:colOff>
      <xdr:row>61</xdr:row>
      <xdr:rowOff>127102</xdr:rowOff>
    </xdr:to>
    <xdr:cxnSp macro="">
      <xdr:nvCxnSpPr>
        <xdr:cNvPr id="603" name="直線コネクタ 602"/>
        <xdr:cNvCxnSpPr/>
      </xdr:nvCxnSpPr>
      <xdr:spPr>
        <a:xfrm>
          <a:off x="21323300" y="10570464"/>
          <a:ext cx="8382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71272</xdr:rowOff>
    </xdr:from>
    <xdr:to>
      <xdr:col>107</xdr:col>
      <xdr:colOff>101600</xdr:colOff>
      <xdr:row>62</xdr:row>
      <xdr:rowOff>1422</xdr:rowOff>
    </xdr:to>
    <xdr:sp macro="" textlink="">
      <xdr:nvSpPr>
        <xdr:cNvPr id="604" name="楕円 603"/>
        <xdr:cNvSpPr/>
      </xdr:nvSpPr>
      <xdr:spPr>
        <a:xfrm>
          <a:off x="20383500" y="10529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112014</xdr:rowOff>
    </xdr:from>
    <xdr:to>
      <xdr:col>111</xdr:col>
      <xdr:colOff>177800</xdr:colOff>
      <xdr:row>61</xdr:row>
      <xdr:rowOff>122072</xdr:rowOff>
    </xdr:to>
    <xdr:cxnSp macro="">
      <xdr:nvCxnSpPr>
        <xdr:cNvPr id="605" name="直線コネクタ 604"/>
        <xdr:cNvCxnSpPr/>
      </xdr:nvCxnSpPr>
      <xdr:spPr>
        <a:xfrm flipV="1">
          <a:off x="20434300" y="10570464"/>
          <a:ext cx="8890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2692</xdr:rowOff>
    </xdr:from>
    <xdr:to>
      <xdr:col>102</xdr:col>
      <xdr:colOff>165100</xdr:colOff>
      <xdr:row>61</xdr:row>
      <xdr:rowOff>104292</xdr:rowOff>
    </xdr:to>
    <xdr:sp macro="" textlink="">
      <xdr:nvSpPr>
        <xdr:cNvPr id="606" name="楕円 605"/>
        <xdr:cNvSpPr/>
      </xdr:nvSpPr>
      <xdr:spPr>
        <a:xfrm>
          <a:off x="19494500" y="1046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53492</xdr:rowOff>
    </xdr:from>
    <xdr:to>
      <xdr:col>107</xdr:col>
      <xdr:colOff>50800</xdr:colOff>
      <xdr:row>61</xdr:row>
      <xdr:rowOff>122072</xdr:rowOff>
    </xdr:to>
    <xdr:cxnSp macro="">
      <xdr:nvCxnSpPr>
        <xdr:cNvPr id="607" name="直線コネクタ 606"/>
        <xdr:cNvCxnSpPr/>
      </xdr:nvCxnSpPr>
      <xdr:spPr>
        <a:xfrm>
          <a:off x="19545300" y="1051194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122021</xdr:rowOff>
    </xdr:from>
    <xdr:to>
      <xdr:col>98</xdr:col>
      <xdr:colOff>38100</xdr:colOff>
      <xdr:row>62</xdr:row>
      <xdr:rowOff>52171</xdr:rowOff>
    </xdr:to>
    <xdr:sp macro="" textlink="">
      <xdr:nvSpPr>
        <xdr:cNvPr id="608" name="楕円 607"/>
        <xdr:cNvSpPr/>
      </xdr:nvSpPr>
      <xdr:spPr>
        <a:xfrm>
          <a:off x="18605500" y="1058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53492</xdr:rowOff>
    </xdr:from>
    <xdr:to>
      <xdr:col>102</xdr:col>
      <xdr:colOff>114300</xdr:colOff>
      <xdr:row>62</xdr:row>
      <xdr:rowOff>1371</xdr:rowOff>
    </xdr:to>
    <xdr:cxnSp macro="">
      <xdr:nvCxnSpPr>
        <xdr:cNvPr id="609" name="直線コネクタ 608"/>
        <xdr:cNvCxnSpPr/>
      </xdr:nvCxnSpPr>
      <xdr:spPr>
        <a:xfrm flipV="1">
          <a:off x="18656300" y="10511942"/>
          <a:ext cx="889000" cy="119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58</xdr:row>
      <xdr:rowOff>124934</xdr:rowOff>
    </xdr:from>
    <xdr:ext cx="469744" cy="259045"/>
    <xdr:sp macro="" textlink="">
      <xdr:nvSpPr>
        <xdr:cNvPr id="610" name="n_1aveValue【学校施設】&#10;一人当たり面積"/>
        <xdr:cNvSpPr txBox="1"/>
      </xdr:nvSpPr>
      <xdr:spPr>
        <a:xfrm>
          <a:off x="21075727" y="10069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152823</xdr:rowOff>
    </xdr:from>
    <xdr:ext cx="469744" cy="259045"/>
    <xdr:sp macro="" textlink="">
      <xdr:nvSpPr>
        <xdr:cNvPr id="611" name="n_2aveValue【学校施設】&#10;一人当たり面積"/>
        <xdr:cNvSpPr txBox="1"/>
      </xdr:nvSpPr>
      <xdr:spPr>
        <a:xfrm>
          <a:off x="20199427" y="10096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169740</xdr:rowOff>
    </xdr:from>
    <xdr:ext cx="469744" cy="259045"/>
    <xdr:sp macro="" textlink="">
      <xdr:nvSpPr>
        <xdr:cNvPr id="612" name="n_3aveValue【学校施設】&#10;一人当たり面積"/>
        <xdr:cNvSpPr txBox="1"/>
      </xdr:nvSpPr>
      <xdr:spPr>
        <a:xfrm>
          <a:off x="19310427" y="1011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5148</xdr:rowOff>
    </xdr:from>
    <xdr:ext cx="469744" cy="259045"/>
    <xdr:sp macro="" textlink="">
      <xdr:nvSpPr>
        <xdr:cNvPr id="613" name="n_4aveValue【学校施設】&#10;一人当たり面積"/>
        <xdr:cNvSpPr txBox="1"/>
      </xdr:nvSpPr>
      <xdr:spPr>
        <a:xfrm>
          <a:off x="18421427" y="10120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153941</xdr:rowOff>
    </xdr:from>
    <xdr:ext cx="469744" cy="259045"/>
    <xdr:sp macro="" textlink="">
      <xdr:nvSpPr>
        <xdr:cNvPr id="614" name="n_1mainValue【学校施設】&#10;一人当たり面積"/>
        <xdr:cNvSpPr txBox="1"/>
      </xdr:nvSpPr>
      <xdr:spPr>
        <a:xfrm>
          <a:off x="21075727" y="1061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163999</xdr:rowOff>
    </xdr:from>
    <xdr:ext cx="469744" cy="259045"/>
    <xdr:sp macro="" textlink="">
      <xdr:nvSpPr>
        <xdr:cNvPr id="615" name="n_2mainValue【学校施設】&#10;一人当たり面積"/>
        <xdr:cNvSpPr txBox="1"/>
      </xdr:nvSpPr>
      <xdr:spPr>
        <a:xfrm>
          <a:off x="20199427" y="1062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95419</xdr:rowOff>
    </xdr:from>
    <xdr:ext cx="469744" cy="259045"/>
    <xdr:sp macro="" textlink="">
      <xdr:nvSpPr>
        <xdr:cNvPr id="616" name="n_3mainValue【学校施設】&#10;一人当たり面積"/>
        <xdr:cNvSpPr txBox="1"/>
      </xdr:nvSpPr>
      <xdr:spPr>
        <a:xfrm>
          <a:off x="19310427" y="1055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43298</xdr:rowOff>
    </xdr:from>
    <xdr:ext cx="469744" cy="259045"/>
    <xdr:sp macro="" textlink="">
      <xdr:nvSpPr>
        <xdr:cNvPr id="617" name="n_4mainValue【学校施設】&#10;一人当たり面積"/>
        <xdr:cNvSpPr txBox="1"/>
      </xdr:nvSpPr>
      <xdr:spPr>
        <a:xfrm>
          <a:off x="18421427" y="10673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629" name="直線コネクタ 628"/>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67327</xdr:rowOff>
    </xdr:from>
    <xdr:ext cx="467179" cy="259045"/>
    <xdr:sp macro="" textlink="">
      <xdr:nvSpPr>
        <xdr:cNvPr id="630" name="テキスト ボックス 629"/>
        <xdr:cNvSpPr txBox="1"/>
      </xdr:nvSpPr>
      <xdr:spPr>
        <a:xfrm>
          <a:off x="11978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631" name="直線コネクタ 630"/>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632" name="テキスト ボックス 631"/>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633" name="直線コネクタ 632"/>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634" name="テキスト ボックス 633"/>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635" name="直線コネクタ 634"/>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636" name="テキスト ボックス 635"/>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7" name="直線コネクタ 63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638" name="テキスト ボックス 637"/>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39"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72389</xdr:rowOff>
    </xdr:from>
    <xdr:to>
      <xdr:col>85</xdr:col>
      <xdr:colOff>126364</xdr:colOff>
      <xdr:row>86</xdr:row>
      <xdr:rowOff>1524</xdr:rowOff>
    </xdr:to>
    <xdr:cxnSp macro="">
      <xdr:nvCxnSpPr>
        <xdr:cNvPr id="640" name="直線コネクタ 639"/>
        <xdr:cNvCxnSpPr/>
      </xdr:nvCxnSpPr>
      <xdr:spPr>
        <a:xfrm flipV="1">
          <a:off x="16318864" y="13274039"/>
          <a:ext cx="0" cy="1472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5351</xdr:rowOff>
    </xdr:from>
    <xdr:ext cx="405111" cy="259045"/>
    <xdr:sp macro="" textlink="">
      <xdr:nvSpPr>
        <xdr:cNvPr id="641" name="【児童館】&#10;有形固定資産減価償却率最小値テキスト"/>
        <xdr:cNvSpPr txBox="1"/>
      </xdr:nvSpPr>
      <xdr:spPr>
        <a:xfrm>
          <a:off x="16357600" y="1475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1524</xdr:rowOff>
    </xdr:from>
    <xdr:to>
      <xdr:col>86</xdr:col>
      <xdr:colOff>25400</xdr:colOff>
      <xdr:row>86</xdr:row>
      <xdr:rowOff>1524</xdr:rowOff>
    </xdr:to>
    <xdr:cxnSp macro="">
      <xdr:nvCxnSpPr>
        <xdr:cNvPr id="642" name="直線コネクタ 641"/>
        <xdr:cNvCxnSpPr/>
      </xdr:nvCxnSpPr>
      <xdr:spPr>
        <a:xfrm>
          <a:off x="16230600" y="1474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19066</xdr:rowOff>
    </xdr:from>
    <xdr:ext cx="405111" cy="259045"/>
    <xdr:sp macro="" textlink="">
      <xdr:nvSpPr>
        <xdr:cNvPr id="643" name="【児童館】&#10;有形固定資産減価償却率最大値テキスト"/>
        <xdr:cNvSpPr txBox="1"/>
      </xdr:nvSpPr>
      <xdr:spPr>
        <a:xfrm>
          <a:off x="16357600" y="13049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72389</xdr:rowOff>
    </xdr:from>
    <xdr:to>
      <xdr:col>86</xdr:col>
      <xdr:colOff>25400</xdr:colOff>
      <xdr:row>77</xdr:row>
      <xdr:rowOff>72389</xdr:rowOff>
    </xdr:to>
    <xdr:cxnSp macro="">
      <xdr:nvCxnSpPr>
        <xdr:cNvPr id="644" name="直線コネクタ 643"/>
        <xdr:cNvCxnSpPr/>
      </xdr:nvCxnSpPr>
      <xdr:spPr>
        <a:xfrm>
          <a:off x="16230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129049</xdr:rowOff>
    </xdr:from>
    <xdr:ext cx="405111" cy="259045"/>
    <xdr:sp macro="" textlink="">
      <xdr:nvSpPr>
        <xdr:cNvPr id="645" name="【児童館】&#10;有形固定資産減価償却率平均値テキスト"/>
        <xdr:cNvSpPr txBox="1"/>
      </xdr:nvSpPr>
      <xdr:spPr>
        <a:xfrm>
          <a:off x="16357600" y="138450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106172</xdr:rowOff>
    </xdr:from>
    <xdr:to>
      <xdr:col>85</xdr:col>
      <xdr:colOff>177800</xdr:colOff>
      <xdr:row>82</xdr:row>
      <xdr:rowOff>36322</xdr:rowOff>
    </xdr:to>
    <xdr:sp macro="" textlink="">
      <xdr:nvSpPr>
        <xdr:cNvPr id="646" name="フローチャート: 判断 645"/>
        <xdr:cNvSpPr/>
      </xdr:nvSpPr>
      <xdr:spPr>
        <a:xfrm>
          <a:off x="16268700" y="1399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67311</xdr:rowOff>
    </xdr:from>
    <xdr:to>
      <xdr:col>81</xdr:col>
      <xdr:colOff>101600</xdr:colOff>
      <xdr:row>81</xdr:row>
      <xdr:rowOff>168911</xdr:rowOff>
    </xdr:to>
    <xdr:sp macro="" textlink="">
      <xdr:nvSpPr>
        <xdr:cNvPr id="647" name="フローチャート: 判断 646"/>
        <xdr:cNvSpPr/>
      </xdr:nvSpPr>
      <xdr:spPr>
        <a:xfrm>
          <a:off x="15430500" y="13954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79</xdr:row>
      <xdr:rowOff>170180</xdr:rowOff>
    </xdr:from>
    <xdr:to>
      <xdr:col>76</xdr:col>
      <xdr:colOff>165100</xdr:colOff>
      <xdr:row>80</xdr:row>
      <xdr:rowOff>100330</xdr:rowOff>
    </xdr:to>
    <xdr:sp macro="" textlink="">
      <xdr:nvSpPr>
        <xdr:cNvPr id="648" name="フローチャート: 判断 647"/>
        <xdr:cNvSpPr/>
      </xdr:nvSpPr>
      <xdr:spPr>
        <a:xfrm>
          <a:off x="14541500" y="13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79</xdr:row>
      <xdr:rowOff>115315</xdr:rowOff>
    </xdr:from>
    <xdr:to>
      <xdr:col>72</xdr:col>
      <xdr:colOff>38100</xdr:colOff>
      <xdr:row>80</xdr:row>
      <xdr:rowOff>45465</xdr:rowOff>
    </xdr:to>
    <xdr:sp macro="" textlink="">
      <xdr:nvSpPr>
        <xdr:cNvPr id="649" name="フローチャート: 判断 648"/>
        <xdr:cNvSpPr/>
      </xdr:nvSpPr>
      <xdr:spPr>
        <a:xfrm>
          <a:off x="13652500" y="1365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21589</xdr:rowOff>
    </xdr:from>
    <xdr:to>
      <xdr:col>67</xdr:col>
      <xdr:colOff>101600</xdr:colOff>
      <xdr:row>80</xdr:row>
      <xdr:rowOff>123189</xdr:rowOff>
    </xdr:to>
    <xdr:sp macro="" textlink="">
      <xdr:nvSpPr>
        <xdr:cNvPr id="650" name="フローチャート: 判断 649"/>
        <xdr:cNvSpPr/>
      </xdr:nvSpPr>
      <xdr:spPr>
        <a:xfrm>
          <a:off x="12763500" y="13737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1" name="テキスト ボックス 65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2" name="テキスト ボックス 65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3" name="テキスト ボックス 65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4" name="テキスト ボックス 65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5" name="テキスト ボックス 65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106172</xdr:rowOff>
    </xdr:from>
    <xdr:to>
      <xdr:col>85</xdr:col>
      <xdr:colOff>177800</xdr:colOff>
      <xdr:row>85</xdr:row>
      <xdr:rowOff>36322</xdr:rowOff>
    </xdr:to>
    <xdr:sp macro="" textlink="">
      <xdr:nvSpPr>
        <xdr:cNvPr id="656" name="楕円 655"/>
        <xdr:cNvSpPr/>
      </xdr:nvSpPr>
      <xdr:spPr>
        <a:xfrm>
          <a:off x="162687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84599</xdr:rowOff>
    </xdr:from>
    <xdr:ext cx="405111" cy="259045"/>
    <xdr:sp macro="" textlink="">
      <xdr:nvSpPr>
        <xdr:cNvPr id="657" name="【児童館】&#10;有形固定資産減価償却率該当値テキスト"/>
        <xdr:cNvSpPr txBox="1"/>
      </xdr:nvSpPr>
      <xdr:spPr>
        <a:xfrm>
          <a:off x="16357600" y="14486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55880</xdr:rowOff>
    </xdr:from>
    <xdr:to>
      <xdr:col>81</xdr:col>
      <xdr:colOff>101600</xdr:colOff>
      <xdr:row>84</xdr:row>
      <xdr:rowOff>157480</xdr:rowOff>
    </xdr:to>
    <xdr:sp macro="" textlink="">
      <xdr:nvSpPr>
        <xdr:cNvPr id="658" name="楕円 657"/>
        <xdr:cNvSpPr/>
      </xdr:nvSpPr>
      <xdr:spPr>
        <a:xfrm>
          <a:off x="15430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106680</xdr:rowOff>
    </xdr:from>
    <xdr:to>
      <xdr:col>85</xdr:col>
      <xdr:colOff>127000</xdr:colOff>
      <xdr:row>84</xdr:row>
      <xdr:rowOff>156972</xdr:rowOff>
    </xdr:to>
    <xdr:cxnSp macro="">
      <xdr:nvCxnSpPr>
        <xdr:cNvPr id="659" name="直線コネクタ 658"/>
        <xdr:cNvCxnSpPr/>
      </xdr:nvCxnSpPr>
      <xdr:spPr>
        <a:xfrm>
          <a:off x="15481300" y="14508480"/>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5587</xdr:rowOff>
    </xdr:from>
    <xdr:to>
      <xdr:col>76</xdr:col>
      <xdr:colOff>165100</xdr:colOff>
      <xdr:row>84</xdr:row>
      <xdr:rowOff>107187</xdr:rowOff>
    </xdr:to>
    <xdr:sp macro="" textlink="">
      <xdr:nvSpPr>
        <xdr:cNvPr id="660" name="楕円 659"/>
        <xdr:cNvSpPr/>
      </xdr:nvSpPr>
      <xdr:spPr>
        <a:xfrm>
          <a:off x="14541500" y="14407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56387</xdr:rowOff>
    </xdr:from>
    <xdr:to>
      <xdr:col>81</xdr:col>
      <xdr:colOff>50800</xdr:colOff>
      <xdr:row>84</xdr:row>
      <xdr:rowOff>106680</xdr:rowOff>
    </xdr:to>
    <xdr:cxnSp macro="">
      <xdr:nvCxnSpPr>
        <xdr:cNvPr id="661" name="直線コネクタ 660"/>
        <xdr:cNvCxnSpPr/>
      </xdr:nvCxnSpPr>
      <xdr:spPr>
        <a:xfrm>
          <a:off x="14592300" y="14458187"/>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126746</xdr:rowOff>
    </xdr:from>
    <xdr:to>
      <xdr:col>72</xdr:col>
      <xdr:colOff>38100</xdr:colOff>
      <xdr:row>84</xdr:row>
      <xdr:rowOff>56896</xdr:rowOff>
    </xdr:to>
    <xdr:sp macro="" textlink="">
      <xdr:nvSpPr>
        <xdr:cNvPr id="662" name="楕円 661"/>
        <xdr:cNvSpPr/>
      </xdr:nvSpPr>
      <xdr:spPr>
        <a:xfrm>
          <a:off x="13652500" y="1435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6096</xdr:rowOff>
    </xdr:from>
    <xdr:to>
      <xdr:col>76</xdr:col>
      <xdr:colOff>114300</xdr:colOff>
      <xdr:row>84</xdr:row>
      <xdr:rowOff>56387</xdr:rowOff>
    </xdr:to>
    <xdr:cxnSp macro="">
      <xdr:nvCxnSpPr>
        <xdr:cNvPr id="663" name="直線コネクタ 662"/>
        <xdr:cNvCxnSpPr/>
      </xdr:nvCxnSpPr>
      <xdr:spPr>
        <a:xfrm>
          <a:off x="13703300" y="14407896"/>
          <a:ext cx="889000" cy="5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76454</xdr:rowOff>
    </xdr:from>
    <xdr:to>
      <xdr:col>67</xdr:col>
      <xdr:colOff>101600</xdr:colOff>
      <xdr:row>84</xdr:row>
      <xdr:rowOff>6604</xdr:rowOff>
    </xdr:to>
    <xdr:sp macro="" textlink="">
      <xdr:nvSpPr>
        <xdr:cNvPr id="664" name="楕円 663"/>
        <xdr:cNvSpPr/>
      </xdr:nvSpPr>
      <xdr:spPr>
        <a:xfrm>
          <a:off x="12763500" y="1430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127254</xdr:rowOff>
    </xdr:from>
    <xdr:to>
      <xdr:col>71</xdr:col>
      <xdr:colOff>177800</xdr:colOff>
      <xdr:row>84</xdr:row>
      <xdr:rowOff>6096</xdr:rowOff>
    </xdr:to>
    <xdr:cxnSp macro="">
      <xdr:nvCxnSpPr>
        <xdr:cNvPr id="665" name="直線コネクタ 664"/>
        <xdr:cNvCxnSpPr/>
      </xdr:nvCxnSpPr>
      <xdr:spPr>
        <a:xfrm>
          <a:off x="12814300" y="143576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13988</xdr:rowOff>
    </xdr:from>
    <xdr:ext cx="405111" cy="259045"/>
    <xdr:sp macro="" textlink="">
      <xdr:nvSpPr>
        <xdr:cNvPr id="666" name="n_1aveValue【児童館】&#10;有形固定資産減価償却率"/>
        <xdr:cNvSpPr txBox="1"/>
      </xdr:nvSpPr>
      <xdr:spPr>
        <a:xfrm>
          <a:off x="152660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116857</xdr:rowOff>
    </xdr:from>
    <xdr:ext cx="405111" cy="259045"/>
    <xdr:sp macro="" textlink="">
      <xdr:nvSpPr>
        <xdr:cNvPr id="667" name="n_2aveValue【児童館】&#10;有形固定資産減価償却率"/>
        <xdr:cNvSpPr txBox="1"/>
      </xdr:nvSpPr>
      <xdr:spPr>
        <a:xfrm>
          <a:off x="143897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61992</xdr:rowOff>
    </xdr:from>
    <xdr:ext cx="405111" cy="259045"/>
    <xdr:sp macro="" textlink="">
      <xdr:nvSpPr>
        <xdr:cNvPr id="668" name="n_3aveValue【児童館】&#10;有形固定資産減価償却率"/>
        <xdr:cNvSpPr txBox="1"/>
      </xdr:nvSpPr>
      <xdr:spPr>
        <a:xfrm>
          <a:off x="13500744" y="1343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139716</xdr:rowOff>
    </xdr:from>
    <xdr:ext cx="405111" cy="259045"/>
    <xdr:sp macro="" textlink="">
      <xdr:nvSpPr>
        <xdr:cNvPr id="669" name="n_4aveValue【児童館】&#10;有形固定資産減価償却率"/>
        <xdr:cNvSpPr txBox="1"/>
      </xdr:nvSpPr>
      <xdr:spPr>
        <a:xfrm>
          <a:off x="12611744" y="13512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148607</xdr:rowOff>
    </xdr:from>
    <xdr:ext cx="405111" cy="259045"/>
    <xdr:sp macro="" textlink="">
      <xdr:nvSpPr>
        <xdr:cNvPr id="670" name="n_1mainValue【児童館】&#10;有形固定資産減価償却率"/>
        <xdr:cNvSpPr txBox="1"/>
      </xdr:nvSpPr>
      <xdr:spPr>
        <a:xfrm>
          <a:off x="15266044" y="1455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98314</xdr:rowOff>
    </xdr:from>
    <xdr:ext cx="405111" cy="259045"/>
    <xdr:sp macro="" textlink="">
      <xdr:nvSpPr>
        <xdr:cNvPr id="671" name="n_2mainValue【児童館】&#10;有形固定資産減価償却率"/>
        <xdr:cNvSpPr txBox="1"/>
      </xdr:nvSpPr>
      <xdr:spPr>
        <a:xfrm>
          <a:off x="14389744" y="14500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48023</xdr:rowOff>
    </xdr:from>
    <xdr:ext cx="405111" cy="259045"/>
    <xdr:sp macro="" textlink="">
      <xdr:nvSpPr>
        <xdr:cNvPr id="672" name="n_3mainValue【児童館】&#10;有形固定資産減価償却率"/>
        <xdr:cNvSpPr txBox="1"/>
      </xdr:nvSpPr>
      <xdr:spPr>
        <a:xfrm>
          <a:off x="13500744" y="14449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169181</xdr:rowOff>
    </xdr:from>
    <xdr:ext cx="405111" cy="259045"/>
    <xdr:sp macro="" textlink="">
      <xdr:nvSpPr>
        <xdr:cNvPr id="673" name="n_4mainValue【児童館】&#10;有形固定資産減価償却率"/>
        <xdr:cNvSpPr txBox="1"/>
      </xdr:nvSpPr>
      <xdr:spPr>
        <a:xfrm>
          <a:off x="12611744" y="143995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4" name="正方形/長方形 6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5" name="正方形/長方形 6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6" name="正方形/長方形 6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7" name="正方形/長方形 6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8" name="正方形/長方形 6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79" name="正方形/長方形 6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0" name="正方形/長方形 6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1" name="正方形/長方形 6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2" name="テキスト ボックス 6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3" name="直線コネクタ 6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4" name="直線コネクタ 683"/>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5" name="テキスト ボックス 684"/>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6" name="直線コネクタ 685"/>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7" name="テキスト ボックス 686"/>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88" name="直線コネクタ 687"/>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89" name="テキスト ボックス 688"/>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0" name="直線コネクタ 689"/>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1" name="テキスト ボックス 690"/>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2" name="直線コネクタ 691"/>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3" name="テキスト ボックス 692"/>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4" name="直線コネクタ 693"/>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5" name="テキスト ボックス 694"/>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6" name="直線コネクタ 69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7" name="テキスト ボックス 69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8"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5443</xdr:rowOff>
    </xdr:from>
    <xdr:to>
      <xdr:col>116</xdr:col>
      <xdr:colOff>62864</xdr:colOff>
      <xdr:row>86</xdr:row>
      <xdr:rowOff>38100</xdr:rowOff>
    </xdr:to>
    <xdr:cxnSp macro="">
      <xdr:nvCxnSpPr>
        <xdr:cNvPr id="699" name="直線コネクタ 698"/>
        <xdr:cNvCxnSpPr/>
      </xdr:nvCxnSpPr>
      <xdr:spPr>
        <a:xfrm flipV="1">
          <a:off x="22160864" y="13378543"/>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0" name="【児童館】&#10;一人当たり面積最小値テキスト"/>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1" name="直線コネクタ 700"/>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123570</xdr:rowOff>
    </xdr:from>
    <xdr:ext cx="469744" cy="259045"/>
    <xdr:sp macro="" textlink="">
      <xdr:nvSpPr>
        <xdr:cNvPr id="702" name="【児童館】&#10;一人当たり面積最大値テキスト"/>
        <xdr:cNvSpPr txBox="1"/>
      </xdr:nvSpPr>
      <xdr:spPr>
        <a:xfrm>
          <a:off x="22199600" y="1315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5443</xdr:rowOff>
    </xdr:from>
    <xdr:to>
      <xdr:col>116</xdr:col>
      <xdr:colOff>152400</xdr:colOff>
      <xdr:row>78</xdr:row>
      <xdr:rowOff>5443</xdr:rowOff>
    </xdr:to>
    <xdr:cxnSp macro="">
      <xdr:nvCxnSpPr>
        <xdr:cNvPr id="703" name="直線コネクタ 702"/>
        <xdr:cNvCxnSpPr/>
      </xdr:nvCxnSpPr>
      <xdr:spPr>
        <a:xfrm>
          <a:off x="22072600" y="1337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75491</xdr:rowOff>
    </xdr:from>
    <xdr:ext cx="469744" cy="259045"/>
    <xdr:sp macro="" textlink="">
      <xdr:nvSpPr>
        <xdr:cNvPr id="704" name="【児童館】&#10;一人当たり面積平均値テキスト"/>
        <xdr:cNvSpPr txBox="1"/>
      </xdr:nvSpPr>
      <xdr:spPr>
        <a:xfrm>
          <a:off x="22199600" y="14305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52614</xdr:rowOff>
    </xdr:from>
    <xdr:to>
      <xdr:col>116</xdr:col>
      <xdr:colOff>114300</xdr:colOff>
      <xdr:row>84</xdr:row>
      <xdr:rowOff>154214</xdr:rowOff>
    </xdr:to>
    <xdr:sp macro="" textlink="">
      <xdr:nvSpPr>
        <xdr:cNvPr id="705" name="フローチャート: 判断 704"/>
        <xdr:cNvSpPr/>
      </xdr:nvSpPr>
      <xdr:spPr>
        <a:xfrm>
          <a:off x="221107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85271</xdr:rowOff>
    </xdr:from>
    <xdr:to>
      <xdr:col>112</xdr:col>
      <xdr:colOff>38100</xdr:colOff>
      <xdr:row>85</xdr:row>
      <xdr:rowOff>15421</xdr:rowOff>
    </xdr:to>
    <xdr:sp macro="" textlink="">
      <xdr:nvSpPr>
        <xdr:cNvPr id="706" name="フローチャート: 判断 705"/>
        <xdr:cNvSpPr/>
      </xdr:nvSpPr>
      <xdr:spPr>
        <a:xfrm>
          <a:off x="21272500" y="14487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126093</xdr:rowOff>
    </xdr:from>
    <xdr:to>
      <xdr:col>107</xdr:col>
      <xdr:colOff>101600</xdr:colOff>
      <xdr:row>84</xdr:row>
      <xdr:rowOff>56243</xdr:rowOff>
    </xdr:to>
    <xdr:sp macro="" textlink="">
      <xdr:nvSpPr>
        <xdr:cNvPr id="707" name="フローチャート: 判断 706"/>
        <xdr:cNvSpPr/>
      </xdr:nvSpPr>
      <xdr:spPr>
        <a:xfrm>
          <a:off x="20383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126093</xdr:rowOff>
    </xdr:from>
    <xdr:to>
      <xdr:col>102</xdr:col>
      <xdr:colOff>165100</xdr:colOff>
      <xdr:row>84</xdr:row>
      <xdr:rowOff>56243</xdr:rowOff>
    </xdr:to>
    <xdr:sp macro="" textlink="">
      <xdr:nvSpPr>
        <xdr:cNvPr id="708" name="フローチャート: 判断 707"/>
        <xdr:cNvSpPr/>
      </xdr:nvSpPr>
      <xdr:spPr>
        <a:xfrm>
          <a:off x="19494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142421</xdr:rowOff>
    </xdr:from>
    <xdr:to>
      <xdr:col>98</xdr:col>
      <xdr:colOff>38100</xdr:colOff>
      <xdr:row>84</xdr:row>
      <xdr:rowOff>72571</xdr:rowOff>
    </xdr:to>
    <xdr:sp macro="" textlink="">
      <xdr:nvSpPr>
        <xdr:cNvPr id="709" name="フローチャート: 判断 708"/>
        <xdr:cNvSpPr/>
      </xdr:nvSpPr>
      <xdr:spPr>
        <a:xfrm>
          <a:off x="18605500" y="1437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0" name="テキスト ボックス 70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1" name="テキスト ボックス 71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2" name="テキスト ボックス 71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3" name="テキスト ボックス 71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4" name="テキスト ボックス 71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158750</xdr:rowOff>
    </xdr:from>
    <xdr:to>
      <xdr:col>116</xdr:col>
      <xdr:colOff>114300</xdr:colOff>
      <xdr:row>86</xdr:row>
      <xdr:rowOff>88900</xdr:rowOff>
    </xdr:to>
    <xdr:sp macro="" textlink="">
      <xdr:nvSpPr>
        <xdr:cNvPr id="715" name="楕円 714"/>
        <xdr:cNvSpPr/>
      </xdr:nvSpPr>
      <xdr:spPr>
        <a:xfrm>
          <a:off x="221107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73677</xdr:rowOff>
    </xdr:from>
    <xdr:ext cx="469744" cy="259045"/>
    <xdr:sp macro="" textlink="">
      <xdr:nvSpPr>
        <xdr:cNvPr id="716" name="【児童館】&#10;一人当たり面積該当値テキスト"/>
        <xdr:cNvSpPr txBox="1"/>
      </xdr:nvSpPr>
      <xdr:spPr>
        <a:xfrm>
          <a:off x="22199600"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158750</xdr:rowOff>
    </xdr:from>
    <xdr:to>
      <xdr:col>112</xdr:col>
      <xdr:colOff>38100</xdr:colOff>
      <xdr:row>86</xdr:row>
      <xdr:rowOff>88900</xdr:rowOff>
    </xdr:to>
    <xdr:sp macro="" textlink="">
      <xdr:nvSpPr>
        <xdr:cNvPr id="717" name="楕円 716"/>
        <xdr:cNvSpPr/>
      </xdr:nvSpPr>
      <xdr:spPr>
        <a:xfrm>
          <a:off x="21272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38100</xdr:rowOff>
    </xdr:from>
    <xdr:to>
      <xdr:col>116</xdr:col>
      <xdr:colOff>63500</xdr:colOff>
      <xdr:row>86</xdr:row>
      <xdr:rowOff>38100</xdr:rowOff>
    </xdr:to>
    <xdr:cxnSp macro="">
      <xdr:nvCxnSpPr>
        <xdr:cNvPr id="718" name="直線コネクタ 717"/>
        <xdr:cNvCxnSpPr/>
      </xdr:nvCxnSpPr>
      <xdr:spPr>
        <a:xfrm>
          <a:off x="21323300" y="1478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158750</xdr:rowOff>
    </xdr:from>
    <xdr:to>
      <xdr:col>107</xdr:col>
      <xdr:colOff>101600</xdr:colOff>
      <xdr:row>86</xdr:row>
      <xdr:rowOff>88900</xdr:rowOff>
    </xdr:to>
    <xdr:sp macro="" textlink="">
      <xdr:nvSpPr>
        <xdr:cNvPr id="719" name="楕円 718"/>
        <xdr:cNvSpPr/>
      </xdr:nvSpPr>
      <xdr:spPr>
        <a:xfrm>
          <a:off x="20383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38100</xdr:rowOff>
    </xdr:from>
    <xdr:to>
      <xdr:col>111</xdr:col>
      <xdr:colOff>177800</xdr:colOff>
      <xdr:row>86</xdr:row>
      <xdr:rowOff>38100</xdr:rowOff>
    </xdr:to>
    <xdr:cxnSp macro="">
      <xdr:nvCxnSpPr>
        <xdr:cNvPr id="720" name="直線コネクタ 719"/>
        <xdr:cNvCxnSpPr/>
      </xdr:nvCxnSpPr>
      <xdr:spPr>
        <a:xfrm>
          <a:off x="20434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158750</xdr:rowOff>
    </xdr:from>
    <xdr:to>
      <xdr:col>102</xdr:col>
      <xdr:colOff>165100</xdr:colOff>
      <xdr:row>86</xdr:row>
      <xdr:rowOff>88900</xdr:rowOff>
    </xdr:to>
    <xdr:sp macro="" textlink="">
      <xdr:nvSpPr>
        <xdr:cNvPr id="721" name="楕円 720"/>
        <xdr:cNvSpPr/>
      </xdr:nvSpPr>
      <xdr:spPr>
        <a:xfrm>
          <a:off x="19494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38100</xdr:rowOff>
    </xdr:from>
    <xdr:to>
      <xdr:col>107</xdr:col>
      <xdr:colOff>50800</xdr:colOff>
      <xdr:row>86</xdr:row>
      <xdr:rowOff>38100</xdr:rowOff>
    </xdr:to>
    <xdr:cxnSp macro="">
      <xdr:nvCxnSpPr>
        <xdr:cNvPr id="722" name="直線コネクタ 721"/>
        <xdr:cNvCxnSpPr/>
      </xdr:nvCxnSpPr>
      <xdr:spPr>
        <a:xfrm>
          <a:off x="19545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158750</xdr:rowOff>
    </xdr:from>
    <xdr:to>
      <xdr:col>98</xdr:col>
      <xdr:colOff>38100</xdr:colOff>
      <xdr:row>86</xdr:row>
      <xdr:rowOff>88900</xdr:rowOff>
    </xdr:to>
    <xdr:sp macro="" textlink="">
      <xdr:nvSpPr>
        <xdr:cNvPr id="723" name="楕円 722"/>
        <xdr:cNvSpPr/>
      </xdr:nvSpPr>
      <xdr:spPr>
        <a:xfrm>
          <a:off x="18605500" y="1473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38100</xdr:rowOff>
    </xdr:from>
    <xdr:to>
      <xdr:col>102</xdr:col>
      <xdr:colOff>114300</xdr:colOff>
      <xdr:row>86</xdr:row>
      <xdr:rowOff>38100</xdr:rowOff>
    </xdr:to>
    <xdr:cxnSp macro="">
      <xdr:nvCxnSpPr>
        <xdr:cNvPr id="724" name="直線コネクタ 723"/>
        <xdr:cNvCxnSpPr/>
      </xdr:nvCxnSpPr>
      <xdr:spPr>
        <a:xfrm>
          <a:off x="18656300" y="1478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31948</xdr:rowOff>
    </xdr:from>
    <xdr:ext cx="469744" cy="259045"/>
    <xdr:sp macro="" textlink="">
      <xdr:nvSpPr>
        <xdr:cNvPr id="725" name="n_1aveValue【児童館】&#10;一人当たり面積"/>
        <xdr:cNvSpPr txBox="1"/>
      </xdr:nvSpPr>
      <xdr:spPr>
        <a:xfrm>
          <a:off x="21075727" y="14262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72770</xdr:rowOff>
    </xdr:from>
    <xdr:ext cx="469744" cy="259045"/>
    <xdr:sp macro="" textlink="">
      <xdr:nvSpPr>
        <xdr:cNvPr id="726" name="n_2aveValue【児童館】&#10;一人当たり面積"/>
        <xdr:cNvSpPr txBox="1"/>
      </xdr:nvSpPr>
      <xdr:spPr>
        <a:xfrm>
          <a:off x="20199427" y="1413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72770</xdr:rowOff>
    </xdr:from>
    <xdr:ext cx="469744" cy="259045"/>
    <xdr:sp macro="" textlink="">
      <xdr:nvSpPr>
        <xdr:cNvPr id="727" name="n_3aveValue【児童館】&#10;一人当たり面積"/>
        <xdr:cNvSpPr txBox="1"/>
      </xdr:nvSpPr>
      <xdr:spPr>
        <a:xfrm>
          <a:off x="19310427" y="14131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89098</xdr:rowOff>
    </xdr:from>
    <xdr:ext cx="469744" cy="259045"/>
    <xdr:sp macro="" textlink="">
      <xdr:nvSpPr>
        <xdr:cNvPr id="728" name="n_4aveValue【児童館】&#10;一人当たり面積"/>
        <xdr:cNvSpPr txBox="1"/>
      </xdr:nvSpPr>
      <xdr:spPr>
        <a:xfrm>
          <a:off x="184214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80027</xdr:rowOff>
    </xdr:from>
    <xdr:ext cx="469744" cy="259045"/>
    <xdr:sp macro="" textlink="">
      <xdr:nvSpPr>
        <xdr:cNvPr id="729" name="n_1mainValue【児童館】&#10;一人当たり面積"/>
        <xdr:cNvSpPr txBox="1"/>
      </xdr:nvSpPr>
      <xdr:spPr>
        <a:xfrm>
          <a:off x="210757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80027</xdr:rowOff>
    </xdr:from>
    <xdr:ext cx="469744" cy="259045"/>
    <xdr:sp macro="" textlink="">
      <xdr:nvSpPr>
        <xdr:cNvPr id="730" name="n_2mainValue【児童館】&#10;一人当たり面積"/>
        <xdr:cNvSpPr txBox="1"/>
      </xdr:nvSpPr>
      <xdr:spPr>
        <a:xfrm>
          <a:off x="20199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80027</xdr:rowOff>
    </xdr:from>
    <xdr:ext cx="469744" cy="259045"/>
    <xdr:sp macro="" textlink="">
      <xdr:nvSpPr>
        <xdr:cNvPr id="731" name="n_3mainValue【児童館】&#10;一人当たり面積"/>
        <xdr:cNvSpPr txBox="1"/>
      </xdr:nvSpPr>
      <xdr:spPr>
        <a:xfrm>
          <a:off x="19310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80027</xdr:rowOff>
    </xdr:from>
    <xdr:ext cx="469744" cy="259045"/>
    <xdr:sp macro="" textlink="">
      <xdr:nvSpPr>
        <xdr:cNvPr id="732" name="n_4mainValue【児童館】&#10;一人当たり面積"/>
        <xdr:cNvSpPr txBox="1"/>
      </xdr:nvSpPr>
      <xdr:spPr>
        <a:xfrm>
          <a:off x="18421427"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4" name="直線コネクタ 743"/>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5" name="テキスト ボックス 744"/>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6" name="直線コネクタ 745"/>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7" name="テキスト ボックス 746"/>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8" name="直線コネクタ 747"/>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9" name="テキスト ボックス 748"/>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0" name="直線コネクタ 749"/>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1" name="テキスト ボックス 750"/>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2" name="直線コネクタ 751"/>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3" name="テキスト ボックス 752"/>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133350</xdr:rowOff>
    </xdr:from>
    <xdr:to>
      <xdr:col>85</xdr:col>
      <xdr:colOff>126364</xdr:colOff>
      <xdr:row>108</xdr:row>
      <xdr:rowOff>148589</xdr:rowOff>
    </xdr:to>
    <xdr:cxnSp macro="">
      <xdr:nvCxnSpPr>
        <xdr:cNvPr id="757" name="直線コネクタ 756"/>
        <xdr:cNvCxnSpPr/>
      </xdr:nvCxnSpPr>
      <xdr:spPr>
        <a:xfrm flipV="1">
          <a:off x="16318864" y="17449800"/>
          <a:ext cx="0" cy="1215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152416</xdr:rowOff>
    </xdr:from>
    <xdr:ext cx="405111" cy="259045"/>
    <xdr:sp macro="" textlink="">
      <xdr:nvSpPr>
        <xdr:cNvPr id="758" name="【公民館】&#10;有形固定資産減価償却率最小値テキスト"/>
        <xdr:cNvSpPr txBox="1"/>
      </xdr:nvSpPr>
      <xdr:spPr>
        <a:xfrm>
          <a:off x="16357600" y="1866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148589</xdr:rowOff>
    </xdr:from>
    <xdr:to>
      <xdr:col>86</xdr:col>
      <xdr:colOff>25400</xdr:colOff>
      <xdr:row>108</xdr:row>
      <xdr:rowOff>148589</xdr:rowOff>
    </xdr:to>
    <xdr:cxnSp macro="">
      <xdr:nvCxnSpPr>
        <xdr:cNvPr id="759" name="直線コネクタ 758"/>
        <xdr:cNvCxnSpPr/>
      </xdr:nvCxnSpPr>
      <xdr:spPr>
        <a:xfrm>
          <a:off x="16230600" y="18665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80027</xdr:rowOff>
    </xdr:from>
    <xdr:ext cx="405111" cy="259045"/>
    <xdr:sp macro="" textlink="">
      <xdr:nvSpPr>
        <xdr:cNvPr id="760" name="【公民館】&#10;有形固定資産減価償却率最大値テキスト"/>
        <xdr:cNvSpPr txBox="1"/>
      </xdr:nvSpPr>
      <xdr:spPr>
        <a:xfrm>
          <a:off x="16357600" y="17225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133350</xdr:rowOff>
    </xdr:from>
    <xdr:to>
      <xdr:col>86</xdr:col>
      <xdr:colOff>25400</xdr:colOff>
      <xdr:row>101</xdr:row>
      <xdr:rowOff>133350</xdr:rowOff>
    </xdr:to>
    <xdr:cxnSp macro="">
      <xdr:nvCxnSpPr>
        <xdr:cNvPr id="761" name="直線コネクタ 760"/>
        <xdr:cNvCxnSpPr/>
      </xdr:nvCxnSpPr>
      <xdr:spPr>
        <a:xfrm>
          <a:off x="16230600" y="17449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123841</xdr:rowOff>
    </xdr:from>
    <xdr:ext cx="405111" cy="259045"/>
    <xdr:sp macro="" textlink="">
      <xdr:nvSpPr>
        <xdr:cNvPr id="762" name="【公民館】&#10;有形固定資産減価償却率平均値テキスト"/>
        <xdr:cNvSpPr txBox="1"/>
      </xdr:nvSpPr>
      <xdr:spPr>
        <a:xfrm>
          <a:off x="16357600" y="17954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145414</xdr:rowOff>
    </xdr:from>
    <xdr:to>
      <xdr:col>85</xdr:col>
      <xdr:colOff>177800</xdr:colOff>
      <xdr:row>105</xdr:row>
      <xdr:rowOff>75564</xdr:rowOff>
    </xdr:to>
    <xdr:sp macro="" textlink="">
      <xdr:nvSpPr>
        <xdr:cNvPr id="763" name="フローチャート: 判断 762"/>
        <xdr:cNvSpPr/>
      </xdr:nvSpPr>
      <xdr:spPr>
        <a:xfrm>
          <a:off x="16268700" y="1797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90170</xdr:rowOff>
    </xdr:from>
    <xdr:to>
      <xdr:col>81</xdr:col>
      <xdr:colOff>101600</xdr:colOff>
      <xdr:row>105</xdr:row>
      <xdr:rowOff>20320</xdr:rowOff>
    </xdr:to>
    <xdr:sp macro="" textlink="">
      <xdr:nvSpPr>
        <xdr:cNvPr id="764" name="フローチャート: 判断 763"/>
        <xdr:cNvSpPr/>
      </xdr:nvSpPr>
      <xdr:spPr>
        <a:xfrm>
          <a:off x="15430500" y="179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120650</xdr:rowOff>
    </xdr:from>
    <xdr:to>
      <xdr:col>76</xdr:col>
      <xdr:colOff>165100</xdr:colOff>
      <xdr:row>105</xdr:row>
      <xdr:rowOff>50800</xdr:rowOff>
    </xdr:to>
    <xdr:sp macro="" textlink="">
      <xdr:nvSpPr>
        <xdr:cNvPr id="765" name="フローチャート: 判断 764"/>
        <xdr:cNvSpPr/>
      </xdr:nvSpPr>
      <xdr:spPr>
        <a:xfrm>
          <a:off x="14541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66" name="フローチャート: 判断 765"/>
        <xdr:cNvSpPr/>
      </xdr:nvSpPr>
      <xdr:spPr>
        <a:xfrm>
          <a:off x="1365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105411</xdr:rowOff>
    </xdr:from>
    <xdr:to>
      <xdr:col>67</xdr:col>
      <xdr:colOff>101600</xdr:colOff>
      <xdr:row>105</xdr:row>
      <xdr:rowOff>35561</xdr:rowOff>
    </xdr:to>
    <xdr:sp macro="" textlink="">
      <xdr:nvSpPr>
        <xdr:cNvPr id="767" name="フローチャート: 判断 766"/>
        <xdr:cNvSpPr/>
      </xdr:nvSpPr>
      <xdr:spPr>
        <a:xfrm>
          <a:off x="12763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82550</xdr:rowOff>
    </xdr:from>
    <xdr:to>
      <xdr:col>85</xdr:col>
      <xdr:colOff>177800</xdr:colOff>
      <xdr:row>102</xdr:row>
      <xdr:rowOff>12700</xdr:rowOff>
    </xdr:to>
    <xdr:sp macro="" textlink="">
      <xdr:nvSpPr>
        <xdr:cNvPr id="773" name="楕円 772"/>
        <xdr:cNvSpPr/>
      </xdr:nvSpPr>
      <xdr:spPr>
        <a:xfrm>
          <a:off x="16268700" y="1739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35577</xdr:rowOff>
    </xdr:from>
    <xdr:ext cx="405111" cy="259045"/>
    <xdr:sp macro="" textlink="">
      <xdr:nvSpPr>
        <xdr:cNvPr id="774" name="【公民館】&#10;有形固定資産減価償却率該当値テキスト"/>
        <xdr:cNvSpPr txBox="1"/>
      </xdr:nvSpPr>
      <xdr:spPr>
        <a:xfrm>
          <a:off x="16357600" y="17352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38736</xdr:rowOff>
    </xdr:from>
    <xdr:to>
      <xdr:col>81</xdr:col>
      <xdr:colOff>101600</xdr:colOff>
      <xdr:row>101</xdr:row>
      <xdr:rowOff>140336</xdr:rowOff>
    </xdr:to>
    <xdr:sp macro="" textlink="">
      <xdr:nvSpPr>
        <xdr:cNvPr id="775" name="楕円 774"/>
        <xdr:cNvSpPr/>
      </xdr:nvSpPr>
      <xdr:spPr>
        <a:xfrm>
          <a:off x="15430500" y="173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89536</xdr:rowOff>
    </xdr:from>
    <xdr:to>
      <xdr:col>85</xdr:col>
      <xdr:colOff>127000</xdr:colOff>
      <xdr:row>101</xdr:row>
      <xdr:rowOff>133350</xdr:rowOff>
    </xdr:to>
    <xdr:cxnSp macro="">
      <xdr:nvCxnSpPr>
        <xdr:cNvPr id="776" name="直線コネクタ 775"/>
        <xdr:cNvCxnSpPr/>
      </xdr:nvCxnSpPr>
      <xdr:spPr>
        <a:xfrm>
          <a:off x="15481300" y="17405986"/>
          <a:ext cx="8382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164464</xdr:rowOff>
    </xdr:from>
    <xdr:to>
      <xdr:col>76</xdr:col>
      <xdr:colOff>165100</xdr:colOff>
      <xdr:row>101</xdr:row>
      <xdr:rowOff>94614</xdr:rowOff>
    </xdr:to>
    <xdr:sp macro="" textlink="">
      <xdr:nvSpPr>
        <xdr:cNvPr id="777" name="楕円 776"/>
        <xdr:cNvSpPr/>
      </xdr:nvSpPr>
      <xdr:spPr>
        <a:xfrm>
          <a:off x="14541500" y="17309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43814</xdr:rowOff>
    </xdr:from>
    <xdr:to>
      <xdr:col>81</xdr:col>
      <xdr:colOff>50800</xdr:colOff>
      <xdr:row>101</xdr:row>
      <xdr:rowOff>89536</xdr:rowOff>
    </xdr:to>
    <xdr:cxnSp macro="">
      <xdr:nvCxnSpPr>
        <xdr:cNvPr id="778" name="直線コネクタ 777"/>
        <xdr:cNvCxnSpPr/>
      </xdr:nvCxnSpPr>
      <xdr:spPr>
        <a:xfrm>
          <a:off x="14592300" y="17360264"/>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113030</xdr:rowOff>
    </xdr:from>
    <xdr:to>
      <xdr:col>72</xdr:col>
      <xdr:colOff>38100</xdr:colOff>
      <xdr:row>101</xdr:row>
      <xdr:rowOff>43180</xdr:rowOff>
    </xdr:to>
    <xdr:sp macro="" textlink="">
      <xdr:nvSpPr>
        <xdr:cNvPr id="779" name="楕円 778"/>
        <xdr:cNvSpPr/>
      </xdr:nvSpPr>
      <xdr:spPr>
        <a:xfrm>
          <a:off x="13652500" y="1725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163830</xdr:rowOff>
    </xdr:from>
    <xdr:to>
      <xdr:col>76</xdr:col>
      <xdr:colOff>114300</xdr:colOff>
      <xdr:row>101</xdr:row>
      <xdr:rowOff>43814</xdr:rowOff>
    </xdr:to>
    <xdr:cxnSp macro="">
      <xdr:nvCxnSpPr>
        <xdr:cNvPr id="780" name="直線コネクタ 779"/>
        <xdr:cNvCxnSpPr/>
      </xdr:nvCxnSpPr>
      <xdr:spPr>
        <a:xfrm>
          <a:off x="13703300" y="17308830"/>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116839</xdr:rowOff>
    </xdr:from>
    <xdr:to>
      <xdr:col>67</xdr:col>
      <xdr:colOff>101600</xdr:colOff>
      <xdr:row>101</xdr:row>
      <xdr:rowOff>46989</xdr:rowOff>
    </xdr:to>
    <xdr:sp macro="" textlink="">
      <xdr:nvSpPr>
        <xdr:cNvPr id="781" name="楕円 780"/>
        <xdr:cNvSpPr/>
      </xdr:nvSpPr>
      <xdr:spPr>
        <a:xfrm>
          <a:off x="12763500" y="17261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163830</xdr:rowOff>
    </xdr:from>
    <xdr:to>
      <xdr:col>71</xdr:col>
      <xdr:colOff>177800</xdr:colOff>
      <xdr:row>100</xdr:row>
      <xdr:rowOff>167639</xdr:rowOff>
    </xdr:to>
    <xdr:cxnSp macro="">
      <xdr:nvCxnSpPr>
        <xdr:cNvPr id="782" name="直線コネクタ 781"/>
        <xdr:cNvCxnSpPr/>
      </xdr:nvCxnSpPr>
      <xdr:spPr>
        <a:xfrm flipV="1">
          <a:off x="12814300" y="173088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11447</xdr:rowOff>
    </xdr:from>
    <xdr:ext cx="405111" cy="259045"/>
    <xdr:sp macro="" textlink="">
      <xdr:nvSpPr>
        <xdr:cNvPr id="783" name="n_1aveValue【公民館】&#10;有形固定資産減価償却率"/>
        <xdr:cNvSpPr txBox="1"/>
      </xdr:nvSpPr>
      <xdr:spPr>
        <a:xfrm>
          <a:off x="15266044" y="180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41927</xdr:rowOff>
    </xdr:from>
    <xdr:ext cx="405111" cy="259045"/>
    <xdr:sp macro="" textlink="">
      <xdr:nvSpPr>
        <xdr:cNvPr id="784" name="n_2aveValue【公民館】&#10;有形固定資産減価償却率"/>
        <xdr:cNvSpPr txBox="1"/>
      </xdr:nvSpPr>
      <xdr:spPr>
        <a:xfrm>
          <a:off x="143897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41927</xdr:rowOff>
    </xdr:from>
    <xdr:ext cx="405111" cy="259045"/>
    <xdr:sp macro="" textlink="">
      <xdr:nvSpPr>
        <xdr:cNvPr id="785" name="n_3aveValue【公民館】&#10;有形固定資産減価償却率"/>
        <xdr:cNvSpPr txBox="1"/>
      </xdr:nvSpPr>
      <xdr:spPr>
        <a:xfrm>
          <a:off x="13500744" y="1804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26688</xdr:rowOff>
    </xdr:from>
    <xdr:ext cx="405111" cy="259045"/>
    <xdr:sp macro="" textlink="">
      <xdr:nvSpPr>
        <xdr:cNvPr id="786" name="n_4aveValue【公民館】&#10;有形固定資産減価償却率"/>
        <xdr:cNvSpPr txBox="1"/>
      </xdr:nvSpPr>
      <xdr:spPr>
        <a:xfrm>
          <a:off x="12611744" y="1802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156863</xdr:rowOff>
    </xdr:from>
    <xdr:ext cx="405111" cy="259045"/>
    <xdr:sp macro="" textlink="">
      <xdr:nvSpPr>
        <xdr:cNvPr id="787" name="n_1mainValue【公民館】&#10;有形固定資産減価償却率"/>
        <xdr:cNvSpPr txBox="1"/>
      </xdr:nvSpPr>
      <xdr:spPr>
        <a:xfrm>
          <a:off x="15266044" y="1713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111141</xdr:rowOff>
    </xdr:from>
    <xdr:ext cx="405111" cy="259045"/>
    <xdr:sp macro="" textlink="">
      <xdr:nvSpPr>
        <xdr:cNvPr id="788" name="n_2mainValue【公民館】&#10;有形固定資産減価償却率"/>
        <xdr:cNvSpPr txBox="1"/>
      </xdr:nvSpPr>
      <xdr:spPr>
        <a:xfrm>
          <a:off x="14389744" y="17084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59707</xdr:rowOff>
    </xdr:from>
    <xdr:ext cx="405111" cy="259045"/>
    <xdr:sp macro="" textlink="">
      <xdr:nvSpPr>
        <xdr:cNvPr id="789" name="n_3mainValue【公民館】&#10;有形固定資産減価償却率"/>
        <xdr:cNvSpPr txBox="1"/>
      </xdr:nvSpPr>
      <xdr:spPr>
        <a:xfrm>
          <a:off x="13500744" y="1703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63516</xdr:rowOff>
    </xdr:from>
    <xdr:ext cx="405111" cy="259045"/>
    <xdr:sp macro="" textlink="">
      <xdr:nvSpPr>
        <xdr:cNvPr id="790" name="n_4mainValue【公民館】&#10;有形固定資産減価償却率"/>
        <xdr:cNvSpPr txBox="1"/>
      </xdr:nvSpPr>
      <xdr:spPr>
        <a:xfrm>
          <a:off x="12611744" y="17037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1" name="直線コネクタ 80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2" name="テキスト ボックス 80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3" name="直線コネクタ 80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4" name="テキスト ボックス 80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5" name="直線コネクタ 80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6" name="テキスト ボックス 80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7" name="直線コネクタ 80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8" name="テキスト ボックス 80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9" name="直線コネクタ 80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0" name="テキスト ボックス 80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76200</xdr:rowOff>
    </xdr:from>
    <xdr:to>
      <xdr:col>116</xdr:col>
      <xdr:colOff>62864</xdr:colOff>
      <xdr:row>108</xdr:row>
      <xdr:rowOff>55626</xdr:rowOff>
    </xdr:to>
    <xdr:cxnSp macro="">
      <xdr:nvCxnSpPr>
        <xdr:cNvPr id="812" name="直線コネクタ 811"/>
        <xdr:cNvCxnSpPr/>
      </xdr:nvCxnSpPr>
      <xdr:spPr>
        <a:xfrm flipV="1">
          <a:off x="22160864" y="17392650"/>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59453</xdr:rowOff>
    </xdr:from>
    <xdr:ext cx="469744" cy="259045"/>
    <xdr:sp macro="" textlink="">
      <xdr:nvSpPr>
        <xdr:cNvPr id="813" name="【公民館】&#10;一人当たり面積最小値テキスト"/>
        <xdr:cNvSpPr txBox="1"/>
      </xdr:nvSpPr>
      <xdr:spPr>
        <a:xfrm>
          <a:off x="22199600" y="1857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55626</xdr:rowOff>
    </xdr:from>
    <xdr:to>
      <xdr:col>116</xdr:col>
      <xdr:colOff>152400</xdr:colOff>
      <xdr:row>108</xdr:row>
      <xdr:rowOff>55626</xdr:rowOff>
    </xdr:to>
    <xdr:cxnSp macro="">
      <xdr:nvCxnSpPr>
        <xdr:cNvPr id="814" name="直線コネクタ 813"/>
        <xdr:cNvCxnSpPr/>
      </xdr:nvCxnSpPr>
      <xdr:spPr>
        <a:xfrm>
          <a:off x="22072600" y="1857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22877</xdr:rowOff>
    </xdr:from>
    <xdr:ext cx="469744" cy="259045"/>
    <xdr:sp macro="" textlink="">
      <xdr:nvSpPr>
        <xdr:cNvPr id="815" name="【公民館】&#10;一人当たり面積最大値テキスト"/>
        <xdr:cNvSpPr txBox="1"/>
      </xdr:nvSpPr>
      <xdr:spPr>
        <a:xfrm>
          <a:off x="22199600" y="1716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76200</xdr:rowOff>
    </xdr:from>
    <xdr:to>
      <xdr:col>116</xdr:col>
      <xdr:colOff>152400</xdr:colOff>
      <xdr:row>101</xdr:row>
      <xdr:rowOff>76200</xdr:rowOff>
    </xdr:to>
    <xdr:cxnSp macro="">
      <xdr:nvCxnSpPr>
        <xdr:cNvPr id="816" name="直線コネクタ 815"/>
        <xdr:cNvCxnSpPr/>
      </xdr:nvCxnSpPr>
      <xdr:spPr>
        <a:xfrm>
          <a:off x="22072600" y="17392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66564</xdr:rowOff>
    </xdr:from>
    <xdr:ext cx="469744" cy="259045"/>
    <xdr:sp macro="" textlink="">
      <xdr:nvSpPr>
        <xdr:cNvPr id="817" name="【公民館】&#10;一人当たり面積平均値テキスト"/>
        <xdr:cNvSpPr txBox="1"/>
      </xdr:nvSpPr>
      <xdr:spPr>
        <a:xfrm>
          <a:off x="22199600" y="178973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43687</xdr:rowOff>
    </xdr:from>
    <xdr:to>
      <xdr:col>116</xdr:col>
      <xdr:colOff>114300</xdr:colOff>
      <xdr:row>105</xdr:row>
      <xdr:rowOff>145287</xdr:rowOff>
    </xdr:to>
    <xdr:sp macro="" textlink="">
      <xdr:nvSpPr>
        <xdr:cNvPr id="818" name="フローチャート: 判断 817"/>
        <xdr:cNvSpPr/>
      </xdr:nvSpPr>
      <xdr:spPr>
        <a:xfrm>
          <a:off x="22110700" y="1804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4826</xdr:rowOff>
    </xdr:from>
    <xdr:to>
      <xdr:col>112</xdr:col>
      <xdr:colOff>38100</xdr:colOff>
      <xdr:row>105</xdr:row>
      <xdr:rowOff>106426</xdr:rowOff>
    </xdr:to>
    <xdr:sp macro="" textlink="">
      <xdr:nvSpPr>
        <xdr:cNvPr id="819" name="フローチャート: 判断 818"/>
        <xdr:cNvSpPr/>
      </xdr:nvSpPr>
      <xdr:spPr>
        <a:xfrm>
          <a:off x="21272500" y="1800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50546</xdr:rowOff>
    </xdr:from>
    <xdr:to>
      <xdr:col>107</xdr:col>
      <xdr:colOff>101600</xdr:colOff>
      <xdr:row>105</xdr:row>
      <xdr:rowOff>152146</xdr:rowOff>
    </xdr:to>
    <xdr:sp macro="" textlink="">
      <xdr:nvSpPr>
        <xdr:cNvPr id="820" name="フローチャート: 判断 819"/>
        <xdr:cNvSpPr/>
      </xdr:nvSpPr>
      <xdr:spPr>
        <a:xfrm>
          <a:off x="20383500" y="18052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39115</xdr:rowOff>
    </xdr:from>
    <xdr:to>
      <xdr:col>102</xdr:col>
      <xdr:colOff>165100</xdr:colOff>
      <xdr:row>105</xdr:row>
      <xdr:rowOff>140715</xdr:rowOff>
    </xdr:to>
    <xdr:sp macro="" textlink="">
      <xdr:nvSpPr>
        <xdr:cNvPr id="821" name="フローチャート: 判断 820"/>
        <xdr:cNvSpPr/>
      </xdr:nvSpPr>
      <xdr:spPr>
        <a:xfrm>
          <a:off x="19494500" y="1804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52832</xdr:rowOff>
    </xdr:from>
    <xdr:to>
      <xdr:col>98</xdr:col>
      <xdr:colOff>38100</xdr:colOff>
      <xdr:row>105</xdr:row>
      <xdr:rowOff>154432</xdr:rowOff>
    </xdr:to>
    <xdr:sp macro="" textlink="">
      <xdr:nvSpPr>
        <xdr:cNvPr id="822" name="フローチャート: 判断 821"/>
        <xdr:cNvSpPr/>
      </xdr:nvSpPr>
      <xdr:spPr>
        <a:xfrm>
          <a:off x="18605500" y="1805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3" name="テキスト ボックス 82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4" name="テキスト ボックス 82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5" name="テキスト ボックス 82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6" name="テキスト ボックス 82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7" name="テキスト ボックス 82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167132</xdr:rowOff>
    </xdr:from>
    <xdr:to>
      <xdr:col>116</xdr:col>
      <xdr:colOff>114300</xdr:colOff>
      <xdr:row>106</xdr:row>
      <xdr:rowOff>97282</xdr:rowOff>
    </xdr:to>
    <xdr:sp macro="" textlink="">
      <xdr:nvSpPr>
        <xdr:cNvPr id="828" name="楕円 827"/>
        <xdr:cNvSpPr/>
      </xdr:nvSpPr>
      <xdr:spPr>
        <a:xfrm>
          <a:off x="22110700" y="1816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145559</xdr:rowOff>
    </xdr:from>
    <xdr:ext cx="469744" cy="259045"/>
    <xdr:sp macro="" textlink="">
      <xdr:nvSpPr>
        <xdr:cNvPr id="829" name="【公民館】&#10;一人当たり面積該当値テキスト"/>
        <xdr:cNvSpPr txBox="1"/>
      </xdr:nvSpPr>
      <xdr:spPr>
        <a:xfrm>
          <a:off x="22199600" y="1814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169418</xdr:rowOff>
    </xdr:from>
    <xdr:to>
      <xdr:col>112</xdr:col>
      <xdr:colOff>38100</xdr:colOff>
      <xdr:row>106</xdr:row>
      <xdr:rowOff>99568</xdr:rowOff>
    </xdr:to>
    <xdr:sp macro="" textlink="">
      <xdr:nvSpPr>
        <xdr:cNvPr id="830" name="楕円 829"/>
        <xdr:cNvSpPr/>
      </xdr:nvSpPr>
      <xdr:spPr>
        <a:xfrm>
          <a:off x="21272500" y="18171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46482</xdr:rowOff>
    </xdr:from>
    <xdr:to>
      <xdr:col>116</xdr:col>
      <xdr:colOff>63500</xdr:colOff>
      <xdr:row>106</xdr:row>
      <xdr:rowOff>48768</xdr:rowOff>
    </xdr:to>
    <xdr:cxnSp macro="">
      <xdr:nvCxnSpPr>
        <xdr:cNvPr id="831" name="直線コネクタ 830"/>
        <xdr:cNvCxnSpPr/>
      </xdr:nvCxnSpPr>
      <xdr:spPr>
        <a:xfrm flipV="1">
          <a:off x="21323300" y="1822018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2539</xdr:rowOff>
    </xdr:from>
    <xdr:to>
      <xdr:col>107</xdr:col>
      <xdr:colOff>101600</xdr:colOff>
      <xdr:row>106</xdr:row>
      <xdr:rowOff>104139</xdr:rowOff>
    </xdr:to>
    <xdr:sp macro="" textlink="">
      <xdr:nvSpPr>
        <xdr:cNvPr id="832" name="楕円 831"/>
        <xdr:cNvSpPr/>
      </xdr:nvSpPr>
      <xdr:spPr>
        <a:xfrm>
          <a:off x="20383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48768</xdr:rowOff>
    </xdr:from>
    <xdr:to>
      <xdr:col>111</xdr:col>
      <xdr:colOff>177800</xdr:colOff>
      <xdr:row>106</xdr:row>
      <xdr:rowOff>53339</xdr:rowOff>
    </xdr:to>
    <xdr:cxnSp macro="">
      <xdr:nvCxnSpPr>
        <xdr:cNvPr id="833" name="直線コネクタ 832"/>
        <xdr:cNvCxnSpPr/>
      </xdr:nvCxnSpPr>
      <xdr:spPr>
        <a:xfrm flipV="1">
          <a:off x="20434300" y="18222468"/>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254</xdr:rowOff>
    </xdr:from>
    <xdr:to>
      <xdr:col>102</xdr:col>
      <xdr:colOff>165100</xdr:colOff>
      <xdr:row>105</xdr:row>
      <xdr:rowOff>101854</xdr:rowOff>
    </xdr:to>
    <xdr:sp macro="" textlink="">
      <xdr:nvSpPr>
        <xdr:cNvPr id="834" name="楕円 833"/>
        <xdr:cNvSpPr/>
      </xdr:nvSpPr>
      <xdr:spPr>
        <a:xfrm>
          <a:off x="19494500" y="1800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51054</xdr:rowOff>
    </xdr:from>
    <xdr:to>
      <xdr:col>107</xdr:col>
      <xdr:colOff>50800</xdr:colOff>
      <xdr:row>106</xdr:row>
      <xdr:rowOff>53339</xdr:rowOff>
    </xdr:to>
    <xdr:cxnSp macro="">
      <xdr:nvCxnSpPr>
        <xdr:cNvPr id="835" name="直線コネクタ 834"/>
        <xdr:cNvCxnSpPr/>
      </xdr:nvCxnSpPr>
      <xdr:spPr>
        <a:xfrm>
          <a:off x="19545300" y="18053304"/>
          <a:ext cx="889000" cy="17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13970</xdr:rowOff>
    </xdr:from>
    <xdr:to>
      <xdr:col>98</xdr:col>
      <xdr:colOff>38100</xdr:colOff>
      <xdr:row>106</xdr:row>
      <xdr:rowOff>115570</xdr:rowOff>
    </xdr:to>
    <xdr:sp macro="" textlink="">
      <xdr:nvSpPr>
        <xdr:cNvPr id="836" name="楕円 835"/>
        <xdr:cNvSpPr/>
      </xdr:nvSpPr>
      <xdr:spPr>
        <a:xfrm>
          <a:off x="186055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51054</xdr:rowOff>
    </xdr:from>
    <xdr:to>
      <xdr:col>102</xdr:col>
      <xdr:colOff>114300</xdr:colOff>
      <xdr:row>106</xdr:row>
      <xdr:rowOff>64770</xdr:rowOff>
    </xdr:to>
    <xdr:cxnSp macro="">
      <xdr:nvCxnSpPr>
        <xdr:cNvPr id="837" name="直線コネクタ 836"/>
        <xdr:cNvCxnSpPr/>
      </xdr:nvCxnSpPr>
      <xdr:spPr>
        <a:xfrm flipV="1">
          <a:off x="18656300" y="18053304"/>
          <a:ext cx="889000" cy="18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122953</xdr:rowOff>
    </xdr:from>
    <xdr:ext cx="469744" cy="259045"/>
    <xdr:sp macro="" textlink="">
      <xdr:nvSpPr>
        <xdr:cNvPr id="838" name="n_1aveValue【公民館】&#10;一人当たり面積"/>
        <xdr:cNvSpPr txBox="1"/>
      </xdr:nvSpPr>
      <xdr:spPr>
        <a:xfrm>
          <a:off x="21075727" y="1778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168673</xdr:rowOff>
    </xdr:from>
    <xdr:ext cx="469744" cy="259045"/>
    <xdr:sp macro="" textlink="">
      <xdr:nvSpPr>
        <xdr:cNvPr id="839" name="n_2aveValue【公民館】&#10;一人当たり面積"/>
        <xdr:cNvSpPr txBox="1"/>
      </xdr:nvSpPr>
      <xdr:spPr>
        <a:xfrm>
          <a:off x="20199427" y="1782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131842</xdr:rowOff>
    </xdr:from>
    <xdr:ext cx="469744" cy="259045"/>
    <xdr:sp macro="" textlink="">
      <xdr:nvSpPr>
        <xdr:cNvPr id="840" name="n_3aveValue【公民館】&#10;一人当たり面積"/>
        <xdr:cNvSpPr txBox="1"/>
      </xdr:nvSpPr>
      <xdr:spPr>
        <a:xfrm>
          <a:off x="19310427" y="18134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170959</xdr:rowOff>
    </xdr:from>
    <xdr:ext cx="469744" cy="259045"/>
    <xdr:sp macro="" textlink="">
      <xdr:nvSpPr>
        <xdr:cNvPr id="841" name="n_4aveValue【公民館】&#10;一人当たり面積"/>
        <xdr:cNvSpPr txBox="1"/>
      </xdr:nvSpPr>
      <xdr:spPr>
        <a:xfrm>
          <a:off x="18421427" y="17830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90695</xdr:rowOff>
    </xdr:from>
    <xdr:ext cx="469744" cy="259045"/>
    <xdr:sp macro="" textlink="">
      <xdr:nvSpPr>
        <xdr:cNvPr id="842" name="n_1mainValue【公民館】&#10;一人当たり面積"/>
        <xdr:cNvSpPr txBox="1"/>
      </xdr:nvSpPr>
      <xdr:spPr>
        <a:xfrm>
          <a:off x="21075727" y="18264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95266</xdr:rowOff>
    </xdr:from>
    <xdr:ext cx="469744" cy="259045"/>
    <xdr:sp macro="" textlink="">
      <xdr:nvSpPr>
        <xdr:cNvPr id="843" name="n_2mainValue【公民館】&#10;一人当たり面積"/>
        <xdr:cNvSpPr txBox="1"/>
      </xdr:nvSpPr>
      <xdr:spPr>
        <a:xfrm>
          <a:off x="201994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118381</xdr:rowOff>
    </xdr:from>
    <xdr:ext cx="469744" cy="259045"/>
    <xdr:sp macro="" textlink="">
      <xdr:nvSpPr>
        <xdr:cNvPr id="844" name="n_3mainValue【公民館】&#10;一人当たり面積"/>
        <xdr:cNvSpPr txBox="1"/>
      </xdr:nvSpPr>
      <xdr:spPr>
        <a:xfrm>
          <a:off x="19310427" y="1777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106697</xdr:rowOff>
    </xdr:from>
    <xdr:ext cx="469744" cy="259045"/>
    <xdr:sp macro="" textlink="">
      <xdr:nvSpPr>
        <xdr:cNvPr id="845" name="n_4mainValue【公民館】&#10;一人当たり面積"/>
        <xdr:cNvSpPr txBox="1"/>
      </xdr:nvSpPr>
      <xdr:spPr>
        <a:xfrm>
          <a:off x="18421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6" name="正方形/長方形 84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7" name="正方形/長方形 84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8" name="テキスト ボックス 84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学校施設」においては、有形固定資産原価償却率が類似団体平均を上回っており、老朽化が進んでいる。現在、菊池南中学校において長寿命化改修等を実施しており、今後も優先順位の高い学校から順に長寿命化事業を実施していく予定であ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「児童館」においては、減価償却率が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％以上の高水準で老朽化が進んでいるため、令和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年度に改修を実施している。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「公民館」においては、平成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年度から図書館と公民館の機能を併せもつ生涯学習センターを整備したことにより、大幅に減価償却率が改善されている。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は、各個別施設計画に基づき計画的な施設の管理を行いつつ、規模の適正化についても検討し、将来の人口動向や財政状況等を見据え、耐用年数経過時には縮小建替えによる面積削減を検討す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47,103
46,125
276.85
29,760,912
28,981,977
727,087
15,294,545
30,277,163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17417</xdr:rowOff>
    </xdr:from>
    <xdr:to>
      <xdr:col>24</xdr:col>
      <xdr:colOff>62865</xdr:colOff>
      <xdr:row>42</xdr:row>
      <xdr:rowOff>87630</xdr:rowOff>
    </xdr:to>
    <xdr:cxnSp macro="">
      <xdr:nvCxnSpPr>
        <xdr:cNvPr id="58" name="直線コネクタ 57"/>
        <xdr:cNvCxnSpPr/>
      </xdr:nvCxnSpPr>
      <xdr:spPr>
        <a:xfrm flipV="1">
          <a:off x="4634865" y="5846717"/>
          <a:ext cx="0" cy="1441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91457</xdr:rowOff>
    </xdr:from>
    <xdr:ext cx="405111" cy="259045"/>
    <xdr:sp macro="" textlink="">
      <xdr:nvSpPr>
        <xdr:cNvPr id="59" name="【図書館】&#10;有形固定資産減価償却率最小値テキスト"/>
        <xdr:cNvSpPr txBox="1"/>
      </xdr:nvSpPr>
      <xdr:spPr>
        <a:xfrm>
          <a:off x="4673600" y="729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87630</xdr:rowOff>
    </xdr:from>
    <xdr:to>
      <xdr:col>24</xdr:col>
      <xdr:colOff>152400</xdr:colOff>
      <xdr:row>42</xdr:row>
      <xdr:rowOff>87630</xdr:rowOff>
    </xdr:to>
    <xdr:cxnSp macro="">
      <xdr:nvCxnSpPr>
        <xdr:cNvPr id="60" name="直線コネクタ 59"/>
        <xdr:cNvCxnSpPr/>
      </xdr:nvCxnSpPr>
      <xdr:spPr>
        <a:xfrm>
          <a:off x="4546600" y="728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135544</xdr:rowOff>
    </xdr:from>
    <xdr:ext cx="405111" cy="259045"/>
    <xdr:sp macro="" textlink="">
      <xdr:nvSpPr>
        <xdr:cNvPr id="61" name="【図書館】&#10;有形固定資産減価償却率最大値テキスト"/>
        <xdr:cNvSpPr txBox="1"/>
      </xdr:nvSpPr>
      <xdr:spPr>
        <a:xfrm>
          <a:off x="4673600" y="5621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17417</xdr:rowOff>
    </xdr:from>
    <xdr:to>
      <xdr:col>24</xdr:col>
      <xdr:colOff>152400</xdr:colOff>
      <xdr:row>34</xdr:row>
      <xdr:rowOff>17417</xdr:rowOff>
    </xdr:to>
    <xdr:cxnSp macro="">
      <xdr:nvCxnSpPr>
        <xdr:cNvPr id="62" name="直線コネクタ 61"/>
        <xdr:cNvCxnSpPr/>
      </xdr:nvCxnSpPr>
      <xdr:spPr>
        <a:xfrm>
          <a:off x="4546600" y="58467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96900</xdr:rowOff>
    </xdr:from>
    <xdr:ext cx="405111" cy="259045"/>
    <xdr:sp macro="" textlink="">
      <xdr:nvSpPr>
        <xdr:cNvPr id="63" name="【図書館】&#10;有形固定資産減価償却率平均値テキスト"/>
        <xdr:cNvSpPr txBox="1"/>
      </xdr:nvSpPr>
      <xdr:spPr>
        <a:xfrm>
          <a:off x="4673600" y="644055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118473</xdr:rowOff>
    </xdr:from>
    <xdr:to>
      <xdr:col>24</xdr:col>
      <xdr:colOff>114300</xdr:colOff>
      <xdr:row>38</xdr:row>
      <xdr:rowOff>48623</xdr:rowOff>
    </xdr:to>
    <xdr:sp macro="" textlink="">
      <xdr:nvSpPr>
        <xdr:cNvPr id="64" name="フローチャート: 判断 63"/>
        <xdr:cNvSpPr/>
      </xdr:nvSpPr>
      <xdr:spPr>
        <a:xfrm>
          <a:off x="4584700" y="646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146231</xdr:rowOff>
    </xdr:from>
    <xdr:to>
      <xdr:col>20</xdr:col>
      <xdr:colOff>38100</xdr:colOff>
      <xdr:row>38</xdr:row>
      <xdr:rowOff>76381</xdr:rowOff>
    </xdr:to>
    <xdr:sp macro="" textlink="">
      <xdr:nvSpPr>
        <xdr:cNvPr id="65" name="フローチャート: 判断 64"/>
        <xdr:cNvSpPr/>
      </xdr:nvSpPr>
      <xdr:spPr>
        <a:xfrm>
          <a:off x="3746500" y="648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144599</xdr:rowOff>
    </xdr:from>
    <xdr:to>
      <xdr:col>15</xdr:col>
      <xdr:colOff>101600</xdr:colOff>
      <xdr:row>37</xdr:row>
      <xdr:rowOff>74749</xdr:rowOff>
    </xdr:to>
    <xdr:sp macro="" textlink="">
      <xdr:nvSpPr>
        <xdr:cNvPr id="66" name="フローチャート: 判断 65"/>
        <xdr:cNvSpPr/>
      </xdr:nvSpPr>
      <xdr:spPr>
        <a:xfrm>
          <a:off x="2857500" y="631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123372</xdr:rowOff>
    </xdr:from>
    <xdr:to>
      <xdr:col>10</xdr:col>
      <xdr:colOff>165100</xdr:colOff>
      <xdr:row>37</xdr:row>
      <xdr:rowOff>53522</xdr:rowOff>
    </xdr:to>
    <xdr:sp macro="" textlink="">
      <xdr:nvSpPr>
        <xdr:cNvPr id="67" name="フローチャート: 判断 66"/>
        <xdr:cNvSpPr/>
      </xdr:nvSpPr>
      <xdr:spPr>
        <a:xfrm>
          <a:off x="19685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115207</xdr:rowOff>
    </xdr:from>
    <xdr:to>
      <xdr:col>6</xdr:col>
      <xdr:colOff>38100</xdr:colOff>
      <xdr:row>37</xdr:row>
      <xdr:rowOff>45357</xdr:rowOff>
    </xdr:to>
    <xdr:sp macro="" textlink="">
      <xdr:nvSpPr>
        <xdr:cNvPr id="68" name="フローチャート: 判断 67"/>
        <xdr:cNvSpPr/>
      </xdr:nvSpPr>
      <xdr:spPr>
        <a:xfrm>
          <a:off x="1079500" y="628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92347</xdr:rowOff>
    </xdr:from>
    <xdr:to>
      <xdr:col>24</xdr:col>
      <xdr:colOff>114300</xdr:colOff>
      <xdr:row>35</xdr:row>
      <xdr:rowOff>22497</xdr:rowOff>
    </xdr:to>
    <xdr:sp macro="" textlink="">
      <xdr:nvSpPr>
        <xdr:cNvPr id="74" name="楕円 73"/>
        <xdr:cNvSpPr/>
      </xdr:nvSpPr>
      <xdr:spPr>
        <a:xfrm>
          <a:off x="4584700" y="5921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7274</xdr:rowOff>
    </xdr:from>
    <xdr:ext cx="405111" cy="259045"/>
    <xdr:sp macro="" textlink="">
      <xdr:nvSpPr>
        <xdr:cNvPr id="75" name="【図書館】&#10;有形固定資産減価償却率該当値テキスト"/>
        <xdr:cNvSpPr txBox="1"/>
      </xdr:nvSpPr>
      <xdr:spPr>
        <a:xfrm>
          <a:off x="4673600" y="58365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59690</xdr:rowOff>
    </xdr:from>
    <xdr:to>
      <xdr:col>20</xdr:col>
      <xdr:colOff>38100</xdr:colOff>
      <xdr:row>34</xdr:row>
      <xdr:rowOff>161290</xdr:rowOff>
    </xdr:to>
    <xdr:sp macro="" textlink="">
      <xdr:nvSpPr>
        <xdr:cNvPr id="76" name="楕円 75"/>
        <xdr:cNvSpPr/>
      </xdr:nvSpPr>
      <xdr:spPr>
        <a:xfrm>
          <a:off x="3746500" y="5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34</xdr:row>
      <xdr:rowOff>110490</xdr:rowOff>
    </xdr:from>
    <xdr:to>
      <xdr:col>24</xdr:col>
      <xdr:colOff>63500</xdr:colOff>
      <xdr:row>34</xdr:row>
      <xdr:rowOff>143147</xdr:rowOff>
    </xdr:to>
    <xdr:cxnSp macro="">
      <xdr:nvCxnSpPr>
        <xdr:cNvPr id="77" name="直線コネクタ 76"/>
        <xdr:cNvCxnSpPr/>
      </xdr:nvCxnSpPr>
      <xdr:spPr>
        <a:xfrm>
          <a:off x="3797300" y="593979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27033</xdr:rowOff>
    </xdr:from>
    <xdr:to>
      <xdr:col>15</xdr:col>
      <xdr:colOff>101600</xdr:colOff>
      <xdr:row>34</xdr:row>
      <xdr:rowOff>128633</xdr:rowOff>
    </xdr:to>
    <xdr:sp macro="" textlink="">
      <xdr:nvSpPr>
        <xdr:cNvPr id="78" name="楕円 77"/>
        <xdr:cNvSpPr/>
      </xdr:nvSpPr>
      <xdr:spPr>
        <a:xfrm>
          <a:off x="2857500" y="585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77833</xdr:rowOff>
    </xdr:from>
    <xdr:to>
      <xdr:col>19</xdr:col>
      <xdr:colOff>177800</xdr:colOff>
      <xdr:row>34</xdr:row>
      <xdr:rowOff>110490</xdr:rowOff>
    </xdr:to>
    <xdr:cxnSp macro="">
      <xdr:nvCxnSpPr>
        <xdr:cNvPr id="79" name="直線コネクタ 78"/>
        <xdr:cNvCxnSpPr/>
      </xdr:nvCxnSpPr>
      <xdr:spPr>
        <a:xfrm>
          <a:off x="2908300" y="590713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164193</xdr:rowOff>
    </xdr:from>
    <xdr:to>
      <xdr:col>10</xdr:col>
      <xdr:colOff>165100</xdr:colOff>
      <xdr:row>34</xdr:row>
      <xdr:rowOff>94343</xdr:rowOff>
    </xdr:to>
    <xdr:sp macro="" textlink="">
      <xdr:nvSpPr>
        <xdr:cNvPr id="80" name="楕円 79"/>
        <xdr:cNvSpPr/>
      </xdr:nvSpPr>
      <xdr:spPr>
        <a:xfrm>
          <a:off x="1968500" y="582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34</xdr:row>
      <xdr:rowOff>43543</xdr:rowOff>
    </xdr:from>
    <xdr:to>
      <xdr:col>15</xdr:col>
      <xdr:colOff>50800</xdr:colOff>
      <xdr:row>34</xdr:row>
      <xdr:rowOff>77833</xdr:rowOff>
    </xdr:to>
    <xdr:cxnSp macro="">
      <xdr:nvCxnSpPr>
        <xdr:cNvPr id="81" name="直線コネクタ 80"/>
        <xdr:cNvCxnSpPr/>
      </xdr:nvCxnSpPr>
      <xdr:spPr>
        <a:xfrm>
          <a:off x="2019300" y="5872843"/>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33</xdr:row>
      <xdr:rowOff>120106</xdr:rowOff>
    </xdr:from>
    <xdr:to>
      <xdr:col>6</xdr:col>
      <xdr:colOff>38100</xdr:colOff>
      <xdr:row>34</xdr:row>
      <xdr:rowOff>50256</xdr:rowOff>
    </xdr:to>
    <xdr:sp macro="" textlink="">
      <xdr:nvSpPr>
        <xdr:cNvPr id="82" name="楕円 81"/>
        <xdr:cNvSpPr/>
      </xdr:nvSpPr>
      <xdr:spPr>
        <a:xfrm>
          <a:off x="1079500" y="577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33</xdr:row>
      <xdr:rowOff>170906</xdr:rowOff>
    </xdr:from>
    <xdr:to>
      <xdr:col>10</xdr:col>
      <xdr:colOff>114300</xdr:colOff>
      <xdr:row>34</xdr:row>
      <xdr:rowOff>43543</xdr:rowOff>
    </xdr:to>
    <xdr:cxnSp macro="">
      <xdr:nvCxnSpPr>
        <xdr:cNvPr id="83" name="直線コネクタ 82"/>
        <xdr:cNvCxnSpPr/>
      </xdr:nvCxnSpPr>
      <xdr:spPr>
        <a:xfrm>
          <a:off x="1130300" y="582875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67508</xdr:rowOff>
    </xdr:from>
    <xdr:ext cx="405111" cy="259045"/>
    <xdr:sp macro="" textlink="">
      <xdr:nvSpPr>
        <xdr:cNvPr id="84" name="n_1aveValue【図書館】&#10;有形固定資産減価償却率"/>
        <xdr:cNvSpPr txBox="1"/>
      </xdr:nvSpPr>
      <xdr:spPr>
        <a:xfrm>
          <a:off x="35820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65876</xdr:rowOff>
    </xdr:from>
    <xdr:ext cx="405111" cy="259045"/>
    <xdr:sp macro="" textlink="">
      <xdr:nvSpPr>
        <xdr:cNvPr id="85" name="n_2aveValue【図書館】&#10;有形固定資産減価償却率"/>
        <xdr:cNvSpPr txBox="1"/>
      </xdr:nvSpPr>
      <xdr:spPr>
        <a:xfrm>
          <a:off x="2705744" y="640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44649</xdr:rowOff>
    </xdr:from>
    <xdr:ext cx="405111" cy="259045"/>
    <xdr:sp macro="" textlink="">
      <xdr:nvSpPr>
        <xdr:cNvPr id="86" name="n_3aveValue【図書館】&#10;有形固定資産減価償却率"/>
        <xdr:cNvSpPr txBox="1"/>
      </xdr:nvSpPr>
      <xdr:spPr>
        <a:xfrm>
          <a:off x="1816744" y="6388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36484</xdr:rowOff>
    </xdr:from>
    <xdr:ext cx="405111" cy="259045"/>
    <xdr:sp macro="" textlink="">
      <xdr:nvSpPr>
        <xdr:cNvPr id="87" name="n_4aveValue【図書館】&#10;有形固定資産減価償却率"/>
        <xdr:cNvSpPr txBox="1"/>
      </xdr:nvSpPr>
      <xdr:spPr>
        <a:xfrm>
          <a:off x="927744" y="6380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6367</xdr:rowOff>
    </xdr:from>
    <xdr:ext cx="405111" cy="259045"/>
    <xdr:sp macro="" textlink="">
      <xdr:nvSpPr>
        <xdr:cNvPr id="88" name="n_1mainValue【図書館】&#10;有形固定資産減価償却率"/>
        <xdr:cNvSpPr txBox="1"/>
      </xdr:nvSpPr>
      <xdr:spPr>
        <a:xfrm>
          <a:off x="3582044" y="566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32</xdr:row>
      <xdr:rowOff>145160</xdr:rowOff>
    </xdr:from>
    <xdr:ext cx="405111" cy="259045"/>
    <xdr:sp macro="" textlink="">
      <xdr:nvSpPr>
        <xdr:cNvPr id="89" name="n_2mainValue【図書館】&#10;有形固定資産減価償却率"/>
        <xdr:cNvSpPr txBox="1"/>
      </xdr:nvSpPr>
      <xdr:spPr>
        <a:xfrm>
          <a:off x="2705744" y="5631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32</xdr:row>
      <xdr:rowOff>110870</xdr:rowOff>
    </xdr:from>
    <xdr:ext cx="405111" cy="259045"/>
    <xdr:sp macro="" textlink="">
      <xdr:nvSpPr>
        <xdr:cNvPr id="90" name="n_3mainValue【図書館】&#10;有形固定資産減価償却率"/>
        <xdr:cNvSpPr txBox="1"/>
      </xdr:nvSpPr>
      <xdr:spPr>
        <a:xfrm>
          <a:off x="1816744" y="5597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32</xdr:row>
      <xdr:rowOff>66783</xdr:rowOff>
    </xdr:from>
    <xdr:ext cx="405111" cy="259045"/>
    <xdr:sp macro="" textlink="">
      <xdr:nvSpPr>
        <xdr:cNvPr id="91" name="n_4mainValue【図書館】&#10;有形固定資産減価償却率"/>
        <xdr:cNvSpPr txBox="1"/>
      </xdr:nvSpPr>
      <xdr:spPr>
        <a:xfrm>
          <a:off x="927744" y="5553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46264</xdr:rowOff>
    </xdr:from>
    <xdr:to>
      <xdr:col>54</xdr:col>
      <xdr:colOff>189865</xdr:colOff>
      <xdr:row>41</xdr:row>
      <xdr:rowOff>46265</xdr:rowOff>
    </xdr:to>
    <xdr:cxnSp macro="">
      <xdr:nvCxnSpPr>
        <xdr:cNvPr id="117" name="直線コネクタ 116"/>
        <xdr:cNvCxnSpPr/>
      </xdr:nvCxnSpPr>
      <xdr:spPr>
        <a:xfrm flipV="1">
          <a:off x="10476865" y="57041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50092</xdr:rowOff>
    </xdr:from>
    <xdr:ext cx="469744" cy="259045"/>
    <xdr:sp macro="" textlink="">
      <xdr:nvSpPr>
        <xdr:cNvPr id="118" name="【図書館】&#10;一人当たり面積最小値テキスト"/>
        <xdr:cNvSpPr txBox="1"/>
      </xdr:nvSpPr>
      <xdr:spPr>
        <a:xfrm>
          <a:off x="10515600" y="707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46265</xdr:rowOff>
    </xdr:from>
    <xdr:to>
      <xdr:col>55</xdr:col>
      <xdr:colOff>88900</xdr:colOff>
      <xdr:row>41</xdr:row>
      <xdr:rowOff>46265</xdr:rowOff>
    </xdr:to>
    <xdr:cxnSp macro="">
      <xdr:nvCxnSpPr>
        <xdr:cNvPr id="119" name="直線コネクタ 118"/>
        <xdr:cNvCxnSpPr/>
      </xdr:nvCxnSpPr>
      <xdr:spPr>
        <a:xfrm>
          <a:off x="10388600" y="707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164391</xdr:rowOff>
    </xdr:from>
    <xdr:ext cx="469744" cy="259045"/>
    <xdr:sp macro="" textlink="">
      <xdr:nvSpPr>
        <xdr:cNvPr id="120" name="【図書館】&#10;一人当たり面積最大値テキスト"/>
        <xdr:cNvSpPr txBox="1"/>
      </xdr:nvSpPr>
      <xdr:spPr>
        <a:xfrm>
          <a:off x="10515600" y="5479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46264</xdr:rowOff>
    </xdr:from>
    <xdr:to>
      <xdr:col>55</xdr:col>
      <xdr:colOff>88900</xdr:colOff>
      <xdr:row>33</xdr:row>
      <xdr:rowOff>46264</xdr:rowOff>
    </xdr:to>
    <xdr:cxnSp macro="">
      <xdr:nvCxnSpPr>
        <xdr:cNvPr id="121" name="直線コネクタ 120"/>
        <xdr:cNvCxnSpPr/>
      </xdr:nvCxnSpPr>
      <xdr:spPr>
        <a:xfrm>
          <a:off x="10388600" y="570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150784</xdr:rowOff>
    </xdr:from>
    <xdr:ext cx="469744" cy="259045"/>
    <xdr:sp macro="" textlink="">
      <xdr:nvSpPr>
        <xdr:cNvPr id="122" name="【図書館】&#10;一人当たり面積平均値テキスト"/>
        <xdr:cNvSpPr txBox="1"/>
      </xdr:nvSpPr>
      <xdr:spPr>
        <a:xfrm>
          <a:off x="10515600" y="66658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907</xdr:rowOff>
    </xdr:from>
    <xdr:to>
      <xdr:col>55</xdr:col>
      <xdr:colOff>50800</xdr:colOff>
      <xdr:row>39</xdr:row>
      <xdr:rowOff>102507</xdr:rowOff>
    </xdr:to>
    <xdr:sp macro="" textlink="">
      <xdr:nvSpPr>
        <xdr:cNvPr id="123" name="フローチャート: 判断 122"/>
        <xdr:cNvSpPr/>
      </xdr:nvSpPr>
      <xdr:spPr>
        <a:xfrm>
          <a:off x="10426700" y="668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907</xdr:rowOff>
    </xdr:from>
    <xdr:to>
      <xdr:col>50</xdr:col>
      <xdr:colOff>165100</xdr:colOff>
      <xdr:row>39</xdr:row>
      <xdr:rowOff>102507</xdr:rowOff>
    </xdr:to>
    <xdr:sp macro="" textlink="">
      <xdr:nvSpPr>
        <xdr:cNvPr id="124" name="フローチャート: 判断 123"/>
        <xdr:cNvSpPr/>
      </xdr:nvSpPr>
      <xdr:spPr>
        <a:xfrm>
          <a:off x="9588500" y="668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169635</xdr:rowOff>
    </xdr:from>
    <xdr:to>
      <xdr:col>46</xdr:col>
      <xdr:colOff>38100</xdr:colOff>
      <xdr:row>38</xdr:row>
      <xdr:rowOff>99785</xdr:rowOff>
    </xdr:to>
    <xdr:sp macro="" textlink="">
      <xdr:nvSpPr>
        <xdr:cNvPr id="125" name="フローチャート: 判断 124"/>
        <xdr:cNvSpPr/>
      </xdr:nvSpPr>
      <xdr:spPr>
        <a:xfrm>
          <a:off x="8699500" y="6513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9072</xdr:rowOff>
    </xdr:from>
    <xdr:to>
      <xdr:col>41</xdr:col>
      <xdr:colOff>101600</xdr:colOff>
      <xdr:row>38</xdr:row>
      <xdr:rowOff>110672</xdr:rowOff>
    </xdr:to>
    <xdr:sp macro="" textlink="">
      <xdr:nvSpPr>
        <xdr:cNvPr id="126" name="フローチャート: 判断 125"/>
        <xdr:cNvSpPr/>
      </xdr:nvSpPr>
      <xdr:spPr>
        <a:xfrm>
          <a:off x="7810500" y="652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30843</xdr:rowOff>
    </xdr:from>
    <xdr:to>
      <xdr:col>36</xdr:col>
      <xdr:colOff>165100</xdr:colOff>
      <xdr:row>38</xdr:row>
      <xdr:rowOff>132443</xdr:rowOff>
    </xdr:to>
    <xdr:sp macro="" textlink="">
      <xdr:nvSpPr>
        <xdr:cNvPr id="127" name="フローチャート: 判断 126"/>
        <xdr:cNvSpPr/>
      </xdr:nvSpPr>
      <xdr:spPr>
        <a:xfrm>
          <a:off x="6921500" y="654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104322</xdr:rowOff>
    </xdr:from>
    <xdr:to>
      <xdr:col>55</xdr:col>
      <xdr:colOff>50800</xdr:colOff>
      <xdr:row>38</xdr:row>
      <xdr:rowOff>34472</xdr:rowOff>
    </xdr:to>
    <xdr:sp macro="" textlink="">
      <xdr:nvSpPr>
        <xdr:cNvPr id="133" name="楕円 132"/>
        <xdr:cNvSpPr/>
      </xdr:nvSpPr>
      <xdr:spPr>
        <a:xfrm>
          <a:off x="10426700" y="644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127199</xdr:rowOff>
    </xdr:from>
    <xdr:ext cx="469744" cy="259045"/>
    <xdr:sp macro="" textlink="">
      <xdr:nvSpPr>
        <xdr:cNvPr id="134" name="【図書館】&#10;一人当たり面積該当値テキスト"/>
        <xdr:cNvSpPr txBox="1"/>
      </xdr:nvSpPr>
      <xdr:spPr>
        <a:xfrm>
          <a:off x="10515600" y="629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104322</xdr:rowOff>
    </xdr:from>
    <xdr:to>
      <xdr:col>50</xdr:col>
      <xdr:colOff>165100</xdr:colOff>
      <xdr:row>38</xdr:row>
      <xdr:rowOff>34472</xdr:rowOff>
    </xdr:to>
    <xdr:sp macro="" textlink="">
      <xdr:nvSpPr>
        <xdr:cNvPr id="135" name="楕円 134"/>
        <xdr:cNvSpPr/>
      </xdr:nvSpPr>
      <xdr:spPr>
        <a:xfrm>
          <a:off x="9588500" y="644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155122</xdr:rowOff>
    </xdr:from>
    <xdr:to>
      <xdr:col>55</xdr:col>
      <xdr:colOff>0</xdr:colOff>
      <xdr:row>37</xdr:row>
      <xdr:rowOff>155122</xdr:rowOff>
    </xdr:to>
    <xdr:cxnSp macro="">
      <xdr:nvCxnSpPr>
        <xdr:cNvPr id="136" name="直線コネクタ 135"/>
        <xdr:cNvCxnSpPr/>
      </xdr:nvCxnSpPr>
      <xdr:spPr>
        <a:xfrm>
          <a:off x="9639300" y="6498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115207</xdr:rowOff>
    </xdr:from>
    <xdr:to>
      <xdr:col>46</xdr:col>
      <xdr:colOff>38100</xdr:colOff>
      <xdr:row>38</xdr:row>
      <xdr:rowOff>45357</xdr:rowOff>
    </xdr:to>
    <xdr:sp macro="" textlink="">
      <xdr:nvSpPr>
        <xdr:cNvPr id="137" name="楕円 136"/>
        <xdr:cNvSpPr/>
      </xdr:nvSpPr>
      <xdr:spPr>
        <a:xfrm>
          <a:off x="8699500" y="645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155122</xdr:rowOff>
    </xdr:from>
    <xdr:to>
      <xdr:col>50</xdr:col>
      <xdr:colOff>114300</xdr:colOff>
      <xdr:row>37</xdr:row>
      <xdr:rowOff>166007</xdr:rowOff>
    </xdr:to>
    <xdr:cxnSp macro="">
      <xdr:nvCxnSpPr>
        <xdr:cNvPr id="138" name="直線コネクタ 137"/>
        <xdr:cNvCxnSpPr/>
      </xdr:nvCxnSpPr>
      <xdr:spPr>
        <a:xfrm flipV="1">
          <a:off x="8750300" y="64987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126093</xdr:rowOff>
    </xdr:from>
    <xdr:to>
      <xdr:col>41</xdr:col>
      <xdr:colOff>101600</xdr:colOff>
      <xdr:row>38</xdr:row>
      <xdr:rowOff>56243</xdr:rowOff>
    </xdr:to>
    <xdr:sp macro="" textlink="">
      <xdr:nvSpPr>
        <xdr:cNvPr id="139" name="楕円 138"/>
        <xdr:cNvSpPr/>
      </xdr:nvSpPr>
      <xdr:spPr>
        <a:xfrm>
          <a:off x="7810500" y="646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166007</xdr:rowOff>
    </xdr:from>
    <xdr:to>
      <xdr:col>45</xdr:col>
      <xdr:colOff>177800</xdr:colOff>
      <xdr:row>38</xdr:row>
      <xdr:rowOff>5443</xdr:rowOff>
    </xdr:to>
    <xdr:cxnSp macro="">
      <xdr:nvCxnSpPr>
        <xdr:cNvPr id="140" name="直線コネクタ 139"/>
        <xdr:cNvCxnSpPr/>
      </xdr:nvCxnSpPr>
      <xdr:spPr>
        <a:xfrm flipV="1">
          <a:off x="7861300" y="65096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126093</xdr:rowOff>
    </xdr:from>
    <xdr:to>
      <xdr:col>36</xdr:col>
      <xdr:colOff>165100</xdr:colOff>
      <xdr:row>38</xdr:row>
      <xdr:rowOff>56243</xdr:rowOff>
    </xdr:to>
    <xdr:sp macro="" textlink="">
      <xdr:nvSpPr>
        <xdr:cNvPr id="141" name="楕円 140"/>
        <xdr:cNvSpPr/>
      </xdr:nvSpPr>
      <xdr:spPr>
        <a:xfrm>
          <a:off x="6921500" y="6469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5443</xdr:rowOff>
    </xdr:from>
    <xdr:to>
      <xdr:col>41</xdr:col>
      <xdr:colOff>50800</xdr:colOff>
      <xdr:row>38</xdr:row>
      <xdr:rowOff>5443</xdr:rowOff>
    </xdr:to>
    <xdr:cxnSp macro="">
      <xdr:nvCxnSpPr>
        <xdr:cNvPr id="142" name="直線コネクタ 141"/>
        <xdr:cNvCxnSpPr/>
      </xdr:nvCxnSpPr>
      <xdr:spPr>
        <a:xfrm>
          <a:off x="6972300" y="65205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93634</xdr:rowOff>
    </xdr:from>
    <xdr:ext cx="469744" cy="259045"/>
    <xdr:sp macro="" textlink="">
      <xdr:nvSpPr>
        <xdr:cNvPr id="143" name="n_1aveValue【図書館】&#10;一人当たり面積"/>
        <xdr:cNvSpPr txBox="1"/>
      </xdr:nvSpPr>
      <xdr:spPr>
        <a:xfrm>
          <a:off x="9391727" y="6780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90912</xdr:rowOff>
    </xdr:from>
    <xdr:ext cx="469744" cy="259045"/>
    <xdr:sp macro="" textlink="">
      <xdr:nvSpPr>
        <xdr:cNvPr id="144" name="n_2aveValue【図書館】&#10;一人当たり面積"/>
        <xdr:cNvSpPr txBox="1"/>
      </xdr:nvSpPr>
      <xdr:spPr>
        <a:xfrm>
          <a:off x="8515427" y="660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101799</xdr:rowOff>
    </xdr:from>
    <xdr:ext cx="469744" cy="259045"/>
    <xdr:sp macro="" textlink="">
      <xdr:nvSpPr>
        <xdr:cNvPr id="145" name="n_3aveValue【図書館】&#10;一人当たり面積"/>
        <xdr:cNvSpPr txBox="1"/>
      </xdr:nvSpPr>
      <xdr:spPr>
        <a:xfrm>
          <a:off x="7626427" y="661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123570</xdr:rowOff>
    </xdr:from>
    <xdr:ext cx="469744" cy="259045"/>
    <xdr:sp macro="" textlink="">
      <xdr:nvSpPr>
        <xdr:cNvPr id="146" name="n_4aveValue【図書館】&#10;一人当たり面積"/>
        <xdr:cNvSpPr txBox="1"/>
      </xdr:nvSpPr>
      <xdr:spPr>
        <a:xfrm>
          <a:off x="6737427" y="6638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50999</xdr:rowOff>
    </xdr:from>
    <xdr:ext cx="469744" cy="259045"/>
    <xdr:sp macro="" textlink="">
      <xdr:nvSpPr>
        <xdr:cNvPr id="147" name="n_1mainValue【図書館】&#10;一人当たり面積"/>
        <xdr:cNvSpPr txBox="1"/>
      </xdr:nvSpPr>
      <xdr:spPr>
        <a:xfrm>
          <a:off x="9391727" y="622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61884</xdr:rowOff>
    </xdr:from>
    <xdr:ext cx="469744" cy="259045"/>
    <xdr:sp macro="" textlink="">
      <xdr:nvSpPr>
        <xdr:cNvPr id="148" name="n_2mainValue【図書館】&#10;一人当たり面積"/>
        <xdr:cNvSpPr txBox="1"/>
      </xdr:nvSpPr>
      <xdr:spPr>
        <a:xfrm>
          <a:off x="8515427" y="623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72770</xdr:rowOff>
    </xdr:from>
    <xdr:ext cx="469744" cy="259045"/>
    <xdr:sp macro="" textlink="">
      <xdr:nvSpPr>
        <xdr:cNvPr id="149" name="n_3mainValue【図書館】&#10;一人当たり面積"/>
        <xdr:cNvSpPr txBox="1"/>
      </xdr:nvSpPr>
      <xdr:spPr>
        <a:xfrm>
          <a:off x="7626427" y="624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72770</xdr:rowOff>
    </xdr:from>
    <xdr:ext cx="469744" cy="259045"/>
    <xdr:sp macro="" textlink="">
      <xdr:nvSpPr>
        <xdr:cNvPr id="150" name="n_4mainValue【図書館】&#10;一人当たり面積"/>
        <xdr:cNvSpPr txBox="1"/>
      </xdr:nvSpPr>
      <xdr:spPr>
        <a:xfrm>
          <a:off x="6737427" y="624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2" name="直線コネクタ 161"/>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3" name="テキスト ボックス 162"/>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4" name="直線コネクタ 163"/>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5" name="テキスト ボックス 164"/>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6" name="直線コネクタ 165"/>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7" name="テキスト ボックス 166"/>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8" name="直線コネクタ 167"/>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9" name="テキスト ボックス 168"/>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70" name="直線コネクタ 169"/>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71" name="テキスト ボックス 170"/>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3" name="テキスト ボックス 172"/>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66675</xdr:rowOff>
    </xdr:from>
    <xdr:to>
      <xdr:col>24</xdr:col>
      <xdr:colOff>62865</xdr:colOff>
      <xdr:row>64</xdr:row>
      <xdr:rowOff>11430</xdr:rowOff>
    </xdr:to>
    <xdr:cxnSp macro="">
      <xdr:nvCxnSpPr>
        <xdr:cNvPr id="175" name="直線コネクタ 174"/>
        <xdr:cNvCxnSpPr/>
      </xdr:nvCxnSpPr>
      <xdr:spPr>
        <a:xfrm flipV="1">
          <a:off x="4634865" y="9496425"/>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15257</xdr:rowOff>
    </xdr:from>
    <xdr:ext cx="405111" cy="259045"/>
    <xdr:sp macro="" textlink="">
      <xdr:nvSpPr>
        <xdr:cNvPr id="176" name="【体育館・プール】&#10;有形固定資産減価償却率最小値テキスト"/>
        <xdr:cNvSpPr txBox="1"/>
      </xdr:nvSpPr>
      <xdr:spPr>
        <a:xfrm>
          <a:off x="4673600" y="1098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xdr:rowOff>
    </xdr:from>
    <xdr:to>
      <xdr:col>24</xdr:col>
      <xdr:colOff>152400</xdr:colOff>
      <xdr:row>64</xdr:row>
      <xdr:rowOff>11430</xdr:rowOff>
    </xdr:to>
    <xdr:cxnSp macro="">
      <xdr:nvCxnSpPr>
        <xdr:cNvPr id="177" name="直線コネクタ 176"/>
        <xdr:cNvCxnSpPr/>
      </xdr:nvCxnSpPr>
      <xdr:spPr>
        <a:xfrm>
          <a:off x="4546600" y="1098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13352</xdr:rowOff>
    </xdr:from>
    <xdr:ext cx="405111" cy="259045"/>
    <xdr:sp macro="" textlink="">
      <xdr:nvSpPr>
        <xdr:cNvPr id="178" name="【体育館・プール】&#10;有形固定資産減価償却率最大値テキスト"/>
        <xdr:cNvSpPr txBox="1"/>
      </xdr:nvSpPr>
      <xdr:spPr>
        <a:xfrm>
          <a:off x="4673600" y="9271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66675</xdr:rowOff>
    </xdr:from>
    <xdr:to>
      <xdr:col>24</xdr:col>
      <xdr:colOff>152400</xdr:colOff>
      <xdr:row>55</xdr:row>
      <xdr:rowOff>66675</xdr:rowOff>
    </xdr:to>
    <xdr:cxnSp macro="">
      <xdr:nvCxnSpPr>
        <xdr:cNvPr id="179" name="直線コネクタ 178"/>
        <xdr:cNvCxnSpPr/>
      </xdr:nvCxnSpPr>
      <xdr:spPr>
        <a:xfrm>
          <a:off x="4546600" y="949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111142</xdr:rowOff>
    </xdr:from>
    <xdr:ext cx="405111" cy="259045"/>
    <xdr:sp macro="" textlink="">
      <xdr:nvSpPr>
        <xdr:cNvPr id="180" name="【体育館・プール】&#10;有形固定資産減価償却率平均値テキスト"/>
        <xdr:cNvSpPr txBox="1"/>
      </xdr:nvSpPr>
      <xdr:spPr>
        <a:xfrm>
          <a:off x="4673600" y="100552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88265</xdr:rowOff>
    </xdr:from>
    <xdr:to>
      <xdr:col>24</xdr:col>
      <xdr:colOff>114300</xdr:colOff>
      <xdr:row>60</xdr:row>
      <xdr:rowOff>18415</xdr:rowOff>
    </xdr:to>
    <xdr:sp macro="" textlink="">
      <xdr:nvSpPr>
        <xdr:cNvPr id="181" name="フローチャート: 判断 180"/>
        <xdr:cNvSpPr/>
      </xdr:nvSpPr>
      <xdr:spPr>
        <a:xfrm>
          <a:off x="4584700" y="1020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15875</xdr:rowOff>
    </xdr:from>
    <xdr:to>
      <xdr:col>20</xdr:col>
      <xdr:colOff>38100</xdr:colOff>
      <xdr:row>60</xdr:row>
      <xdr:rowOff>117475</xdr:rowOff>
    </xdr:to>
    <xdr:sp macro="" textlink="">
      <xdr:nvSpPr>
        <xdr:cNvPr id="182" name="フローチャート: 判断 181"/>
        <xdr:cNvSpPr/>
      </xdr:nvSpPr>
      <xdr:spPr>
        <a:xfrm>
          <a:off x="3746500" y="1030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xdr:rowOff>
    </xdr:from>
    <xdr:to>
      <xdr:col>15</xdr:col>
      <xdr:colOff>101600</xdr:colOff>
      <xdr:row>60</xdr:row>
      <xdr:rowOff>109855</xdr:rowOff>
    </xdr:to>
    <xdr:sp macro="" textlink="">
      <xdr:nvSpPr>
        <xdr:cNvPr id="183" name="フローチャート: 判断 182"/>
        <xdr:cNvSpPr/>
      </xdr:nvSpPr>
      <xdr:spPr>
        <a:xfrm>
          <a:off x="2857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4" name="フローチャート: 判断 183"/>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185" name="フローチャート: 判断 184"/>
        <xdr:cNvSpPr/>
      </xdr:nvSpPr>
      <xdr:spPr>
        <a:xfrm>
          <a:off x="1079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80645</xdr:rowOff>
    </xdr:from>
    <xdr:to>
      <xdr:col>24</xdr:col>
      <xdr:colOff>114300</xdr:colOff>
      <xdr:row>62</xdr:row>
      <xdr:rowOff>10795</xdr:rowOff>
    </xdr:to>
    <xdr:sp macro="" textlink="">
      <xdr:nvSpPr>
        <xdr:cNvPr id="191" name="楕円 190"/>
        <xdr:cNvSpPr/>
      </xdr:nvSpPr>
      <xdr:spPr>
        <a:xfrm>
          <a:off x="45847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59072</xdr:rowOff>
    </xdr:from>
    <xdr:ext cx="405111" cy="259045"/>
    <xdr:sp macro="" textlink="">
      <xdr:nvSpPr>
        <xdr:cNvPr id="192" name="【体育館・プール】&#10;有形固定資産減価償却率該当値テキスト"/>
        <xdr:cNvSpPr txBox="1"/>
      </xdr:nvSpPr>
      <xdr:spPr>
        <a:xfrm>
          <a:off x="4673600" y="1051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48260</xdr:rowOff>
    </xdr:from>
    <xdr:to>
      <xdr:col>20</xdr:col>
      <xdr:colOff>38100</xdr:colOff>
      <xdr:row>61</xdr:row>
      <xdr:rowOff>149860</xdr:rowOff>
    </xdr:to>
    <xdr:sp macro="" textlink="">
      <xdr:nvSpPr>
        <xdr:cNvPr id="193" name="楕円 192"/>
        <xdr:cNvSpPr/>
      </xdr:nvSpPr>
      <xdr:spPr>
        <a:xfrm>
          <a:off x="3746500" y="10506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99060</xdr:rowOff>
    </xdr:from>
    <xdr:to>
      <xdr:col>24</xdr:col>
      <xdr:colOff>63500</xdr:colOff>
      <xdr:row>61</xdr:row>
      <xdr:rowOff>131445</xdr:rowOff>
    </xdr:to>
    <xdr:cxnSp macro="">
      <xdr:nvCxnSpPr>
        <xdr:cNvPr id="194" name="直線コネクタ 193"/>
        <xdr:cNvCxnSpPr/>
      </xdr:nvCxnSpPr>
      <xdr:spPr>
        <a:xfrm>
          <a:off x="3797300" y="1055751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15875</xdr:rowOff>
    </xdr:from>
    <xdr:to>
      <xdr:col>15</xdr:col>
      <xdr:colOff>101600</xdr:colOff>
      <xdr:row>61</xdr:row>
      <xdr:rowOff>117475</xdr:rowOff>
    </xdr:to>
    <xdr:sp macro="" textlink="">
      <xdr:nvSpPr>
        <xdr:cNvPr id="195" name="楕円 194"/>
        <xdr:cNvSpPr/>
      </xdr:nvSpPr>
      <xdr:spPr>
        <a:xfrm>
          <a:off x="2857500" y="1047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66675</xdr:rowOff>
    </xdr:from>
    <xdr:to>
      <xdr:col>19</xdr:col>
      <xdr:colOff>177800</xdr:colOff>
      <xdr:row>61</xdr:row>
      <xdr:rowOff>99060</xdr:rowOff>
    </xdr:to>
    <xdr:cxnSp macro="">
      <xdr:nvCxnSpPr>
        <xdr:cNvPr id="196" name="直線コネクタ 195"/>
        <xdr:cNvCxnSpPr/>
      </xdr:nvCxnSpPr>
      <xdr:spPr>
        <a:xfrm>
          <a:off x="2908300" y="1052512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145415</xdr:rowOff>
    </xdr:from>
    <xdr:to>
      <xdr:col>10</xdr:col>
      <xdr:colOff>165100</xdr:colOff>
      <xdr:row>61</xdr:row>
      <xdr:rowOff>75565</xdr:rowOff>
    </xdr:to>
    <xdr:sp macro="" textlink="">
      <xdr:nvSpPr>
        <xdr:cNvPr id="197" name="楕円 196"/>
        <xdr:cNvSpPr/>
      </xdr:nvSpPr>
      <xdr:spPr>
        <a:xfrm>
          <a:off x="1968500" y="104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24765</xdr:rowOff>
    </xdr:from>
    <xdr:to>
      <xdr:col>15</xdr:col>
      <xdr:colOff>50800</xdr:colOff>
      <xdr:row>61</xdr:row>
      <xdr:rowOff>66675</xdr:rowOff>
    </xdr:to>
    <xdr:cxnSp macro="">
      <xdr:nvCxnSpPr>
        <xdr:cNvPr id="198" name="直線コネクタ 197"/>
        <xdr:cNvCxnSpPr/>
      </xdr:nvCxnSpPr>
      <xdr:spPr>
        <a:xfrm>
          <a:off x="2019300" y="1048321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133985</xdr:rowOff>
    </xdr:from>
    <xdr:to>
      <xdr:col>6</xdr:col>
      <xdr:colOff>38100</xdr:colOff>
      <xdr:row>61</xdr:row>
      <xdr:rowOff>64135</xdr:rowOff>
    </xdr:to>
    <xdr:sp macro="" textlink="">
      <xdr:nvSpPr>
        <xdr:cNvPr id="199" name="楕円 198"/>
        <xdr:cNvSpPr/>
      </xdr:nvSpPr>
      <xdr:spPr>
        <a:xfrm>
          <a:off x="1079500" y="1042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13335</xdr:rowOff>
    </xdr:from>
    <xdr:to>
      <xdr:col>10</xdr:col>
      <xdr:colOff>114300</xdr:colOff>
      <xdr:row>61</xdr:row>
      <xdr:rowOff>24765</xdr:rowOff>
    </xdr:to>
    <xdr:cxnSp macro="">
      <xdr:nvCxnSpPr>
        <xdr:cNvPr id="200" name="直線コネクタ 199"/>
        <xdr:cNvCxnSpPr/>
      </xdr:nvCxnSpPr>
      <xdr:spPr>
        <a:xfrm>
          <a:off x="1130300" y="1047178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134002</xdr:rowOff>
    </xdr:from>
    <xdr:ext cx="405111" cy="259045"/>
    <xdr:sp macro="" textlink="">
      <xdr:nvSpPr>
        <xdr:cNvPr id="201" name="n_1aveValue【体育館・プール】&#10;有形固定資産減価償却率"/>
        <xdr:cNvSpPr txBox="1"/>
      </xdr:nvSpPr>
      <xdr:spPr>
        <a:xfrm>
          <a:off x="3582044" y="1007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126382</xdr:rowOff>
    </xdr:from>
    <xdr:ext cx="405111" cy="259045"/>
    <xdr:sp macro="" textlink="">
      <xdr:nvSpPr>
        <xdr:cNvPr id="202" name="n_2aveValue【体育館・プール】&#10;有形固定資産減価償却率"/>
        <xdr:cNvSpPr txBox="1"/>
      </xdr:nvSpPr>
      <xdr:spPr>
        <a:xfrm>
          <a:off x="2705744" y="1007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105427</xdr:rowOff>
    </xdr:from>
    <xdr:ext cx="405111" cy="259045"/>
    <xdr:sp macro="" textlink="">
      <xdr:nvSpPr>
        <xdr:cNvPr id="203" name="n_3aveValue【体育館・プール】&#10;有形固定資産減価償却率"/>
        <xdr:cNvSpPr txBox="1"/>
      </xdr:nvSpPr>
      <xdr:spPr>
        <a:xfrm>
          <a:off x="181674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97807</xdr:rowOff>
    </xdr:from>
    <xdr:ext cx="405111" cy="259045"/>
    <xdr:sp macro="" textlink="">
      <xdr:nvSpPr>
        <xdr:cNvPr id="204" name="n_4aveValue【体育館・プール】&#10;有形固定資産減価償却率"/>
        <xdr:cNvSpPr txBox="1"/>
      </xdr:nvSpPr>
      <xdr:spPr>
        <a:xfrm>
          <a:off x="927744"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140987</xdr:rowOff>
    </xdr:from>
    <xdr:ext cx="405111" cy="259045"/>
    <xdr:sp macro="" textlink="">
      <xdr:nvSpPr>
        <xdr:cNvPr id="205" name="n_1mainValue【体育館・プール】&#10;有形固定資産減価償却率"/>
        <xdr:cNvSpPr txBox="1"/>
      </xdr:nvSpPr>
      <xdr:spPr>
        <a:xfrm>
          <a:off x="3582044" y="1059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108602</xdr:rowOff>
    </xdr:from>
    <xdr:ext cx="405111" cy="259045"/>
    <xdr:sp macro="" textlink="">
      <xdr:nvSpPr>
        <xdr:cNvPr id="206" name="n_2mainValue【体育館・プール】&#10;有形固定資産減価償却率"/>
        <xdr:cNvSpPr txBox="1"/>
      </xdr:nvSpPr>
      <xdr:spPr>
        <a:xfrm>
          <a:off x="2705744" y="10567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66692</xdr:rowOff>
    </xdr:from>
    <xdr:ext cx="405111" cy="259045"/>
    <xdr:sp macro="" textlink="">
      <xdr:nvSpPr>
        <xdr:cNvPr id="207" name="n_3mainValue【体育館・プール】&#10;有形固定資産減価償却率"/>
        <xdr:cNvSpPr txBox="1"/>
      </xdr:nvSpPr>
      <xdr:spPr>
        <a:xfrm>
          <a:off x="1816744" y="10525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55262</xdr:rowOff>
    </xdr:from>
    <xdr:ext cx="405111" cy="259045"/>
    <xdr:sp macro="" textlink="">
      <xdr:nvSpPr>
        <xdr:cNvPr id="208" name="n_4mainValue【体育館・プール】&#10;有形固定資産減価償却率"/>
        <xdr:cNvSpPr txBox="1"/>
      </xdr:nvSpPr>
      <xdr:spPr>
        <a:xfrm>
          <a:off x="927744" y="1051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20" name="テキスト ボックス 219"/>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22" name="テキスト ボックス 221"/>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24" name="テキスト ボックス 223"/>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6" name="テキスト ボックス 225"/>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8" name="テキスト ボックス 227"/>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30" name="テキスト ボックス 229"/>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2" name="テキスト ボックス 23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27759</xdr:rowOff>
    </xdr:from>
    <xdr:to>
      <xdr:col>54</xdr:col>
      <xdr:colOff>189865</xdr:colOff>
      <xdr:row>63</xdr:row>
      <xdr:rowOff>102870</xdr:rowOff>
    </xdr:to>
    <xdr:cxnSp macro="">
      <xdr:nvCxnSpPr>
        <xdr:cNvPr id="234" name="直線コネクタ 233"/>
        <xdr:cNvCxnSpPr/>
      </xdr:nvCxnSpPr>
      <xdr:spPr>
        <a:xfrm flipV="1">
          <a:off x="10476865" y="9628959"/>
          <a:ext cx="0" cy="1275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106697</xdr:rowOff>
    </xdr:from>
    <xdr:ext cx="469744" cy="259045"/>
    <xdr:sp macro="" textlink="">
      <xdr:nvSpPr>
        <xdr:cNvPr id="235" name="【体育館・プール】&#10;一人当たり面積最小値テキスト"/>
        <xdr:cNvSpPr txBox="1"/>
      </xdr:nvSpPr>
      <xdr:spPr>
        <a:xfrm>
          <a:off x="10515600" y="1090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102870</xdr:rowOff>
    </xdr:from>
    <xdr:to>
      <xdr:col>55</xdr:col>
      <xdr:colOff>88900</xdr:colOff>
      <xdr:row>63</xdr:row>
      <xdr:rowOff>102870</xdr:rowOff>
    </xdr:to>
    <xdr:cxnSp macro="">
      <xdr:nvCxnSpPr>
        <xdr:cNvPr id="236" name="直線コネクタ 235"/>
        <xdr:cNvCxnSpPr/>
      </xdr:nvCxnSpPr>
      <xdr:spPr>
        <a:xfrm>
          <a:off x="10388600" y="1090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145886</xdr:rowOff>
    </xdr:from>
    <xdr:ext cx="469744" cy="259045"/>
    <xdr:sp macro="" textlink="">
      <xdr:nvSpPr>
        <xdr:cNvPr id="237" name="【体育館・プール】&#10;一人当たり面積最大値テキスト"/>
        <xdr:cNvSpPr txBox="1"/>
      </xdr:nvSpPr>
      <xdr:spPr>
        <a:xfrm>
          <a:off x="10515600" y="94041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27759</xdr:rowOff>
    </xdr:from>
    <xdr:to>
      <xdr:col>55</xdr:col>
      <xdr:colOff>88900</xdr:colOff>
      <xdr:row>56</xdr:row>
      <xdr:rowOff>27759</xdr:rowOff>
    </xdr:to>
    <xdr:cxnSp macro="">
      <xdr:nvCxnSpPr>
        <xdr:cNvPr id="238" name="直線コネクタ 237"/>
        <xdr:cNvCxnSpPr/>
      </xdr:nvCxnSpPr>
      <xdr:spPr>
        <a:xfrm>
          <a:off x="10388600" y="962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136633</xdr:rowOff>
    </xdr:from>
    <xdr:ext cx="469744" cy="259045"/>
    <xdr:sp macro="" textlink="">
      <xdr:nvSpPr>
        <xdr:cNvPr id="239" name="【体育館・プール】&#10;一人当たり面積平均値テキスト"/>
        <xdr:cNvSpPr txBox="1"/>
      </xdr:nvSpPr>
      <xdr:spPr>
        <a:xfrm>
          <a:off x="10515600" y="104236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158206</xdr:rowOff>
    </xdr:from>
    <xdr:to>
      <xdr:col>55</xdr:col>
      <xdr:colOff>50800</xdr:colOff>
      <xdr:row>61</xdr:row>
      <xdr:rowOff>88356</xdr:rowOff>
    </xdr:to>
    <xdr:sp macro="" textlink="">
      <xdr:nvSpPr>
        <xdr:cNvPr id="240" name="フローチャート: 判断 239"/>
        <xdr:cNvSpPr/>
      </xdr:nvSpPr>
      <xdr:spPr>
        <a:xfrm>
          <a:off x="104267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154940</xdr:rowOff>
    </xdr:from>
    <xdr:to>
      <xdr:col>50</xdr:col>
      <xdr:colOff>165100</xdr:colOff>
      <xdr:row>61</xdr:row>
      <xdr:rowOff>85090</xdr:rowOff>
    </xdr:to>
    <xdr:sp macro="" textlink="">
      <xdr:nvSpPr>
        <xdr:cNvPr id="241" name="フローチャート: 判断 240"/>
        <xdr:cNvSpPr/>
      </xdr:nvSpPr>
      <xdr:spPr>
        <a:xfrm>
          <a:off x="9588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151674</xdr:rowOff>
    </xdr:from>
    <xdr:to>
      <xdr:col>46</xdr:col>
      <xdr:colOff>38100</xdr:colOff>
      <xdr:row>61</xdr:row>
      <xdr:rowOff>81824</xdr:rowOff>
    </xdr:to>
    <xdr:sp macro="" textlink="">
      <xdr:nvSpPr>
        <xdr:cNvPr id="242" name="フローチャート: 判断 241"/>
        <xdr:cNvSpPr/>
      </xdr:nvSpPr>
      <xdr:spPr>
        <a:xfrm>
          <a:off x="8699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32476</xdr:rowOff>
    </xdr:from>
    <xdr:to>
      <xdr:col>41</xdr:col>
      <xdr:colOff>101600</xdr:colOff>
      <xdr:row>61</xdr:row>
      <xdr:rowOff>134076</xdr:rowOff>
    </xdr:to>
    <xdr:sp macro="" textlink="">
      <xdr:nvSpPr>
        <xdr:cNvPr id="243" name="フローチャート: 判断 242"/>
        <xdr:cNvSpPr/>
      </xdr:nvSpPr>
      <xdr:spPr>
        <a:xfrm>
          <a:off x="7810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45538</xdr:rowOff>
    </xdr:from>
    <xdr:to>
      <xdr:col>36</xdr:col>
      <xdr:colOff>165100</xdr:colOff>
      <xdr:row>61</xdr:row>
      <xdr:rowOff>147138</xdr:rowOff>
    </xdr:to>
    <xdr:sp macro="" textlink="">
      <xdr:nvSpPr>
        <xdr:cNvPr id="244" name="フローチャート: 判断 243"/>
        <xdr:cNvSpPr/>
      </xdr:nvSpPr>
      <xdr:spPr>
        <a:xfrm>
          <a:off x="6921500" y="10503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168003</xdr:rowOff>
    </xdr:from>
    <xdr:to>
      <xdr:col>55</xdr:col>
      <xdr:colOff>50800</xdr:colOff>
      <xdr:row>60</xdr:row>
      <xdr:rowOff>98153</xdr:rowOff>
    </xdr:to>
    <xdr:sp macro="" textlink="">
      <xdr:nvSpPr>
        <xdr:cNvPr id="250" name="楕円 249"/>
        <xdr:cNvSpPr/>
      </xdr:nvSpPr>
      <xdr:spPr>
        <a:xfrm>
          <a:off x="10426700" y="1028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19430</xdr:rowOff>
    </xdr:from>
    <xdr:ext cx="469744" cy="259045"/>
    <xdr:sp macro="" textlink="">
      <xdr:nvSpPr>
        <xdr:cNvPr id="251" name="【体育館・プール】&#10;一人当たり面積該当値テキスト"/>
        <xdr:cNvSpPr txBox="1"/>
      </xdr:nvSpPr>
      <xdr:spPr>
        <a:xfrm>
          <a:off x="10515600" y="10134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1451</xdr:rowOff>
    </xdr:from>
    <xdr:to>
      <xdr:col>50</xdr:col>
      <xdr:colOff>165100</xdr:colOff>
      <xdr:row>60</xdr:row>
      <xdr:rowOff>103051</xdr:rowOff>
    </xdr:to>
    <xdr:sp macro="" textlink="">
      <xdr:nvSpPr>
        <xdr:cNvPr id="252" name="楕円 251"/>
        <xdr:cNvSpPr/>
      </xdr:nvSpPr>
      <xdr:spPr>
        <a:xfrm>
          <a:off x="9588500" y="102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47353</xdr:rowOff>
    </xdr:from>
    <xdr:to>
      <xdr:col>55</xdr:col>
      <xdr:colOff>0</xdr:colOff>
      <xdr:row>60</xdr:row>
      <xdr:rowOff>52251</xdr:rowOff>
    </xdr:to>
    <xdr:cxnSp macro="">
      <xdr:nvCxnSpPr>
        <xdr:cNvPr id="253" name="直線コネクタ 252"/>
        <xdr:cNvCxnSpPr/>
      </xdr:nvCxnSpPr>
      <xdr:spPr>
        <a:xfrm flipV="1">
          <a:off x="9639300" y="10334353"/>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11249</xdr:rowOff>
    </xdr:from>
    <xdr:to>
      <xdr:col>46</xdr:col>
      <xdr:colOff>38100</xdr:colOff>
      <xdr:row>60</xdr:row>
      <xdr:rowOff>112849</xdr:rowOff>
    </xdr:to>
    <xdr:sp macro="" textlink="">
      <xdr:nvSpPr>
        <xdr:cNvPr id="254" name="楕円 253"/>
        <xdr:cNvSpPr/>
      </xdr:nvSpPr>
      <xdr:spPr>
        <a:xfrm>
          <a:off x="8699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52251</xdr:rowOff>
    </xdr:from>
    <xdr:to>
      <xdr:col>50</xdr:col>
      <xdr:colOff>114300</xdr:colOff>
      <xdr:row>60</xdr:row>
      <xdr:rowOff>62049</xdr:rowOff>
    </xdr:to>
    <xdr:cxnSp macro="">
      <xdr:nvCxnSpPr>
        <xdr:cNvPr id="255" name="直線コネクタ 254"/>
        <xdr:cNvCxnSpPr/>
      </xdr:nvCxnSpPr>
      <xdr:spPr>
        <a:xfrm flipV="1">
          <a:off x="8750300" y="1033925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97790</xdr:rowOff>
    </xdr:from>
    <xdr:to>
      <xdr:col>41</xdr:col>
      <xdr:colOff>101600</xdr:colOff>
      <xdr:row>60</xdr:row>
      <xdr:rowOff>27940</xdr:rowOff>
    </xdr:to>
    <xdr:sp macro="" textlink="">
      <xdr:nvSpPr>
        <xdr:cNvPr id="256" name="楕円 255"/>
        <xdr:cNvSpPr/>
      </xdr:nvSpPr>
      <xdr:spPr>
        <a:xfrm>
          <a:off x="7810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148590</xdr:rowOff>
    </xdr:from>
    <xdr:to>
      <xdr:col>45</xdr:col>
      <xdr:colOff>177800</xdr:colOff>
      <xdr:row>60</xdr:row>
      <xdr:rowOff>62049</xdr:rowOff>
    </xdr:to>
    <xdr:cxnSp macro="">
      <xdr:nvCxnSpPr>
        <xdr:cNvPr id="257" name="直線コネクタ 256"/>
        <xdr:cNvCxnSpPr/>
      </xdr:nvCxnSpPr>
      <xdr:spPr>
        <a:xfrm>
          <a:off x="7861300" y="1026414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145143</xdr:rowOff>
    </xdr:from>
    <xdr:to>
      <xdr:col>36</xdr:col>
      <xdr:colOff>165100</xdr:colOff>
      <xdr:row>60</xdr:row>
      <xdr:rowOff>75293</xdr:rowOff>
    </xdr:to>
    <xdr:sp macro="" textlink="">
      <xdr:nvSpPr>
        <xdr:cNvPr id="258" name="楕円 257"/>
        <xdr:cNvSpPr/>
      </xdr:nvSpPr>
      <xdr:spPr>
        <a:xfrm>
          <a:off x="6921500" y="1026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148590</xdr:rowOff>
    </xdr:from>
    <xdr:to>
      <xdr:col>41</xdr:col>
      <xdr:colOff>50800</xdr:colOff>
      <xdr:row>60</xdr:row>
      <xdr:rowOff>24493</xdr:rowOff>
    </xdr:to>
    <xdr:cxnSp macro="">
      <xdr:nvCxnSpPr>
        <xdr:cNvPr id="259" name="直線コネクタ 258"/>
        <xdr:cNvCxnSpPr/>
      </xdr:nvCxnSpPr>
      <xdr:spPr>
        <a:xfrm flipV="1">
          <a:off x="6972300" y="10264140"/>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76217</xdr:rowOff>
    </xdr:from>
    <xdr:ext cx="469744" cy="259045"/>
    <xdr:sp macro="" textlink="">
      <xdr:nvSpPr>
        <xdr:cNvPr id="260" name="n_1aveValue【体育館・プール】&#10;一人当たり面積"/>
        <xdr:cNvSpPr txBox="1"/>
      </xdr:nvSpPr>
      <xdr:spPr>
        <a:xfrm>
          <a:off x="9391727" y="1053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72951</xdr:rowOff>
    </xdr:from>
    <xdr:ext cx="469744" cy="259045"/>
    <xdr:sp macro="" textlink="">
      <xdr:nvSpPr>
        <xdr:cNvPr id="261" name="n_2aveValue【体育館・プール】&#10;一人当たり面積"/>
        <xdr:cNvSpPr txBox="1"/>
      </xdr:nvSpPr>
      <xdr:spPr>
        <a:xfrm>
          <a:off x="8515427" y="10531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125203</xdr:rowOff>
    </xdr:from>
    <xdr:ext cx="469744" cy="259045"/>
    <xdr:sp macro="" textlink="">
      <xdr:nvSpPr>
        <xdr:cNvPr id="262" name="n_3aveValue【体育館・プール】&#10;一人当たり面積"/>
        <xdr:cNvSpPr txBox="1"/>
      </xdr:nvSpPr>
      <xdr:spPr>
        <a:xfrm>
          <a:off x="7626427" y="10583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138265</xdr:rowOff>
    </xdr:from>
    <xdr:ext cx="469744" cy="259045"/>
    <xdr:sp macro="" textlink="">
      <xdr:nvSpPr>
        <xdr:cNvPr id="263" name="n_4aveValue【体育館・プール】&#10;一人当たり面積"/>
        <xdr:cNvSpPr txBox="1"/>
      </xdr:nvSpPr>
      <xdr:spPr>
        <a:xfrm>
          <a:off x="6737427" y="105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119578</xdr:rowOff>
    </xdr:from>
    <xdr:ext cx="469744" cy="259045"/>
    <xdr:sp macro="" textlink="">
      <xdr:nvSpPr>
        <xdr:cNvPr id="264" name="n_1mainValue【体育館・プール】&#10;一人当たり面積"/>
        <xdr:cNvSpPr txBox="1"/>
      </xdr:nvSpPr>
      <xdr:spPr>
        <a:xfrm>
          <a:off x="9391727" y="1006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129376</xdr:rowOff>
    </xdr:from>
    <xdr:ext cx="469744" cy="259045"/>
    <xdr:sp macro="" textlink="">
      <xdr:nvSpPr>
        <xdr:cNvPr id="265" name="n_2mainValue【体育館・プール】&#10;一人当たり面積"/>
        <xdr:cNvSpPr txBox="1"/>
      </xdr:nvSpPr>
      <xdr:spPr>
        <a:xfrm>
          <a:off x="8515427" y="10073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44467</xdr:rowOff>
    </xdr:from>
    <xdr:ext cx="469744" cy="259045"/>
    <xdr:sp macro="" textlink="">
      <xdr:nvSpPr>
        <xdr:cNvPr id="266" name="n_3mainValue【体育館・プール】&#10;一人当たり面積"/>
        <xdr:cNvSpPr txBox="1"/>
      </xdr:nvSpPr>
      <xdr:spPr>
        <a:xfrm>
          <a:off x="7626427" y="9988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91820</xdr:rowOff>
    </xdr:from>
    <xdr:ext cx="469744" cy="259045"/>
    <xdr:sp macro="" textlink="">
      <xdr:nvSpPr>
        <xdr:cNvPr id="267" name="n_4mainValue【体育館・プール】&#10;一人当たり面積"/>
        <xdr:cNvSpPr txBox="1"/>
      </xdr:nvSpPr>
      <xdr:spPr>
        <a:xfrm>
          <a:off x="6737427" y="1003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9" name="直線コネクタ 278"/>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80" name="テキスト ボックス 279"/>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81" name="直線コネクタ 280"/>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82" name="テキスト ボックス 281"/>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83" name="直線コネクタ 282"/>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4" name="テキスト ボックス 283"/>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5" name="直線コネクタ 284"/>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6" name="テキスト ボックス 285"/>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8" name="テキスト ボックス 287"/>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22098</xdr:rowOff>
    </xdr:from>
    <xdr:to>
      <xdr:col>24</xdr:col>
      <xdr:colOff>62865</xdr:colOff>
      <xdr:row>85</xdr:row>
      <xdr:rowOff>150113</xdr:rowOff>
    </xdr:to>
    <xdr:cxnSp macro="">
      <xdr:nvCxnSpPr>
        <xdr:cNvPr id="290" name="直線コネクタ 289"/>
        <xdr:cNvCxnSpPr/>
      </xdr:nvCxnSpPr>
      <xdr:spPr>
        <a:xfrm flipV="1">
          <a:off x="4634865" y="13566648"/>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153940</xdr:rowOff>
    </xdr:from>
    <xdr:ext cx="405111" cy="259045"/>
    <xdr:sp macro="" textlink="">
      <xdr:nvSpPr>
        <xdr:cNvPr id="291" name="【福祉施設】&#10;有形固定資産減価償却率最小値テキスト"/>
        <xdr:cNvSpPr txBox="1"/>
      </xdr:nvSpPr>
      <xdr:spPr>
        <a:xfrm>
          <a:off x="4673600" y="14727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150113</xdr:rowOff>
    </xdr:from>
    <xdr:to>
      <xdr:col>24</xdr:col>
      <xdr:colOff>152400</xdr:colOff>
      <xdr:row>85</xdr:row>
      <xdr:rowOff>150113</xdr:rowOff>
    </xdr:to>
    <xdr:cxnSp macro="">
      <xdr:nvCxnSpPr>
        <xdr:cNvPr id="292" name="直線コネクタ 291"/>
        <xdr:cNvCxnSpPr/>
      </xdr:nvCxnSpPr>
      <xdr:spPr>
        <a:xfrm>
          <a:off x="4546600" y="14723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140225</xdr:rowOff>
    </xdr:from>
    <xdr:ext cx="405111" cy="259045"/>
    <xdr:sp macro="" textlink="">
      <xdr:nvSpPr>
        <xdr:cNvPr id="293" name="【福祉施設】&#10;有形固定資産減価償却率最大値テキスト"/>
        <xdr:cNvSpPr txBox="1"/>
      </xdr:nvSpPr>
      <xdr:spPr>
        <a:xfrm>
          <a:off x="4673600" y="133418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22098</xdr:rowOff>
    </xdr:from>
    <xdr:to>
      <xdr:col>24</xdr:col>
      <xdr:colOff>152400</xdr:colOff>
      <xdr:row>79</xdr:row>
      <xdr:rowOff>22098</xdr:rowOff>
    </xdr:to>
    <xdr:cxnSp macro="">
      <xdr:nvCxnSpPr>
        <xdr:cNvPr id="294" name="直線コネクタ 293"/>
        <xdr:cNvCxnSpPr/>
      </xdr:nvCxnSpPr>
      <xdr:spPr>
        <a:xfrm>
          <a:off x="4546600" y="13566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68597</xdr:rowOff>
    </xdr:from>
    <xdr:ext cx="405111" cy="259045"/>
    <xdr:sp macro="" textlink="">
      <xdr:nvSpPr>
        <xdr:cNvPr id="295" name="【福祉施設】&#10;有形固定資産減価償却率平均値テキスト"/>
        <xdr:cNvSpPr txBox="1"/>
      </xdr:nvSpPr>
      <xdr:spPr>
        <a:xfrm>
          <a:off x="4673600" y="1395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90170</xdr:rowOff>
    </xdr:from>
    <xdr:to>
      <xdr:col>24</xdr:col>
      <xdr:colOff>114300</xdr:colOff>
      <xdr:row>82</xdr:row>
      <xdr:rowOff>20320</xdr:rowOff>
    </xdr:to>
    <xdr:sp macro="" textlink="">
      <xdr:nvSpPr>
        <xdr:cNvPr id="296" name="フローチャート: 判断 295"/>
        <xdr:cNvSpPr/>
      </xdr:nvSpPr>
      <xdr:spPr>
        <a:xfrm>
          <a:off x="45847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42163</xdr:rowOff>
    </xdr:from>
    <xdr:to>
      <xdr:col>20</xdr:col>
      <xdr:colOff>38100</xdr:colOff>
      <xdr:row>81</xdr:row>
      <xdr:rowOff>143763</xdr:rowOff>
    </xdr:to>
    <xdr:sp macro="" textlink="">
      <xdr:nvSpPr>
        <xdr:cNvPr id="297" name="フローチャート: 判断 296"/>
        <xdr:cNvSpPr/>
      </xdr:nvSpPr>
      <xdr:spPr>
        <a:xfrm>
          <a:off x="3746500" y="13929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163322</xdr:rowOff>
    </xdr:from>
    <xdr:to>
      <xdr:col>15</xdr:col>
      <xdr:colOff>101600</xdr:colOff>
      <xdr:row>80</xdr:row>
      <xdr:rowOff>93472</xdr:rowOff>
    </xdr:to>
    <xdr:sp macro="" textlink="">
      <xdr:nvSpPr>
        <xdr:cNvPr id="298" name="フローチャート: 判断 297"/>
        <xdr:cNvSpPr/>
      </xdr:nvSpPr>
      <xdr:spPr>
        <a:xfrm>
          <a:off x="2857500" y="13707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26163</xdr:rowOff>
    </xdr:from>
    <xdr:to>
      <xdr:col>10</xdr:col>
      <xdr:colOff>165100</xdr:colOff>
      <xdr:row>80</xdr:row>
      <xdr:rowOff>127763</xdr:rowOff>
    </xdr:to>
    <xdr:sp macro="" textlink="">
      <xdr:nvSpPr>
        <xdr:cNvPr id="299" name="フローチャート: 判断 298"/>
        <xdr:cNvSpPr/>
      </xdr:nvSpPr>
      <xdr:spPr>
        <a:xfrm>
          <a:off x="1968500" y="13742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165608</xdr:rowOff>
    </xdr:from>
    <xdr:to>
      <xdr:col>6</xdr:col>
      <xdr:colOff>38100</xdr:colOff>
      <xdr:row>80</xdr:row>
      <xdr:rowOff>95758</xdr:rowOff>
    </xdr:to>
    <xdr:sp macro="" textlink="">
      <xdr:nvSpPr>
        <xdr:cNvPr id="300" name="フローチャート: 判断 299"/>
        <xdr:cNvSpPr/>
      </xdr:nvSpPr>
      <xdr:spPr>
        <a:xfrm>
          <a:off x="1079500" y="13710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51308</xdr:rowOff>
    </xdr:from>
    <xdr:to>
      <xdr:col>24</xdr:col>
      <xdr:colOff>114300</xdr:colOff>
      <xdr:row>80</xdr:row>
      <xdr:rowOff>152908</xdr:rowOff>
    </xdr:to>
    <xdr:sp macro="" textlink="">
      <xdr:nvSpPr>
        <xdr:cNvPr id="306" name="楕円 305"/>
        <xdr:cNvSpPr/>
      </xdr:nvSpPr>
      <xdr:spPr>
        <a:xfrm>
          <a:off x="4584700" y="13767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74185</xdr:rowOff>
    </xdr:from>
    <xdr:ext cx="405111" cy="259045"/>
    <xdr:sp macro="" textlink="">
      <xdr:nvSpPr>
        <xdr:cNvPr id="307" name="【福祉施設】&#10;有形固定資産減価償却率該当値テキスト"/>
        <xdr:cNvSpPr txBox="1"/>
      </xdr:nvSpPr>
      <xdr:spPr>
        <a:xfrm>
          <a:off x="4673600" y="13618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5587</xdr:rowOff>
    </xdr:from>
    <xdr:to>
      <xdr:col>20</xdr:col>
      <xdr:colOff>38100</xdr:colOff>
      <xdr:row>80</xdr:row>
      <xdr:rowOff>107187</xdr:rowOff>
    </xdr:to>
    <xdr:sp macro="" textlink="">
      <xdr:nvSpPr>
        <xdr:cNvPr id="308" name="楕円 307"/>
        <xdr:cNvSpPr/>
      </xdr:nvSpPr>
      <xdr:spPr>
        <a:xfrm>
          <a:off x="3746500" y="1372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56387</xdr:rowOff>
    </xdr:from>
    <xdr:to>
      <xdr:col>24</xdr:col>
      <xdr:colOff>63500</xdr:colOff>
      <xdr:row>80</xdr:row>
      <xdr:rowOff>102108</xdr:rowOff>
    </xdr:to>
    <xdr:cxnSp macro="">
      <xdr:nvCxnSpPr>
        <xdr:cNvPr id="309" name="直線コネクタ 308"/>
        <xdr:cNvCxnSpPr/>
      </xdr:nvCxnSpPr>
      <xdr:spPr>
        <a:xfrm>
          <a:off x="3797300" y="13772387"/>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74168</xdr:rowOff>
    </xdr:from>
    <xdr:to>
      <xdr:col>15</xdr:col>
      <xdr:colOff>101600</xdr:colOff>
      <xdr:row>80</xdr:row>
      <xdr:rowOff>4318</xdr:rowOff>
    </xdr:to>
    <xdr:sp macro="" textlink="">
      <xdr:nvSpPr>
        <xdr:cNvPr id="310" name="楕円 309"/>
        <xdr:cNvSpPr/>
      </xdr:nvSpPr>
      <xdr:spPr>
        <a:xfrm>
          <a:off x="2857500" y="1361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124968</xdr:rowOff>
    </xdr:from>
    <xdr:to>
      <xdr:col>19</xdr:col>
      <xdr:colOff>177800</xdr:colOff>
      <xdr:row>80</xdr:row>
      <xdr:rowOff>56387</xdr:rowOff>
    </xdr:to>
    <xdr:cxnSp macro="">
      <xdr:nvCxnSpPr>
        <xdr:cNvPr id="311" name="直線コネクタ 310"/>
        <xdr:cNvCxnSpPr/>
      </xdr:nvCxnSpPr>
      <xdr:spPr>
        <a:xfrm>
          <a:off x="2908300" y="13669518"/>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17018</xdr:rowOff>
    </xdr:from>
    <xdr:to>
      <xdr:col>10</xdr:col>
      <xdr:colOff>165100</xdr:colOff>
      <xdr:row>79</xdr:row>
      <xdr:rowOff>118618</xdr:rowOff>
    </xdr:to>
    <xdr:sp macro="" textlink="">
      <xdr:nvSpPr>
        <xdr:cNvPr id="312" name="楕円 311"/>
        <xdr:cNvSpPr/>
      </xdr:nvSpPr>
      <xdr:spPr>
        <a:xfrm>
          <a:off x="1968500" y="13561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67818</xdr:rowOff>
    </xdr:from>
    <xdr:to>
      <xdr:col>15</xdr:col>
      <xdr:colOff>50800</xdr:colOff>
      <xdr:row>79</xdr:row>
      <xdr:rowOff>124968</xdr:rowOff>
    </xdr:to>
    <xdr:cxnSp macro="">
      <xdr:nvCxnSpPr>
        <xdr:cNvPr id="313" name="直線コネクタ 312"/>
        <xdr:cNvCxnSpPr/>
      </xdr:nvCxnSpPr>
      <xdr:spPr>
        <a:xfrm>
          <a:off x="2019300" y="1361236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106172</xdr:rowOff>
    </xdr:from>
    <xdr:to>
      <xdr:col>6</xdr:col>
      <xdr:colOff>38100</xdr:colOff>
      <xdr:row>79</xdr:row>
      <xdr:rowOff>36322</xdr:rowOff>
    </xdr:to>
    <xdr:sp macro="" textlink="">
      <xdr:nvSpPr>
        <xdr:cNvPr id="314" name="楕円 313"/>
        <xdr:cNvSpPr/>
      </xdr:nvSpPr>
      <xdr:spPr>
        <a:xfrm>
          <a:off x="1079500" y="13479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156972</xdr:rowOff>
    </xdr:from>
    <xdr:to>
      <xdr:col>10</xdr:col>
      <xdr:colOff>114300</xdr:colOff>
      <xdr:row>79</xdr:row>
      <xdr:rowOff>67818</xdr:rowOff>
    </xdr:to>
    <xdr:cxnSp macro="">
      <xdr:nvCxnSpPr>
        <xdr:cNvPr id="315" name="直線コネクタ 314"/>
        <xdr:cNvCxnSpPr/>
      </xdr:nvCxnSpPr>
      <xdr:spPr>
        <a:xfrm>
          <a:off x="1130300" y="13530072"/>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134890</xdr:rowOff>
    </xdr:from>
    <xdr:ext cx="405111" cy="259045"/>
    <xdr:sp macro="" textlink="">
      <xdr:nvSpPr>
        <xdr:cNvPr id="316" name="n_1aveValue【福祉施設】&#10;有形固定資産減価償却率"/>
        <xdr:cNvSpPr txBox="1"/>
      </xdr:nvSpPr>
      <xdr:spPr>
        <a:xfrm>
          <a:off x="3582044" y="14022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84599</xdr:rowOff>
    </xdr:from>
    <xdr:ext cx="405111" cy="259045"/>
    <xdr:sp macro="" textlink="">
      <xdr:nvSpPr>
        <xdr:cNvPr id="317" name="n_2aveValue【福祉施設】&#10;有形固定資産減価償却率"/>
        <xdr:cNvSpPr txBox="1"/>
      </xdr:nvSpPr>
      <xdr:spPr>
        <a:xfrm>
          <a:off x="2705744" y="13800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118890</xdr:rowOff>
    </xdr:from>
    <xdr:ext cx="405111" cy="259045"/>
    <xdr:sp macro="" textlink="">
      <xdr:nvSpPr>
        <xdr:cNvPr id="318" name="n_3aveValue【福祉施設】&#10;有形固定資産減価償却率"/>
        <xdr:cNvSpPr txBox="1"/>
      </xdr:nvSpPr>
      <xdr:spPr>
        <a:xfrm>
          <a:off x="1816744" y="138348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86885</xdr:rowOff>
    </xdr:from>
    <xdr:ext cx="405111" cy="259045"/>
    <xdr:sp macro="" textlink="">
      <xdr:nvSpPr>
        <xdr:cNvPr id="319" name="n_4aveValue【福祉施設】&#10;有形固定資産減価償却率"/>
        <xdr:cNvSpPr txBox="1"/>
      </xdr:nvSpPr>
      <xdr:spPr>
        <a:xfrm>
          <a:off x="927744" y="13802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123714</xdr:rowOff>
    </xdr:from>
    <xdr:ext cx="405111" cy="259045"/>
    <xdr:sp macro="" textlink="">
      <xdr:nvSpPr>
        <xdr:cNvPr id="320" name="n_1mainValue【福祉施設】&#10;有形固定資産減価償却率"/>
        <xdr:cNvSpPr txBox="1"/>
      </xdr:nvSpPr>
      <xdr:spPr>
        <a:xfrm>
          <a:off x="3582044" y="13496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20845</xdr:rowOff>
    </xdr:from>
    <xdr:ext cx="405111" cy="259045"/>
    <xdr:sp macro="" textlink="">
      <xdr:nvSpPr>
        <xdr:cNvPr id="321" name="n_2mainValue【福祉施設】&#10;有形固定資産減価償却率"/>
        <xdr:cNvSpPr txBox="1"/>
      </xdr:nvSpPr>
      <xdr:spPr>
        <a:xfrm>
          <a:off x="2705744" y="13393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135145</xdr:rowOff>
    </xdr:from>
    <xdr:ext cx="405111" cy="259045"/>
    <xdr:sp macro="" textlink="">
      <xdr:nvSpPr>
        <xdr:cNvPr id="322" name="n_3mainValue【福祉施設】&#10;有形固定資産減価償却率"/>
        <xdr:cNvSpPr txBox="1"/>
      </xdr:nvSpPr>
      <xdr:spPr>
        <a:xfrm>
          <a:off x="1816744" y="13336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52849</xdr:rowOff>
    </xdr:from>
    <xdr:ext cx="405111" cy="259045"/>
    <xdr:sp macro="" textlink="">
      <xdr:nvSpPr>
        <xdr:cNvPr id="323" name="n_4mainValue【福祉施設】&#10;有形固定資産減価償却率"/>
        <xdr:cNvSpPr txBox="1"/>
      </xdr:nvSpPr>
      <xdr:spPr>
        <a:xfrm>
          <a:off x="927744" y="13254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116477</xdr:rowOff>
    </xdr:from>
    <xdr:to>
      <xdr:col>54</xdr:col>
      <xdr:colOff>189865</xdr:colOff>
      <xdr:row>86</xdr:row>
      <xdr:rowOff>139337</xdr:rowOff>
    </xdr:to>
    <xdr:cxnSp macro="">
      <xdr:nvCxnSpPr>
        <xdr:cNvPr id="349" name="直線コネクタ 348"/>
        <xdr:cNvCxnSpPr/>
      </xdr:nvCxnSpPr>
      <xdr:spPr>
        <a:xfrm flipV="1">
          <a:off x="10476865" y="13489577"/>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143164</xdr:rowOff>
    </xdr:from>
    <xdr:ext cx="469744" cy="259045"/>
    <xdr:sp macro="" textlink="">
      <xdr:nvSpPr>
        <xdr:cNvPr id="350" name="【福祉施設】&#10;一人当たり面積最小値テキスト"/>
        <xdr:cNvSpPr txBox="1"/>
      </xdr:nvSpPr>
      <xdr:spPr>
        <a:xfrm>
          <a:off x="10515600" y="1488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139337</xdr:rowOff>
    </xdr:from>
    <xdr:to>
      <xdr:col>55</xdr:col>
      <xdr:colOff>88900</xdr:colOff>
      <xdr:row>86</xdr:row>
      <xdr:rowOff>139337</xdr:rowOff>
    </xdr:to>
    <xdr:cxnSp macro="">
      <xdr:nvCxnSpPr>
        <xdr:cNvPr id="351" name="直線コネクタ 350"/>
        <xdr:cNvCxnSpPr/>
      </xdr:nvCxnSpPr>
      <xdr:spPr>
        <a:xfrm>
          <a:off x="10388600" y="1488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63154</xdr:rowOff>
    </xdr:from>
    <xdr:ext cx="469744" cy="259045"/>
    <xdr:sp macro="" textlink="">
      <xdr:nvSpPr>
        <xdr:cNvPr id="352" name="【福祉施設】&#10;一人当たり面積最大値テキスト"/>
        <xdr:cNvSpPr txBox="1"/>
      </xdr:nvSpPr>
      <xdr:spPr>
        <a:xfrm>
          <a:off x="10515600" y="13264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116477</xdr:rowOff>
    </xdr:from>
    <xdr:to>
      <xdr:col>55</xdr:col>
      <xdr:colOff>88900</xdr:colOff>
      <xdr:row>78</xdr:row>
      <xdr:rowOff>116477</xdr:rowOff>
    </xdr:to>
    <xdr:cxnSp macro="">
      <xdr:nvCxnSpPr>
        <xdr:cNvPr id="353" name="直線コネクタ 352"/>
        <xdr:cNvCxnSpPr/>
      </xdr:nvCxnSpPr>
      <xdr:spPr>
        <a:xfrm>
          <a:off x="10388600" y="1348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59163</xdr:rowOff>
    </xdr:from>
    <xdr:ext cx="469744" cy="259045"/>
    <xdr:sp macro="" textlink="">
      <xdr:nvSpPr>
        <xdr:cNvPr id="354" name="【福祉施設】&#10;一人当たり面積平均値テキスト"/>
        <xdr:cNvSpPr txBox="1"/>
      </xdr:nvSpPr>
      <xdr:spPr>
        <a:xfrm>
          <a:off x="10515600" y="1428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36286</xdr:rowOff>
    </xdr:from>
    <xdr:to>
      <xdr:col>55</xdr:col>
      <xdr:colOff>50800</xdr:colOff>
      <xdr:row>84</xdr:row>
      <xdr:rowOff>137886</xdr:rowOff>
    </xdr:to>
    <xdr:sp macro="" textlink="">
      <xdr:nvSpPr>
        <xdr:cNvPr id="355" name="フローチャート: 判断 354"/>
        <xdr:cNvSpPr/>
      </xdr:nvSpPr>
      <xdr:spPr>
        <a:xfrm>
          <a:off x="10426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119562</xdr:rowOff>
    </xdr:from>
    <xdr:to>
      <xdr:col>50</xdr:col>
      <xdr:colOff>165100</xdr:colOff>
      <xdr:row>84</xdr:row>
      <xdr:rowOff>49712</xdr:rowOff>
    </xdr:to>
    <xdr:sp macro="" textlink="">
      <xdr:nvSpPr>
        <xdr:cNvPr id="356" name="フローチャート: 判断 355"/>
        <xdr:cNvSpPr/>
      </xdr:nvSpPr>
      <xdr:spPr>
        <a:xfrm>
          <a:off x="9588500" y="14349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132624</xdr:rowOff>
    </xdr:from>
    <xdr:to>
      <xdr:col>46</xdr:col>
      <xdr:colOff>38100</xdr:colOff>
      <xdr:row>84</xdr:row>
      <xdr:rowOff>62774</xdr:rowOff>
    </xdr:to>
    <xdr:sp macro="" textlink="">
      <xdr:nvSpPr>
        <xdr:cNvPr id="357" name="フローチャート: 判断 356"/>
        <xdr:cNvSpPr/>
      </xdr:nvSpPr>
      <xdr:spPr>
        <a:xfrm>
          <a:off x="8699500" y="1436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145687</xdr:rowOff>
    </xdr:from>
    <xdr:to>
      <xdr:col>41</xdr:col>
      <xdr:colOff>101600</xdr:colOff>
      <xdr:row>84</xdr:row>
      <xdr:rowOff>75837</xdr:rowOff>
    </xdr:to>
    <xdr:sp macro="" textlink="">
      <xdr:nvSpPr>
        <xdr:cNvPr id="358" name="フローチャート: 判断 357"/>
        <xdr:cNvSpPr/>
      </xdr:nvSpPr>
      <xdr:spPr>
        <a:xfrm>
          <a:off x="7810500" y="1437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145687</xdr:rowOff>
    </xdr:from>
    <xdr:to>
      <xdr:col>36</xdr:col>
      <xdr:colOff>165100</xdr:colOff>
      <xdr:row>84</xdr:row>
      <xdr:rowOff>75837</xdr:rowOff>
    </xdr:to>
    <xdr:sp macro="" textlink="">
      <xdr:nvSpPr>
        <xdr:cNvPr id="359" name="フローチャート: 判断 358"/>
        <xdr:cNvSpPr/>
      </xdr:nvSpPr>
      <xdr:spPr>
        <a:xfrm>
          <a:off x="6921500" y="1437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150586</xdr:rowOff>
    </xdr:from>
    <xdr:to>
      <xdr:col>55</xdr:col>
      <xdr:colOff>50800</xdr:colOff>
      <xdr:row>85</xdr:row>
      <xdr:rowOff>80736</xdr:rowOff>
    </xdr:to>
    <xdr:sp macro="" textlink="">
      <xdr:nvSpPr>
        <xdr:cNvPr id="365" name="楕円 364"/>
        <xdr:cNvSpPr/>
      </xdr:nvSpPr>
      <xdr:spPr>
        <a:xfrm>
          <a:off x="10426700" y="1455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129013</xdr:rowOff>
    </xdr:from>
    <xdr:ext cx="469744" cy="259045"/>
    <xdr:sp macro="" textlink="">
      <xdr:nvSpPr>
        <xdr:cNvPr id="366" name="【福祉施設】&#10;一人当たり面積該当値テキスト"/>
        <xdr:cNvSpPr txBox="1"/>
      </xdr:nvSpPr>
      <xdr:spPr>
        <a:xfrm>
          <a:off x="10515600" y="1453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153851</xdr:rowOff>
    </xdr:from>
    <xdr:to>
      <xdr:col>50</xdr:col>
      <xdr:colOff>165100</xdr:colOff>
      <xdr:row>85</xdr:row>
      <xdr:rowOff>84001</xdr:rowOff>
    </xdr:to>
    <xdr:sp macro="" textlink="">
      <xdr:nvSpPr>
        <xdr:cNvPr id="367" name="楕円 366"/>
        <xdr:cNvSpPr/>
      </xdr:nvSpPr>
      <xdr:spPr>
        <a:xfrm>
          <a:off x="9588500" y="14555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29936</xdr:rowOff>
    </xdr:from>
    <xdr:to>
      <xdr:col>55</xdr:col>
      <xdr:colOff>0</xdr:colOff>
      <xdr:row>85</xdr:row>
      <xdr:rowOff>33201</xdr:rowOff>
    </xdr:to>
    <xdr:cxnSp macro="">
      <xdr:nvCxnSpPr>
        <xdr:cNvPr id="368" name="直線コネクタ 367"/>
        <xdr:cNvCxnSpPr/>
      </xdr:nvCxnSpPr>
      <xdr:spPr>
        <a:xfrm flipV="1">
          <a:off x="9639300" y="1460318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137523</xdr:rowOff>
    </xdr:from>
    <xdr:to>
      <xdr:col>46</xdr:col>
      <xdr:colOff>38100</xdr:colOff>
      <xdr:row>85</xdr:row>
      <xdr:rowOff>67673</xdr:rowOff>
    </xdr:to>
    <xdr:sp macro="" textlink="">
      <xdr:nvSpPr>
        <xdr:cNvPr id="369" name="楕円 368"/>
        <xdr:cNvSpPr/>
      </xdr:nvSpPr>
      <xdr:spPr>
        <a:xfrm>
          <a:off x="8699500" y="1453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16873</xdr:rowOff>
    </xdr:from>
    <xdr:to>
      <xdr:col>50</xdr:col>
      <xdr:colOff>114300</xdr:colOff>
      <xdr:row>85</xdr:row>
      <xdr:rowOff>33201</xdr:rowOff>
    </xdr:to>
    <xdr:cxnSp macro="">
      <xdr:nvCxnSpPr>
        <xdr:cNvPr id="370" name="直線コネクタ 369"/>
        <xdr:cNvCxnSpPr/>
      </xdr:nvCxnSpPr>
      <xdr:spPr>
        <a:xfrm>
          <a:off x="8750300" y="14590123"/>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83638</xdr:rowOff>
    </xdr:from>
    <xdr:to>
      <xdr:col>41</xdr:col>
      <xdr:colOff>101600</xdr:colOff>
      <xdr:row>82</xdr:row>
      <xdr:rowOff>13788</xdr:rowOff>
    </xdr:to>
    <xdr:sp macro="" textlink="">
      <xdr:nvSpPr>
        <xdr:cNvPr id="371" name="楕円 370"/>
        <xdr:cNvSpPr/>
      </xdr:nvSpPr>
      <xdr:spPr>
        <a:xfrm>
          <a:off x="7810500" y="139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134438</xdr:rowOff>
    </xdr:from>
    <xdr:to>
      <xdr:col>45</xdr:col>
      <xdr:colOff>177800</xdr:colOff>
      <xdr:row>85</xdr:row>
      <xdr:rowOff>16873</xdr:rowOff>
    </xdr:to>
    <xdr:cxnSp macro="">
      <xdr:nvCxnSpPr>
        <xdr:cNvPr id="372" name="直線コネクタ 371"/>
        <xdr:cNvCxnSpPr/>
      </xdr:nvCxnSpPr>
      <xdr:spPr>
        <a:xfrm>
          <a:off x="7861300" y="14021888"/>
          <a:ext cx="889000" cy="568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78739</xdr:rowOff>
    </xdr:from>
    <xdr:to>
      <xdr:col>36</xdr:col>
      <xdr:colOff>165100</xdr:colOff>
      <xdr:row>85</xdr:row>
      <xdr:rowOff>8889</xdr:rowOff>
    </xdr:to>
    <xdr:sp macro="" textlink="">
      <xdr:nvSpPr>
        <xdr:cNvPr id="373" name="楕円 372"/>
        <xdr:cNvSpPr/>
      </xdr:nvSpPr>
      <xdr:spPr>
        <a:xfrm>
          <a:off x="6921500" y="1448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134438</xdr:rowOff>
    </xdr:from>
    <xdr:to>
      <xdr:col>41</xdr:col>
      <xdr:colOff>50800</xdr:colOff>
      <xdr:row>84</xdr:row>
      <xdr:rowOff>129539</xdr:rowOff>
    </xdr:to>
    <xdr:cxnSp macro="">
      <xdr:nvCxnSpPr>
        <xdr:cNvPr id="374" name="直線コネクタ 373"/>
        <xdr:cNvCxnSpPr/>
      </xdr:nvCxnSpPr>
      <xdr:spPr>
        <a:xfrm flipV="1">
          <a:off x="6972300" y="14021888"/>
          <a:ext cx="889000" cy="50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66239</xdr:rowOff>
    </xdr:from>
    <xdr:ext cx="469744" cy="259045"/>
    <xdr:sp macro="" textlink="">
      <xdr:nvSpPr>
        <xdr:cNvPr id="375" name="n_1aveValue【福祉施設】&#10;一人当たり面積"/>
        <xdr:cNvSpPr txBox="1"/>
      </xdr:nvSpPr>
      <xdr:spPr>
        <a:xfrm>
          <a:off x="9391727" y="14125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79301</xdr:rowOff>
    </xdr:from>
    <xdr:ext cx="469744" cy="259045"/>
    <xdr:sp macro="" textlink="">
      <xdr:nvSpPr>
        <xdr:cNvPr id="376" name="n_2aveValue【福祉施設】&#10;一人当たり面積"/>
        <xdr:cNvSpPr txBox="1"/>
      </xdr:nvSpPr>
      <xdr:spPr>
        <a:xfrm>
          <a:off x="8515427" y="1413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66964</xdr:rowOff>
    </xdr:from>
    <xdr:ext cx="469744" cy="259045"/>
    <xdr:sp macro="" textlink="">
      <xdr:nvSpPr>
        <xdr:cNvPr id="377" name="n_3aveValue【福祉施設】&#10;一人当たり面積"/>
        <xdr:cNvSpPr txBox="1"/>
      </xdr:nvSpPr>
      <xdr:spPr>
        <a:xfrm>
          <a:off x="7626427" y="14468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92364</xdr:rowOff>
    </xdr:from>
    <xdr:ext cx="469744" cy="259045"/>
    <xdr:sp macro="" textlink="">
      <xdr:nvSpPr>
        <xdr:cNvPr id="378" name="n_4aveValue【福祉施設】&#10;一人当たり面積"/>
        <xdr:cNvSpPr txBox="1"/>
      </xdr:nvSpPr>
      <xdr:spPr>
        <a:xfrm>
          <a:off x="67374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75128</xdr:rowOff>
    </xdr:from>
    <xdr:ext cx="469744" cy="259045"/>
    <xdr:sp macro="" textlink="">
      <xdr:nvSpPr>
        <xdr:cNvPr id="379" name="n_1mainValue【福祉施設】&#10;一人当たり面積"/>
        <xdr:cNvSpPr txBox="1"/>
      </xdr:nvSpPr>
      <xdr:spPr>
        <a:xfrm>
          <a:off x="9391727" y="14648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58800</xdr:rowOff>
    </xdr:from>
    <xdr:ext cx="469744" cy="259045"/>
    <xdr:sp macro="" textlink="">
      <xdr:nvSpPr>
        <xdr:cNvPr id="380" name="n_2mainValue【福祉施設】&#10;一人当たり面積"/>
        <xdr:cNvSpPr txBox="1"/>
      </xdr:nvSpPr>
      <xdr:spPr>
        <a:xfrm>
          <a:off x="8515427" y="14632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30315</xdr:rowOff>
    </xdr:from>
    <xdr:ext cx="469744" cy="259045"/>
    <xdr:sp macro="" textlink="">
      <xdr:nvSpPr>
        <xdr:cNvPr id="381" name="n_3mainValue【福祉施設】&#10;一人当たり面積"/>
        <xdr:cNvSpPr txBox="1"/>
      </xdr:nvSpPr>
      <xdr:spPr>
        <a:xfrm>
          <a:off x="7626427" y="1374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16</xdr:rowOff>
    </xdr:from>
    <xdr:ext cx="469744" cy="259045"/>
    <xdr:sp macro="" textlink="">
      <xdr:nvSpPr>
        <xdr:cNvPr id="382" name="n_4mainValue【福祉施設】&#10;一人当たり面積"/>
        <xdr:cNvSpPr txBox="1"/>
      </xdr:nvSpPr>
      <xdr:spPr>
        <a:xfrm>
          <a:off x="6737427" y="14573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167639</xdr:rowOff>
    </xdr:from>
    <xdr:to>
      <xdr:col>24</xdr:col>
      <xdr:colOff>62865</xdr:colOff>
      <xdr:row>109</xdr:row>
      <xdr:rowOff>35379</xdr:rowOff>
    </xdr:to>
    <xdr:cxnSp macro="">
      <xdr:nvCxnSpPr>
        <xdr:cNvPr id="408" name="直線コネクタ 407"/>
        <xdr:cNvCxnSpPr/>
      </xdr:nvCxnSpPr>
      <xdr:spPr>
        <a:xfrm flipV="1">
          <a:off x="4634865" y="17312639"/>
          <a:ext cx="0" cy="1410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9"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0" name="直線コネクタ 409"/>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114316</xdr:rowOff>
    </xdr:from>
    <xdr:ext cx="405111" cy="259045"/>
    <xdr:sp macro="" textlink="">
      <xdr:nvSpPr>
        <xdr:cNvPr id="411" name="【市民会館】&#10;有形固定資産減価償却率最大値テキスト"/>
        <xdr:cNvSpPr txBox="1"/>
      </xdr:nvSpPr>
      <xdr:spPr>
        <a:xfrm>
          <a:off x="4673600" y="17087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167639</xdr:rowOff>
    </xdr:from>
    <xdr:to>
      <xdr:col>24</xdr:col>
      <xdr:colOff>152400</xdr:colOff>
      <xdr:row>100</xdr:row>
      <xdr:rowOff>167639</xdr:rowOff>
    </xdr:to>
    <xdr:cxnSp macro="">
      <xdr:nvCxnSpPr>
        <xdr:cNvPr id="412" name="直線コネクタ 411"/>
        <xdr:cNvCxnSpPr/>
      </xdr:nvCxnSpPr>
      <xdr:spPr>
        <a:xfrm>
          <a:off x="4546600" y="1731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100528</xdr:rowOff>
    </xdr:from>
    <xdr:ext cx="405111" cy="259045"/>
    <xdr:sp macro="" textlink="">
      <xdr:nvSpPr>
        <xdr:cNvPr id="413" name="【市民会館】&#10;有形固定資産減価償却率平均値テキスト"/>
        <xdr:cNvSpPr txBox="1"/>
      </xdr:nvSpPr>
      <xdr:spPr>
        <a:xfrm>
          <a:off x="4673600" y="17759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77651</xdr:rowOff>
    </xdr:from>
    <xdr:to>
      <xdr:col>24</xdr:col>
      <xdr:colOff>114300</xdr:colOff>
      <xdr:row>105</xdr:row>
      <xdr:rowOff>7801</xdr:rowOff>
    </xdr:to>
    <xdr:sp macro="" textlink="">
      <xdr:nvSpPr>
        <xdr:cNvPr id="414" name="フローチャート: 判断 413"/>
        <xdr:cNvSpPr/>
      </xdr:nvSpPr>
      <xdr:spPr>
        <a:xfrm>
          <a:off x="45847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116839</xdr:rowOff>
    </xdr:from>
    <xdr:to>
      <xdr:col>20</xdr:col>
      <xdr:colOff>38100</xdr:colOff>
      <xdr:row>105</xdr:row>
      <xdr:rowOff>46989</xdr:rowOff>
    </xdr:to>
    <xdr:sp macro="" textlink="">
      <xdr:nvSpPr>
        <xdr:cNvPr id="415" name="フローチャート: 判断 414"/>
        <xdr:cNvSpPr/>
      </xdr:nvSpPr>
      <xdr:spPr>
        <a:xfrm>
          <a:off x="3746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46627</xdr:rowOff>
    </xdr:from>
    <xdr:to>
      <xdr:col>15</xdr:col>
      <xdr:colOff>101600</xdr:colOff>
      <xdr:row>104</xdr:row>
      <xdr:rowOff>148227</xdr:rowOff>
    </xdr:to>
    <xdr:sp macro="" textlink="">
      <xdr:nvSpPr>
        <xdr:cNvPr id="416" name="フローチャート: 判断 415"/>
        <xdr:cNvSpPr/>
      </xdr:nvSpPr>
      <xdr:spPr>
        <a:xfrm>
          <a:off x="2857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31931</xdr:rowOff>
    </xdr:from>
    <xdr:to>
      <xdr:col>10</xdr:col>
      <xdr:colOff>165100</xdr:colOff>
      <xdr:row>104</xdr:row>
      <xdr:rowOff>133531</xdr:rowOff>
    </xdr:to>
    <xdr:sp macro="" textlink="">
      <xdr:nvSpPr>
        <xdr:cNvPr id="417" name="フローチャート: 判断 416"/>
        <xdr:cNvSpPr/>
      </xdr:nvSpPr>
      <xdr:spPr>
        <a:xfrm>
          <a:off x="1968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10705</xdr:rowOff>
    </xdr:from>
    <xdr:to>
      <xdr:col>6</xdr:col>
      <xdr:colOff>38100</xdr:colOff>
      <xdr:row>104</xdr:row>
      <xdr:rowOff>112305</xdr:rowOff>
    </xdr:to>
    <xdr:sp macro="" textlink="">
      <xdr:nvSpPr>
        <xdr:cNvPr id="418" name="フローチャート: 判断 417"/>
        <xdr:cNvSpPr/>
      </xdr:nvSpPr>
      <xdr:spPr>
        <a:xfrm>
          <a:off x="1079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61323</xdr:rowOff>
    </xdr:from>
    <xdr:to>
      <xdr:col>24</xdr:col>
      <xdr:colOff>114300</xdr:colOff>
      <xdr:row>107</xdr:row>
      <xdr:rowOff>162923</xdr:rowOff>
    </xdr:to>
    <xdr:sp macro="" textlink="">
      <xdr:nvSpPr>
        <xdr:cNvPr id="424" name="楕円 423"/>
        <xdr:cNvSpPr/>
      </xdr:nvSpPr>
      <xdr:spPr>
        <a:xfrm>
          <a:off x="4584700" y="1840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39750</xdr:rowOff>
    </xdr:from>
    <xdr:ext cx="405111" cy="259045"/>
    <xdr:sp macro="" textlink="">
      <xdr:nvSpPr>
        <xdr:cNvPr id="425" name="【市民会館】&#10;有形固定資産減価償却率該当値テキスト"/>
        <xdr:cNvSpPr txBox="1"/>
      </xdr:nvSpPr>
      <xdr:spPr>
        <a:xfrm>
          <a:off x="4673600"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25400</xdr:rowOff>
    </xdr:from>
    <xdr:to>
      <xdr:col>20</xdr:col>
      <xdr:colOff>38100</xdr:colOff>
      <xdr:row>107</xdr:row>
      <xdr:rowOff>127000</xdr:rowOff>
    </xdr:to>
    <xdr:sp macro="" textlink="">
      <xdr:nvSpPr>
        <xdr:cNvPr id="426" name="楕円 425"/>
        <xdr:cNvSpPr/>
      </xdr:nvSpPr>
      <xdr:spPr>
        <a:xfrm>
          <a:off x="3746500" y="183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76200</xdr:rowOff>
    </xdr:from>
    <xdr:to>
      <xdr:col>24</xdr:col>
      <xdr:colOff>63500</xdr:colOff>
      <xdr:row>107</xdr:row>
      <xdr:rowOff>112123</xdr:rowOff>
    </xdr:to>
    <xdr:cxnSp macro="">
      <xdr:nvCxnSpPr>
        <xdr:cNvPr id="427" name="直線コネクタ 426"/>
        <xdr:cNvCxnSpPr/>
      </xdr:nvCxnSpPr>
      <xdr:spPr>
        <a:xfrm>
          <a:off x="3797300" y="1842135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156029</xdr:rowOff>
    </xdr:from>
    <xdr:to>
      <xdr:col>15</xdr:col>
      <xdr:colOff>101600</xdr:colOff>
      <xdr:row>107</xdr:row>
      <xdr:rowOff>86179</xdr:rowOff>
    </xdr:to>
    <xdr:sp macro="" textlink="">
      <xdr:nvSpPr>
        <xdr:cNvPr id="428" name="楕円 427"/>
        <xdr:cNvSpPr/>
      </xdr:nvSpPr>
      <xdr:spPr>
        <a:xfrm>
          <a:off x="28575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35379</xdr:rowOff>
    </xdr:from>
    <xdr:to>
      <xdr:col>19</xdr:col>
      <xdr:colOff>177800</xdr:colOff>
      <xdr:row>107</xdr:row>
      <xdr:rowOff>76200</xdr:rowOff>
    </xdr:to>
    <xdr:cxnSp macro="">
      <xdr:nvCxnSpPr>
        <xdr:cNvPr id="429" name="直線コネクタ 428"/>
        <xdr:cNvCxnSpPr/>
      </xdr:nvCxnSpPr>
      <xdr:spPr>
        <a:xfrm>
          <a:off x="2908300" y="1838052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43362</xdr:rowOff>
    </xdr:from>
    <xdr:to>
      <xdr:col>10</xdr:col>
      <xdr:colOff>165100</xdr:colOff>
      <xdr:row>106</xdr:row>
      <xdr:rowOff>144962</xdr:rowOff>
    </xdr:to>
    <xdr:sp macro="" textlink="">
      <xdr:nvSpPr>
        <xdr:cNvPr id="430" name="楕円 429"/>
        <xdr:cNvSpPr/>
      </xdr:nvSpPr>
      <xdr:spPr>
        <a:xfrm>
          <a:off x="1968500" y="1821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94162</xdr:rowOff>
    </xdr:from>
    <xdr:to>
      <xdr:col>15</xdr:col>
      <xdr:colOff>50800</xdr:colOff>
      <xdr:row>107</xdr:row>
      <xdr:rowOff>35379</xdr:rowOff>
    </xdr:to>
    <xdr:cxnSp macro="">
      <xdr:nvCxnSpPr>
        <xdr:cNvPr id="431" name="直線コネクタ 430"/>
        <xdr:cNvCxnSpPr/>
      </xdr:nvCxnSpPr>
      <xdr:spPr>
        <a:xfrm>
          <a:off x="2019300" y="18267862"/>
          <a:ext cx="889000" cy="11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164193</xdr:rowOff>
    </xdr:from>
    <xdr:to>
      <xdr:col>6</xdr:col>
      <xdr:colOff>38100</xdr:colOff>
      <xdr:row>106</xdr:row>
      <xdr:rowOff>94343</xdr:rowOff>
    </xdr:to>
    <xdr:sp macro="" textlink="">
      <xdr:nvSpPr>
        <xdr:cNvPr id="432" name="楕円 431"/>
        <xdr:cNvSpPr/>
      </xdr:nvSpPr>
      <xdr:spPr>
        <a:xfrm>
          <a:off x="1079500" y="1816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43543</xdr:rowOff>
    </xdr:from>
    <xdr:to>
      <xdr:col>10</xdr:col>
      <xdr:colOff>114300</xdr:colOff>
      <xdr:row>106</xdr:row>
      <xdr:rowOff>94162</xdr:rowOff>
    </xdr:to>
    <xdr:cxnSp macro="">
      <xdr:nvCxnSpPr>
        <xdr:cNvPr id="433" name="直線コネクタ 432"/>
        <xdr:cNvCxnSpPr/>
      </xdr:nvCxnSpPr>
      <xdr:spPr>
        <a:xfrm>
          <a:off x="1130300" y="18217243"/>
          <a:ext cx="8890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63516</xdr:rowOff>
    </xdr:from>
    <xdr:ext cx="405111" cy="259045"/>
    <xdr:sp macro="" textlink="">
      <xdr:nvSpPr>
        <xdr:cNvPr id="434" name="n_1aveValue【市民会館】&#10;有形固定資産減価償却率"/>
        <xdr:cNvSpPr txBox="1"/>
      </xdr:nvSpPr>
      <xdr:spPr>
        <a:xfrm>
          <a:off x="35820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164754</xdr:rowOff>
    </xdr:from>
    <xdr:ext cx="405111" cy="259045"/>
    <xdr:sp macro="" textlink="">
      <xdr:nvSpPr>
        <xdr:cNvPr id="435" name="n_2aveValue【市民会館】&#10;有形固定資産減価償却率"/>
        <xdr:cNvSpPr txBox="1"/>
      </xdr:nvSpPr>
      <xdr:spPr>
        <a:xfrm>
          <a:off x="2705744" y="1765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150058</xdr:rowOff>
    </xdr:from>
    <xdr:ext cx="405111" cy="259045"/>
    <xdr:sp macro="" textlink="">
      <xdr:nvSpPr>
        <xdr:cNvPr id="436" name="n_3aveValue【市民会館】&#10;有形固定資産減価償却率"/>
        <xdr:cNvSpPr txBox="1"/>
      </xdr:nvSpPr>
      <xdr:spPr>
        <a:xfrm>
          <a:off x="1816744" y="1763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128832</xdr:rowOff>
    </xdr:from>
    <xdr:ext cx="405111" cy="259045"/>
    <xdr:sp macro="" textlink="">
      <xdr:nvSpPr>
        <xdr:cNvPr id="437" name="n_4aveValue【市民会館】&#10;有形固定資産減価償却率"/>
        <xdr:cNvSpPr txBox="1"/>
      </xdr:nvSpPr>
      <xdr:spPr>
        <a:xfrm>
          <a:off x="927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118127</xdr:rowOff>
    </xdr:from>
    <xdr:ext cx="405111" cy="259045"/>
    <xdr:sp macro="" textlink="">
      <xdr:nvSpPr>
        <xdr:cNvPr id="438" name="n_1mainValue【市民会館】&#10;有形固定資産減価償却率"/>
        <xdr:cNvSpPr txBox="1"/>
      </xdr:nvSpPr>
      <xdr:spPr>
        <a:xfrm>
          <a:off x="3582044" y="18463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77306</xdr:rowOff>
    </xdr:from>
    <xdr:ext cx="405111" cy="259045"/>
    <xdr:sp macro="" textlink="">
      <xdr:nvSpPr>
        <xdr:cNvPr id="439" name="n_2mainValue【市民会館】&#10;有形固定資産減価償却率"/>
        <xdr:cNvSpPr txBox="1"/>
      </xdr:nvSpPr>
      <xdr:spPr>
        <a:xfrm>
          <a:off x="2705744"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136089</xdr:rowOff>
    </xdr:from>
    <xdr:ext cx="405111" cy="259045"/>
    <xdr:sp macro="" textlink="">
      <xdr:nvSpPr>
        <xdr:cNvPr id="440" name="n_3mainValue【市民会館】&#10;有形固定資産減価償却率"/>
        <xdr:cNvSpPr txBox="1"/>
      </xdr:nvSpPr>
      <xdr:spPr>
        <a:xfrm>
          <a:off x="1816744" y="1830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85470</xdr:rowOff>
    </xdr:from>
    <xdr:ext cx="405111" cy="259045"/>
    <xdr:sp macro="" textlink="">
      <xdr:nvSpPr>
        <xdr:cNvPr id="441" name="n_4mainValue【市民会館】&#10;有形固定資産減価償却率"/>
        <xdr:cNvSpPr txBox="1"/>
      </xdr:nvSpPr>
      <xdr:spPr>
        <a:xfrm>
          <a:off x="927744" y="1825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52" name="直線コネクタ 451"/>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53" name="テキスト ボックス 452"/>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4" name="直線コネクタ 453"/>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5" name="テキスト ボックス 454"/>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6" name="直線コネクタ 455"/>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7" name="テキスト ボックス 456"/>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8" name="直線コネクタ 457"/>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9" name="テキスト ボックス 458"/>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60" name="直線コネクタ 459"/>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61" name="テキスト ボックス 460"/>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2" name="直線コネクタ 461"/>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3" name="テキスト ボックス 462"/>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4"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129539</xdr:rowOff>
    </xdr:from>
    <xdr:to>
      <xdr:col>54</xdr:col>
      <xdr:colOff>189865</xdr:colOff>
      <xdr:row>108</xdr:row>
      <xdr:rowOff>83820</xdr:rowOff>
    </xdr:to>
    <xdr:cxnSp macro="">
      <xdr:nvCxnSpPr>
        <xdr:cNvPr id="465" name="直線コネクタ 464"/>
        <xdr:cNvCxnSpPr/>
      </xdr:nvCxnSpPr>
      <xdr:spPr>
        <a:xfrm flipV="1">
          <a:off x="10476865" y="17103089"/>
          <a:ext cx="0" cy="1497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87647</xdr:rowOff>
    </xdr:from>
    <xdr:ext cx="469744" cy="259045"/>
    <xdr:sp macro="" textlink="">
      <xdr:nvSpPr>
        <xdr:cNvPr id="466" name="【市民会館】&#10;一人当たり面積最小値テキスト"/>
        <xdr:cNvSpPr txBox="1"/>
      </xdr:nvSpPr>
      <xdr:spPr>
        <a:xfrm>
          <a:off x="10515600" y="1860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83820</xdr:rowOff>
    </xdr:from>
    <xdr:to>
      <xdr:col>55</xdr:col>
      <xdr:colOff>88900</xdr:colOff>
      <xdr:row>108</xdr:row>
      <xdr:rowOff>83820</xdr:rowOff>
    </xdr:to>
    <xdr:cxnSp macro="">
      <xdr:nvCxnSpPr>
        <xdr:cNvPr id="467" name="直線コネクタ 466"/>
        <xdr:cNvCxnSpPr/>
      </xdr:nvCxnSpPr>
      <xdr:spPr>
        <a:xfrm>
          <a:off x="10388600" y="18600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76216</xdr:rowOff>
    </xdr:from>
    <xdr:ext cx="469744" cy="259045"/>
    <xdr:sp macro="" textlink="">
      <xdr:nvSpPr>
        <xdr:cNvPr id="468" name="【市民会館】&#10;一人当たり面積最大値テキスト"/>
        <xdr:cNvSpPr txBox="1"/>
      </xdr:nvSpPr>
      <xdr:spPr>
        <a:xfrm>
          <a:off x="10515600" y="16878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129539</xdr:rowOff>
    </xdr:from>
    <xdr:to>
      <xdr:col>55</xdr:col>
      <xdr:colOff>88900</xdr:colOff>
      <xdr:row>99</xdr:row>
      <xdr:rowOff>129539</xdr:rowOff>
    </xdr:to>
    <xdr:cxnSp macro="">
      <xdr:nvCxnSpPr>
        <xdr:cNvPr id="469" name="直線コネクタ 468"/>
        <xdr:cNvCxnSpPr/>
      </xdr:nvCxnSpPr>
      <xdr:spPr>
        <a:xfrm>
          <a:off x="10388600" y="1710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13988</xdr:rowOff>
    </xdr:from>
    <xdr:ext cx="469744" cy="259045"/>
    <xdr:sp macro="" textlink="">
      <xdr:nvSpPr>
        <xdr:cNvPr id="470" name="【市民会館】&#10;一人当たり面積平均値テキスト"/>
        <xdr:cNvSpPr txBox="1"/>
      </xdr:nvSpPr>
      <xdr:spPr>
        <a:xfrm>
          <a:off x="10515600" y="17844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162561</xdr:rowOff>
    </xdr:from>
    <xdr:to>
      <xdr:col>55</xdr:col>
      <xdr:colOff>50800</xdr:colOff>
      <xdr:row>105</xdr:row>
      <xdr:rowOff>92711</xdr:rowOff>
    </xdr:to>
    <xdr:sp macro="" textlink="">
      <xdr:nvSpPr>
        <xdr:cNvPr id="471" name="フローチャート: 判断 470"/>
        <xdr:cNvSpPr/>
      </xdr:nvSpPr>
      <xdr:spPr>
        <a:xfrm>
          <a:off x="10426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13970</xdr:rowOff>
    </xdr:from>
    <xdr:to>
      <xdr:col>50</xdr:col>
      <xdr:colOff>165100</xdr:colOff>
      <xdr:row>105</xdr:row>
      <xdr:rowOff>115570</xdr:rowOff>
    </xdr:to>
    <xdr:sp macro="" textlink="">
      <xdr:nvSpPr>
        <xdr:cNvPr id="472" name="フローチャート: 判断 471"/>
        <xdr:cNvSpPr/>
      </xdr:nvSpPr>
      <xdr:spPr>
        <a:xfrm>
          <a:off x="9588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78739</xdr:rowOff>
    </xdr:from>
    <xdr:to>
      <xdr:col>46</xdr:col>
      <xdr:colOff>38100</xdr:colOff>
      <xdr:row>105</xdr:row>
      <xdr:rowOff>8889</xdr:rowOff>
    </xdr:to>
    <xdr:sp macro="" textlink="">
      <xdr:nvSpPr>
        <xdr:cNvPr id="473" name="フローチャート: 判断 472"/>
        <xdr:cNvSpPr/>
      </xdr:nvSpPr>
      <xdr:spPr>
        <a:xfrm>
          <a:off x="8699500" y="179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105411</xdr:rowOff>
    </xdr:from>
    <xdr:to>
      <xdr:col>41</xdr:col>
      <xdr:colOff>101600</xdr:colOff>
      <xdr:row>105</xdr:row>
      <xdr:rowOff>35561</xdr:rowOff>
    </xdr:to>
    <xdr:sp macro="" textlink="">
      <xdr:nvSpPr>
        <xdr:cNvPr id="474" name="フローチャート: 判断 473"/>
        <xdr:cNvSpPr/>
      </xdr:nvSpPr>
      <xdr:spPr>
        <a:xfrm>
          <a:off x="7810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124461</xdr:rowOff>
    </xdr:from>
    <xdr:to>
      <xdr:col>36</xdr:col>
      <xdr:colOff>165100</xdr:colOff>
      <xdr:row>105</xdr:row>
      <xdr:rowOff>54611</xdr:rowOff>
    </xdr:to>
    <xdr:sp macro="" textlink="">
      <xdr:nvSpPr>
        <xdr:cNvPr id="475" name="フローチャート: 判断 474"/>
        <xdr:cNvSpPr/>
      </xdr:nvSpPr>
      <xdr:spPr>
        <a:xfrm>
          <a:off x="6921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6" name="テキスト ボックス 475"/>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7" name="テキスト ボックス 476"/>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8" name="テキスト ボックス 477"/>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9" name="テキスト ボックス 478"/>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80" name="テキスト ボックス 479"/>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162561</xdr:rowOff>
    </xdr:from>
    <xdr:to>
      <xdr:col>55</xdr:col>
      <xdr:colOff>50800</xdr:colOff>
      <xdr:row>106</xdr:row>
      <xdr:rowOff>92711</xdr:rowOff>
    </xdr:to>
    <xdr:sp macro="" textlink="">
      <xdr:nvSpPr>
        <xdr:cNvPr id="481" name="楕円 480"/>
        <xdr:cNvSpPr/>
      </xdr:nvSpPr>
      <xdr:spPr>
        <a:xfrm>
          <a:off x="104267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140988</xdr:rowOff>
    </xdr:from>
    <xdr:ext cx="469744" cy="259045"/>
    <xdr:sp macro="" textlink="">
      <xdr:nvSpPr>
        <xdr:cNvPr id="482" name="【市民会館】&#10;一人当たり面積該当値テキスト"/>
        <xdr:cNvSpPr txBox="1"/>
      </xdr:nvSpPr>
      <xdr:spPr>
        <a:xfrm>
          <a:off x="10515600" y="1814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166370</xdr:rowOff>
    </xdr:from>
    <xdr:to>
      <xdr:col>50</xdr:col>
      <xdr:colOff>165100</xdr:colOff>
      <xdr:row>106</xdr:row>
      <xdr:rowOff>96520</xdr:rowOff>
    </xdr:to>
    <xdr:sp macro="" textlink="">
      <xdr:nvSpPr>
        <xdr:cNvPr id="483" name="楕円 482"/>
        <xdr:cNvSpPr/>
      </xdr:nvSpPr>
      <xdr:spPr>
        <a:xfrm>
          <a:off x="95885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41911</xdr:rowOff>
    </xdr:from>
    <xdr:to>
      <xdr:col>55</xdr:col>
      <xdr:colOff>0</xdr:colOff>
      <xdr:row>106</xdr:row>
      <xdr:rowOff>45720</xdr:rowOff>
    </xdr:to>
    <xdr:cxnSp macro="">
      <xdr:nvCxnSpPr>
        <xdr:cNvPr id="484" name="直線コネクタ 483"/>
        <xdr:cNvCxnSpPr/>
      </xdr:nvCxnSpPr>
      <xdr:spPr>
        <a:xfrm flipV="1">
          <a:off x="9639300" y="18215611"/>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2539</xdr:rowOff>
    </xdr:from>
    <xdr:to>
      <xdr:col>46</xdr:col>
      <xdr:colOff>38100</xdr:colOff>
      <xdr:row>106</xdr:row>
      <xdr:rowOff>104139</xdr:rowOff>
    </xdr:to>
    <xdr:sp macro="" textlink="">
      <xdr:nvSpPr>
        <xdr:cNvPr id="485" name="楕円 484"/>
        <xdr:cNvSpPr/>
      </xdr:nvSpPr>
      <xdr:spPr>
        <a:xfrm>
          <a:off x="8699500" y="181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45720</xdr:rowOff>
    </xdr:from>
    <xdr:to>
      <xdr:col>50</xdr:col>
      <xdr:colOff>114300</xdr:colOff>
      <xdr:row>106</xdr:row>
      <xdr:rowOff>53339</xdr:rowOff>
    </xdr:to>
    <xdr:cxnSp macro="">
      <xdr:nvCxnSpPr>
        <xdr:cNvPr id="486" name="直線コネクタ 485"/>
        <xdr:cNvCxnSpPr/>
      </xdr:nvCxnSpPr>
      <xdr:spPr>
        <a:xfrm flipV="1">
          <a:off x="8750300" y="182194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6350</xdr:rowOff>
    </xdr:from>
    <xdr:to>
      <xdr:col>41</xdr:col>
      <xdr:colOff>101600</xdr:colOff>
      <xdr:row>106</xdr:row>
      <xdr:rowOff>107950</xdr:rowOff>
    </xdr:to>
    <xdr:sp macro="" textlink="">
      <xdr:nvSpPr>
        <xdr:cNvPr id="487" name="楕円 486"/>
        <xdr:cNvSpPr/>
      </xdr:nvSpPr>
      <xdr:spPr>
        <a:xfrm>
          <a:off x="78105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53339</xdr:rowOff>
    </xdr:from>
    <xdr:to>
      <xdr:col>45</xdr:col>
      <xdr:colOff>177800</xdr:colOff>
      <xdr:row>106</xdr:row>
      <xdr:rowOff>57150</xdr:rowOff>
    </xdr:to>
    <xdr:cxnSp macro="">
      <xdr:nvCxnSpPr>
        <xdr:cNvPr id="488" name="直線コネクタ 487"/>
        <xdr:cNvCxnSpPr/>
      </xdr:nvCxnSpPr>
      <xdr:spPr>
        <a:xfrm flipV="1">
          <a:off x="7861300" y="182270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10161</xdr:rowOff>
    </xdr:from>
    <xdr:to>
      <xdr:col>36</xdr:col>
      <xdr:colOff>165100</xdr:colOff>
      <xdr:row>106</xdr:row>
      <xdr:rowOff>111761</xdr:rowOff>
    </xdr:to>
    <xdr:sp macro="" textlink="">
      <xdr:nvSpPr>
        <xdr:cNvPr id="489" name="楕円 488"/>
        <xdr:cNvSpPr/>
      </xdr:nvSpPr>
      <xdr:spPr>
        <a:xfrm>
          <a:off x="6921500" y="18183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57150</xdr:rowOff>
    </xdr:from>
    <xdr:to>
      <xdr:col>41</xdr:col>
      <xdr:colOff>50800</xdr:colOff>
      <xdr:row>106</xdr:row>
      <xdr:rowOff>60961</xdr:rowOff>
    </xdr:to>
    <xdr:cxnSp macro="">
      <xdr:nvCxnSpPr>
        <xdr:cNvPr id="490" name="直線コネクタ 489"/>
        <xdr:cNvCxnSpPr/>
      </xdr:nvCxnSpPr>
      <xdr:spPr>
        <a:xfrm flipV="1">
          <a:off x="6972300" y="182308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132097</xdr:rowOff>
    </xdr:from>
    <xdr:ext cx="469744" cy="259045"/>
    <xdr:sp macro="" textlink="">
      <xdr:nvSpPr>
        <xdr:cNvPr id="491" name="n_1aveValue【市民会館】&#10;一人当たり面積"/>
        <xdr:cNvSpPr txBox="1"/>
      </xdr:nvSpPr>
      <xdr:spPr>
        <a:xfrm>
          <a:off x="9391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25416</xdr:rowOff>
    </xdr:from>
    <xdr:ext cx="469744" cy="259045"/>
    <xdr:sp macro="" textlink="">
      <xdr:nvSpPr>
        <xdr:cNvPr id="492" name="n_2aveValue【市民会館】&#10;一人当たり面積"/>
        <xdr:cNvSpPr txBox="1"/>
      </xdr:nvSpPr>
      <xdr:spPr>
        <a:xfrm>
          <a:off x="8515427" y="1768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52088</xdr:rowOff>
    </xdr:from>
    <xdr:ext cx="469744" cy="259045"/>
    <xdr:sp macro="" textlink="">
      <xdr:nvSpPr>
        <xdr:cNvPr id="493" name="n_3aveValue【市民会館】&#10;一人当たり面積"/>
        <xdr:cNvSpPr txBox="1"/>
      </xdr:nvSpPr>
      <xdr:spPr>
        <a:xfrm>
          <a:off x="7626427" y="17711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71138</xdr:rowOff>
    </xdr:from>
    <xdr:ext cx="469744" cy="259045"/>
    <xdr:sp macro="" textlink="">
      <xdr:nvSpPr>
        <xdr:cNvPr id="494" name="n_4aveValue【市民会館】&#10;一人当たり面積"/>
        <xdr:cNvSpPr txBox="1"/>
      </xdr:nvSpPr>
      <xdr:spPr>
        <a:xfrm>
          <a:off x="6737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87647</xdr:rowOff>
    </xdr:from>
    <xdr:ext cx="469744" cy="259045"/>
    <xdr:sp macro="" textlink="">
      <xdr:nvSpPr>
        <xdr:cNvPr id="495" name="n_1mainValue【市民会館】&#10;一人当たり面積"/>
        <xdr:cNvSpPr txBox="1"/>
      </xdr:nvSpPr>
      <xdr:spPr>
        <a:xfrm>
          <a:off x="9391727" y="1826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95266</xdr:rowOff>
    </xdr:from>
    <xdr:ext cx="469744" cy="259045"/>
    <xdr:sp macro="" textlink="">
      <xdr:nvSpPr>
        <xdr:cNvPr id="496" name="n_2mainValue【市民会館】&#10;一人当たり面積"/>
        <xdr:cNvSpPr txBox="1"/>
      </xdr:nvSpPr>
      <xdr:spPr>
        <a:xfrm>
          <a:off x="8515427"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99077</xdr:rowOff>
    </xdr:from>
    <xdr:ext cx="469744" cy="259045"/>
    <xdr:sp macro="" textlink="">
      <xdr:nvSpPr>
        <xdr:cNvPr id="497" name="n_3mainValue【市民会館】&#10;一人当たり面積"/>
        <xdr:cNvSpPr txBox="1"/>
      </xdr:nvSpPr>
      <xdr:spPr>
        <a:xfrm>
          <a:off x="7626427" y="1827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102888</xdr:rowOff>
    </xdr:from>
    <xdr:ext cx="469744" cy="259045"/>
    <xdr:sp macro="" textlink="">
      <xdr:nvSpPr>
        <xdr:cNvPr id="498" name="n_4mainValue【市民会館】&#10;一人当たり面積"/>
        <xdr:cNvSpPr txBox="1"/>
      </xdr:nvSpPr>
      <xdr:spPr>
        <a:xfrm>
          <a:off x="6737427" y="1827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9" name="正方形/長方形 4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500" name="正方形/長方形 4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501" name="正方形/長方形 5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2" name="正方形/長方形 5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3" name="正方形/長方形 5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4" name="正方形/長方形 5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5" name="正方形/長方形 5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6" name="正方形/長方形 5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7" name="テキスト ボックス 5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8" name="直線コネクタ 5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9" name="テキスト ボックス 50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10" name="直線コネクタ 50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11" name="テキスト ボックス 51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2" name="直線コネクタ 51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3" name="テキスト ボックス 51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4" name="直線コネクタ 51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5" name="テキスト ボックス 51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6" name="直線コネクタ 51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7" name="テキスト ボックス 51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8" name="直線コネクタ 51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9" name="テキスト ボックス 518"/>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20" name="直線コネクタ 5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21" name="テキスト ボックス 520"/>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2"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1905</xdr:rowOff>
    </xdr:from>
    <xdr:to>
      <xdr:col>85</xdr:col>
      <xdr:colOff>126364</xdr:colOff>
      <xdr:row>42</xdr:row>
      <xdr:rowOff>20955</xdr:rowOff>
    </xdr:to>
    <xdr:cxnSp macro="">
      <xdr:nvCxnSpPr>
        <xdr:cNvPr id="523" name="直線コネクタ 522"/>
        <xdr:cNvCxnSpPr/>
      </xdr:nvCxnSpPr>
      <xdr:spPr>
        <a:xfrm flipV="1">
          <a:off x="16318864" y="6002655"/>
          <a:ext cx="0" cy="1219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24782</xdr:rowOff>
    </xdr:from>
    <xdr:ext cx="405111" cy="259045"/>
    <xdr:sp macro="" textlink="">
      <xdr:nvSpPr>
        <xdr:cNvPr id="524" name="【一般廃棄物処理施設】&#10;有形固定資産減価償却率最小値テキスト"/>
        <xdr:cNvSpPr txBox="1"/>
      </xdr:nvSpPr>
      <xdr:spPr>
        <a:xfrm>
          <a:off x="16357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20955</xdr:rowOff>
    </xdr:from>
    <xdr:to>
      <xdr:col>86</xdr:col>
      <xdr:colOff>25400</xdr:colOff>
      <xdr:row>42</xdr:row>
      <xdr:rowOff>20955</xdr:rowOff>
    </xdr:to>
    <xdr:cxnSp macro="">
      <xdr:nvCxnSpPr>
        <xdr:cNvPr id="525" name="直線コネクタ 524"/>
        <xdr:cNvCxnSpPr/>
      </xdr:nvCxnSpPr>
      <xdr:spPr>
        <a:xfrm>
          <a:off x="16230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120032</xdr:rowOff>
    </xdr:from>
    <xdr:ext cx="405111" cy="259045"/>
    <xdr:sp macro="" textlink="">
      <xdr:nvSpPr>
        <xdr:cNvPr id="526" name="【一般廃棄物処理施設】&#10;有形固定資産減価償却率最大値テキスト"/>
        <xdr:cNvSpPr txBox="1"/>
      </xdr:nvSpPr>
      <xdr:spPr>
        <a:xfrm>
          <a:off x="16357600" y="5777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1905</xdr:rowOff>
    </xdr:from>
    <xdr:to>
      <xdr:col>86</xdr:col>
      <xdr:colOff>25400</xdr:colOff>
      <xdr:row>35</xdr:row>
      <xdr:rowOff>1905</xdr:rowOff>
    </xdr:to>
    <xdr:cxnSp macro="">
      <xdr:nvCxnSpPr>
        <xdr:cNvPr id="527" name="直線コネクタ 526"/>
        <xdr:cNvCxnSpPr/>
      </xdr:nvCxnSpPr>
      <xdr:spPr>
        <a:xfrm>
          <a:off x="16230600" y="6002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47642</xdr:rowOff>
    </xdr:from>
    <xdr:ext cx="405111" cy="259045"/>
    <xdr:sp macro="" textlink="">
      <xdr:nvSpPr>
        <xdr:cNvPr id="528" name="【一般廃棄物処理施設】&#10;有形固定資産減価償却率平均値テキスト"/>
        <xdr:cNvSpPr txBox="1"/>
      </xdr:nvSpPr>
      <xdr:spPr>
        <a:xfrm>
          <a:off x="16357600" y="63912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69215</xdr:rowOff>
    </xdr:from>
    <xdr:to>
      <xdr:col>85</xdr:col>
      <xdr:colOff>177800</xdr:colOff>
      <xdr:row>37</xdr:row>
      <xdr:rowOff>170815</xdr:rowOff>
    </xdr:to>
    <xdr:sp macro="" textlink="">
      <xdr:nvSpPr>
        <xdr:cNvPr id="529" name="フローチャート: 判断 528"/>
        <xdr:cNvSpPr/>
      </xdr:nvSpPr>
      <xdr:spPr>
        <a:xfrm>
          <a:off x="16268700" y="6412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46355</xdr:rowOff>
    </xdr:from>
    <xdr:to>
      <xdr:col>81</xdr:col>
      <xdr:colOff>101600</xdr:colOff>
      <xdr:row>37</xdr:row>
      <xdr:rowOff>147955</xdr:rowOff>
    </xdr:to>
    <xdr:sp macro="" textlink="">
      <xdr:nvSpPr>
        <xdr:cNvPr id="530" name="フローチャート: 判断 529"/>
        <xdr:cNvSpPr/>
      </xdr:nvSpPr>
      <xdr:spPr>
        <a:xfrm>
          <a:off x="154305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52070</xdr:rowOff>
    </xdr:from>
    <xdr:to>
      <xdr:col>76</xdr:col>
      <xdr:colOff>165100</xdr:colOff>
      <xdr:row>37</xdr:row>
      <xdr:rowOff>153670</xdr:rowOff>
    </xdr:to>
    <xdr:sp macro="" textlink="">
      <xdr:nvSpPr>
        <xdr:cNvPr id="531" name="フローチャート: 判断 530"/>
        <xdr:cNvSpPr/>
      </xdr:nvSpPr>
      <xdr:spPr>
        <a:xfrm>
          <a:off x="14541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52070</xdr:rowOff>
    </xdr:from>
    <xdr:to>
      <xdr:col>72</xdr:col>
      <xdr:colOff>38100</xdr:colOff>
      <xdr:row>37</xdr:row>
      <xdr:rowOff>153670</xdr:rowOff>
    </xdr:to>
    <xdr:sp macro="" textlink="">
      <xdr:nvSpPr>
        <xdr:cNvPr id="532" name="フローチャート: 判断 531"/>
        <xdr:cNvSpPr/>
      </xdr:nvSpPr>
      <xdr:spPr>
        <a:xfrm>
          <a:off x="13652500" y="639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38735</xdr:rowOff>
    </xdr:from>
    <xdr:to>
      <xdr:col>67</xdr:col>
      <xdr:colOff>101600</xdr:colOff>
      <xdr:row>37</xdr:row>
      <xdr:rowOff>140335</xdr:rowOff>
    </xdr:to>
    <xdr:sp macro="" textlink="">
      <xdr:nvSpPr>
        <xdr:cNvPr id="533" name="フローチャート: 判断 532"/>
        <xdr:cNvSpPr/>
      </xdr:nvSpPr>
      <xdr:spPr>
        <a:xfrm>
          <a:off x="12763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4" name="テキスト ボックス 533"/>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5" name="テキスト ボックス 534"/>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6" name="テキスト ボックス 535"/>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7" name="テキスト ボックス 536"/>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8" name="テキスト ボックス 537"/>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122555</xdr:rowOff>
    </xdr:from>
    <xdr:to>
      <xdr:col>85</xdr:col>
      <xdr:colOff>177800</xdr:colOff>
      <xdr:row>35</xdr:row>
      <xdr:rowOff>52705</xdr:rowOff>
    </xdr:to>
    <xdr:sp macro="" textlink="">
      <xdr:nvSpPr>
        <xdr:cNvPr id="539" name="楕円 538"/>
        <xdr:cNvSpPr/>
      </xdr:nvSpPr>
      <xdr:spPr>
        <a:xfrm>
          <a:off x="16268700" y="595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75582</xdr:rowOff>
    </xdr:from>
    <xdr:ext cx="405111" cy="259045"/>
    <xdr:sp macro="" textlink="">
      <xdr:nvSpPr>
        <xdr:cNvPr id="540" name="【一般廃棄物処理施設】&#10;有形固定資産減価償却率該当値テキスト"/>
        <xdr:cNvSpPr txBox="1"/>
      </xdr:nvSpPr>
      <xdr:spPr>
        <a:xfrm>
          <a:off x="16357600" y="5904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44450</xdr:rowOff>
    </xdr:from>
    <xdr:to>
      <xdr:col>81</xdr:col>
      <xdr:colOff>101600</xdr:colOff>
      <xdr:row>34</xdr:row>
      <xdr:rowOff>146050</xdr:rowOff>
    </xdr:to>
    <xdr:sp macro="" textlink="">
      <xdr:nvSpPr>
        <xdr:cNvPr id="541" name="楕円 540"/>
        <xdr:cNvSpPr/>
      </xdr:nvSpPr>
      <xdr:spPr>
        <a:xfrm>
          <a:off x="15430500" y="58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95250</xdr:rowOff>
    </xdr:from>
    <xdr:to>
      <xdr:col>85</xdr:col>
      <xdr:colOff>127000</xdr:colOff>
      <xdr:row>35</xdr:row>
      <xdr:rowOff>1905</xdr:rowOff>
    </xdr:to>
    <xdr:cxnSp macro="">
      <xdr:nvCxnSpPr>
        <xdr:cNvPr id="542" name="直線コネクタ 541"/>
        <xdr:cNvCxnSpPr/>
      </xdr:nvCxnSpPr>
      <xdr:spPr>
        <a:xfrm>
          <a:off x="15481300" y="5924550"/>
          <a:ext cx="838200" cy="78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128270</xdr:rowOff>
    </xdr:from>
    <xdr:to>
      <xdr:col>76</xdr:col>
      <xdr:colOff>165100</xdr:colOff>
      <xdr:row>35</xdr:row>
      <xdr:rowOff>58420</xdr:rowOff>
    </xdr:to>
    <xdr:sp macro="" textlink="">
      <xdr:nvSpPr>
        <xdr:cNvPr id="543" name="楕円 542"/>
        <xdr:cNvSpPr/>
      </xdr:nvSpPr>
      <xdr:spPr>
        <a:xfrm>
          <a:off x="14541500" y="595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95250</xdr:rowOff>
    </xdr:from>
    <xdr:to>
      <xdr:col>81</xdr:col>
      <xdr:colOff>50800</xdr:colOff>
      <xdr:row>35</xdr:row>
      <xdr:rowOff>7620</xdr:rowOff>
    </xdr:to>
    <xdr:cxnSp macro="">
      <xdr:nvCxnSpPr>
        <xdr:cNvPr id="544" name="直線コネクタ 543"/>
        <xdr:cNvCxnSpPr/>
      </xdr:nvCxnSpPr>
      <xdr:spPr>
        <a:xfrm flipV="1">
          <a:off x="14592300" y="592455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23495</xdr:rowOff>
    </xdr:from>
    <xdr:to>
      <xdr:col>72</xdr:col>
      <xdr:colOff>38100</xdr:colOff>
      <xdr:row>36</xdr:row>
      <xdr:rowOff>125095</xdr:rowOff>
    </xdr:to>
    <xdr:sp macro="" textlink="">
      <xdr:nvSpPr>
        <xdr:cNvPr id="545" name="楕円 544"/>
        <xdr:cNvSpPr/>
      </xdr:nvSpPr>
      <xdr:spPr>
        <a:xfrm>
          <a:off x="13652500" y="6195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7620</xdr:rowOff>
    </xdr:from>
    <xdr:to>
      <xdr:col>76</xdr:col>
      <xdr:colOff>114300</xdr:colOff>
      <xdr:row>36</xdr:row>
      <xdr:rowOff>74295</xdr:rowOff>
    </xdr:to>
    <xdr:cxnSp macro="">
      <xdr:nvCxnSpPr>
        <xdr:cNvPr id="546" name="直線コネクタ 545"/>
        <xdr:cNvCxnSpPr/>
      </xdr:nvCxnSpPr>
      <xdr:spPr>
        <a:xfrm flipV="1">
          <a:off x="13703300" y="6008370"/>
          <a:ext cx="889000" cy="23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139700</xdr:rowOff>
    </xdr:from>
    <xdr:to>
      <xdr:col>67</xdr:col>
      <xdr:colOff>101600</xdr:colOff>
      <xdr:row>36</xdr:row>
      <xdr:rowOff>69850</xdr:rowOff>
    </xdr:to>
    <xdr:sp macro="" textlink="">
      <xdr:nvSpPr>
        <xdr:cNvPr id="547" name="楕円 546"/>
        <xdr:cNvSpPr/>
      </xdr:nvSpPr>
      <xdr:spPr>
        <a:xfrm>
          <a:off x="12763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19050</xdr:rowOff>
    </xdr:from>
    <xdr:to>
      <xdr:col>71</xdr:col>
      <xdr:colOff>177800</xdr:colOff>
      <xdr:row>36</xdr:row>
      <xdr:rowOff>74295</xdr:rowOff>
    </xdr:to>
    <xdr:cxnSp macro="">
      <xdr:nvCxnSpPr>
        <xdr:cNvPr id="548" name="直線コネクタ 547"/>
        <xdr:cNvCxnSpPr/>
      </xdr:nvCxnSpPr>
      <xdr:spPr>
        <a:xfrm>
          <a:off x="12814300" y="61912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139082</xdr:rowOff>
    </xdr:from>
    <xdr:ext cx="405111" cy="259045"/>
    <xdr:sp macro="" textlink="">
      <xdr:nvSpPr>
        <xdr:cNvPr id="549" name="n_1aveValue【一般廃棄物処理施設】&#10;有形固定資産減価償却率"/>
        <xdr:cNvSpPr txBox="1"/>
      </xdr:nvSpPr>
      <xdr:spPr>
        <a:xfrm>
          <a:off x="15266044" y="648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144797</xdr:rowOff>
    </xdr:from>
    <xdr:ext cx="405111" cy="259045"/>
    <xdr:sp macro="" textlink="">
      <xdr:nvSpPr>
        <xdr:cNvPr id="550" name="n_2aveValue【一般廃棄物処理施設】&#10;有形固定資産減価償却率"/>
        <xdr:cNvSpPr txBox="1"/>
      </xdr:nvSpPr>
      <xdr:spPr>
        <a:xfrm>
          <a:off x="143897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144797</xdr:rowOff>
    </xdr:from>
    <xdr:ext cx="405111" cy="259045"/>
    <xdr:sp macro="" textlink="">
      <xdr:nvSpPr>
        <xdr:cNvPr id="551" name="n_3aveValue【一般廃棄物処理施設】&#10;有形固定資産減価償却率"/>
        <xdr:cNvSpPr txBox="1"/>
      </xdr:nvSpPr>
      <xdr:spPr>
        <a:xfrm>
          <a:off x="13500744" y="6488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131462</xdr:rowOff>
    </xdr:from>
    <xdr:ext cx="405111" cy="259045"/>
    <xdr:sp macro="" textlink="">
      <xdr:nvSpPr>
        <xdr:cNvPr id="552" name="n_4aveValue【一般廃棄物処理施設】&#10;有形固定資産減価償却率"/>
        <xdr:cNvSpPr txBox="1"/>
      </xdr:nvSpPr>
      <xdr:spPr>
        <a:xfrm>
          <a:off x="1261174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162577</xdr:rowOff>
    </xdr:from>
    <xdr:ext cx="405111" cy="259045"/>
    <xdr:sp macro="" textlink="">
      <xdr:nvSpPr>
        <xdr:cNvPr id="553" name="n_1mainValue【一般廃棄物処理施設】&#10;有形固定資産減価償却率"/>
        <xdr:cNvSpPr txBox="1"/>
      </xdr:nvSpPr>
      <xdr:spPr>
        <a:xfrm>
          <a:off x="152660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74947</xdr:rowOff>
    </xdr:from>
    <xdr:ext cx="405111" cy="259045"/>
    <xdr:sp macro="" textlink="">
      <xdr:nvSpPr>
        <xdr:cNvPr id="554" name="n_2mainValue【一般廃棄物処理施設】&#10;有形固定資産減価償却率"/>
        <xdr:cNvSpPr txBox="1"/>
      </xdr:nvSpPr>
      <xdr:spPr>
        <a:xfrm>
          <a:off x="14389744" y="5732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141622</xdr:rowOff>
    </xdr:from>
    <xdr:ext cx="405111" cy="259045"/>
    <xdr:sp macro="" textlink="">
      <xdr:nvSpPr>
        <xdr:cNvPr id="555" name="n_3mainValue【一般廃棄物処理施設】&#10;有形固定資産減価償却率"/>
        <xdr:cNvSpPr txBox="1"/>
      </xdr:nvSpPr>
      <xdr:spPr>
        <a:xfrm>
          <a:off x="13500744" y="597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86377</xdr:rowOff>
    </xdr:from>
    <xdr:ext cx="405111" cy="259045"/>
    <xdr:sp macro="" textlink="">
      <xdr:nvSpPr>
        <xdr:cNvPr id="556" name="n_4mainValue【一般廃棄物処理施設】&#10;有形固定資産減価償却率"/>
        <xdr:cNvSpPr txBox="1"/>
      </xdr:nvSpPr>
      <xdr:spPr>
        <a:xfrm>
          <a:off x="12611744" y="591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7" name="正方形/長方形 556"/>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8" name="正方形/長方形 557"/>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9" name="正方形/長方形 558"/>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60" name="正方形/長方形 559"/>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61" name="正方形/長方形 560"/>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2" name="正方形/長方形 561"/>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3" name="正方形/長方形 562"/>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4" name="正方形/長方形 563"/>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5" name="テキスト ボックス 564"/>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6" name="直線コネクタ 565"/>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7" name="直線コネクタ 566"/>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8" name="テキスト ボックス 567"/>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9" name="直線コネクタ 568"/>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70" name="テキスト ボックス 569"/>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71" name="直線コネクタ 570"/>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2" name="テキスト ボックス 571"/>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3" name="直線コネクタ 572"/>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4" name="テキスト ボックス 573"/>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135472</xdr:rowOff>
    </xdr:from>
    <xdr:to>
      <xdr:col>116</xdr:col>
      <xdr:colOff>62864</xdr:colOff>
      <xdr:row>41</xdr:row>
      <xdr:rowOff>115729</xdr:rowOff>
    </xdr:to>
    <xdr:cxnSp macro="">
      <xdr:nvCxnSpPr>
        <xdr:cNvPr id="578" name="直線コネクタ 577"/>
        <xdr:cNvCxnSpPr/>
      </xdr:nvCxnSpPr>
      <xdr:spPr>
        <a:xfrm flipV="1">
          <a:off x="22160864" y="5793322"/>
          <a:ext cx="0" cy="1351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119556</xdr:rowOff>
    </xdr:from>
    <xdr:ext cx="469744" cy="259045"/>
    <xdr:sp macro="" textlink="">
      <xdr:nvSpPr>
        <xdr:cNvPr id="579" name="【一般廃棄物処理施設】&#10;一人当たり有形固定資産（償却資産）額最小値テキスト"/>
        <xdr:cNvSpPr txBox="1"/>
      </xdr:nvSpPr>
      <xdr:spPr>
        <a:xfrm>
          <a:off x="22199600" y="7149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115729</xdr:rowOff>
    </xdr:from>
    <xdr:to>
      <xdr:col>116</xdr:col>
      <xdr:colOff>152400</xdr:colOff>
      <xdr:row>41</xdr:row>
      <xdr:rowOff>115729</xdr:rowOff>
    </xdr:to>
    <xdr:cxnSp macro="">
      <xdr:nvCxnSpPr>
        <xdr:cNvPr id="580" name="直線コネクタ 579"/>
        <xdr:cNvCxnSpPr/>
      </xdr:nvCxnSpPr>
      <xdr:spPr>
        <a:xfrm>
          <a:off x="22072600" y="7145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82149</xdr:rowOff>
    </xdr:from>
    <xdr:ext cx="599010" cy="259045"/>
    <xdr:sp macro="" textlink="">
      <xdr:nvSpPr>
        <xdr:cNvPr id="581" name="【一般廃棄物処理施設】&#10;一人当たり有形固定資産（償却資産）額最大値テキスト"/>
        <xdr:cNvSpPr txBox="1"/>
      </xdr:nvSpPr>
      <xdr:spPr>
        <a:xfrm>
          <a:off x="22199600" y="5568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135472</xdr:rowOff>
    </xdr:from>
    <xdr:to>
      <xdr:col>116</xdr:col>
      <xdr:colOff>152400</xdr:colOff>
      <xdr:row>33</xdr:row>
      <xdr:rowOff>135472</xdr:rowOff>
    </xdr:to>
    <xdr:cxnSp macro="">
      <xdr:nvCxnSpPr>
        <xdr:cNvPr id="582" name="直線コネクタ 581"/>
        <xdr:cNvCxnSpPr/>
      </xdr:nvCxnSpPr>
      <xdr:spPr>
        <a:xfrm>
          <a:off x="22072600" y="57933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81761</xdr:rowOff>
    </xdr:from>
    <xdr:ext cx="599010" cy="259045"/>
    <xdr:sp macro="" textlink="">
      <xdr:nvSpPr>
        <xdr:cNvPr id="583" name="【一般廃棄物処理施設】&#10;一人当たり有形固定資産（償却資産）額平均値テキスト"/>
        <xdr:cNvSpPr txBox="1"/>
      </xdr:nvSpPr>
      <xdr:spPr>
        <a:xfrm>
          <a:off x="22199600" y="65968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103334</xdr:rowOff>
    </xdr:from>
    <xdr:to>
      <xdr:col>116</xdr:col>
      <xdr:colOff>114300</xdr:colOff>
      <xdr:row>39</xdr:row>
      <xdr:rowOff>33484</xdr:rowOff>
    </xdr:to>
    <xdr:sp macro="" textlink="">
      <xdr:nvSpPr>
        <xdr:cNvPr id="584" name="フローチャート: 判断 583"/>
        <xdr:cNvSpPr/>
      </xdr:nvSpPr>
      <xdr:spPr>
        <a:xfrm>
          <a:off x="22110700" y="661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101748</xdr:rowOff>
    </xdr:from>
    <xdr:to>
      <xdr:col>112</xdr:col>
      <xdr:colOff>38100</xdr:colOff>
      <xdr:row>39</xdr:row>
      <xdr:rowOff>31898</xdr:rowOff>
    </xdr:to>
    <xdr:sp macro="" textlink="">
      <xdr:nvSpPr>
        <xdr:cNvPr id="585" name="フローチャート: 判断 584"/>
        <xdr:cNvSpPr/>
      </xdr:nvSpPr>
      <xdr:spPr>
        <a:xfrm>
          <a:off x="21272500" y="6616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72323</xdr:rowOff>
    </xdr:from>
    <xdr:to>
      <xdr:col>107</xdr:col>
      <xdr:colOff>101600</xdr:colOff>
      <xdr:row>39</xdr:row>
      <xdr:rowOff>2473</xdr:rowOff>
    </xdr:to>
    <xdr:sp macro="" textlink="">
      <xdr:nvSpPr>
        <xdr:cNvPr id="586" name="フローチャート: 判断 585"/>
        <xdr:cNvSpPr/>
      </xdr:nvSpPr>
      <xdr:spPr>
        <a:xfrm>
          <a:off x="20383500" y="658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85751</xdr:rowOff>
    </xdr:from>
    <xdr:to>
      <xdr:col>102</xdr:col>
      <xdr:colOff>165100</xdr:colOff>
      <xdr:row>39</xdr:row>
      <xdr:rowOff>15901</xdr:rowOff>
    </xdr:to>
    <xdr:sp macro="" textlink="">
      <xdr:nvSpPr>
        <xdr:cNvPr id="587" name="フローチャート: 判断 586"/>
        <xdr:cNvSpPr/>
      </xdr:nvSpPr>
      <xdr:spPr>
        <a:xfrm>
          <a:off x="19494500" y="6600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102886</xdr:rowOff>
    </xdr:from>
    <xdr:to>
      <xdr:col>98</xdr:col>
      <xdr:colOff>38100</xdr:colOff>
      <xdr:row>39</xdr:row>
      <xdr:rowOff>33036</xdr:rowOff>
    </xdr:to>
    <xdr:sp macro="" textlink="">
      <xdr:nvSpPr>
        <xdr:cNvPr id="588" name="フローチャート: 判断 587"/>
        <xdr:cNvSpPr/>
      </xdr:nvSpPr>
      <xdr:spPr>
        <a:xfrm>
          <a:off x="18605500" y="6617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33</xdr:row>
      <xdr:rowOff>84672</xdr:rowOff>
    </xdr:from>
    <xdr:to>
      <xdr:col>116</xdr:col>
      <xdr:colOff>114300</xdr:colOff>
      <xdr:row>34</xdr:row>
      <xdr:rowOff>14822</xdr:rowOff>
    </xdr:to>
    <xdr:sp macro="" textlink="">
      <xdr:nvSpPr>
        <xdr:cNvPr id="594" name="楕円 593"/>
        <xdr:cNvSpPr/>
      </xdr:nvSpPr>
      <xdr:spPr>
        <a:xfrm>
          <a:off x="22110700" y="5742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37699</xdr:rowOff>
    </xdr:from>
    <xdr:ext cx="599010" cy="259045"/>
    <xdr:sp macro="" textlink="">
      <xdr:nvSpPr>
        <xdr:cNvPr id="595" name="【一般廃棄物処理施設】&#10;一人当たり有形固定資産（償却資産）額該当値テキスト"/>
        <xdr:cNvSpPr txBox="1"/>
      </xdr:nvSpPr>
      <xdr:spPr>
        <a:xfrm>
          <a:off x="22199600" y="5695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33</xdr:row>
      <xdr:rowOff>18748</xdr:rowOff>
    </xdr:from>
    <xdr:to>
      <xdr:col>112</xdr:col>
      <xdr:colOff>38100</xdr:colOff>
      <xdr:row>33</xdr:row>
      <xdr:rowOff>120348</xdr:rowOff>
    </xdr:to>
    <xdr:sp macro="" textlink="">
      <xdr:nvSpPr>
        <xdr:cNvPr id="596" name="楕円 595"/>
        <xdr:cNvSpPr/>
      </xdr:nvSpPr>
      <xdr:spPr>
        <a:xfrm>
          <a:off x="21272500" y="5676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33</xdr:row>
      <xdr:rowOff>69548</xdr:rowOff>
    </xdr:from>
    <xdr:to>
      <xdr:col>116</xdr:col>
      <xdr:colOff>63500</xdr:colOff>
      <xdr:row>33</xdr:row>
      <xdr:rowOff>135472</xdr:rowOff>
    </xdr:to>
    <xdr:cxnSp macro="">
      <xdr:nvCxnSpPr>
        <xdr:cNvPr id="597" name="直線コネクタ 596"/>
        <xdr:cNvCxnSpPr/>
      </xdr:nvCxnSpPr>
      <xdr:spPr>
        <a:xfrm>
          <a:off x="21323300" y="5727398"/>
          <a:ext cx="838200" cy="6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121832</xdr:rowOff>
    </xdr:from>
    <xdr:to>
      <xdr:col>107</xdr:col>
      <xdr:colOff>101600</xdr:colOff>
      <xdr:row>36</xdr:row>
      <xdr:rowOff>51982</xdr:rowOff>
    </xdr:to>
    <xdr:sp macro="" textlink="">
      <xdr:nvSpPr>
        <xdr:cNvPr id="598" name="楕円 597"/>
        <xdr:cNvSpPr/>
      </xdr:nvSpPr>
      <xdr:spPr>
        <a:xfrm>
          <a:off x="20383500" y="612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33</xdr:row>
      <xdr:rowOff>69548</xdr:rowOff>
    </xdr:from>
    <xdr:to>
      <xdr:col>111</xdr:col>
      <xdr:colOff>177800</xdr:colOff>
      <xdr:row>36</xdr:row>
      <xdr:rowOff>1182</xdr:rowOff>
    </xdr:to>
    <xdr:cxnSp macro="">
      <xdr:nvCxnSpPr>
        <xdr:cNvPr id="599" name="直線コネクタ 598"/>
        <xdr:cNvCxnSpPr/>
      </xdr:nvCxnSpPr>
      <xdr:spPr>
        <a:xfrm flipV="1">
          <a:off x="20434300" y="5727398"/>
          <a:ext cx="889000" cy="445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100344</xdr:rowOff>
    </xdr:from>
    <xdr:to>
      <xdr:col>102</xdr:col>
      <xdr:colOff>165100</xdr:colOff>
      <xdr:row>38</xdr:row>
      <xdr:rowOff>30494</xdr:rowOff>
    </xdr:to>
    <xdr:sp macro="" textlink="">
      <xdr:nvSpPr>
        <xdr:cNvPr id="600" name="楕円 599"/>
        <xdr:cNvSpPr/>
      </xdr:nvSpPr>
      <xdr:spPr>
        <a:xfrm>
          <a:off x="19494500" y="6443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1182</xdr:rowOff>
    </xdr:from>
    <xdr:to>
      <xdr:col>107</xdr:col>
      <xdr:colOff>50800</xdr:colOff>
      <xdr:row>37</xdr:row>
      <xdr:rowOff>151144</xdr:rowOff>
    </xdr:to>
    <xdr:cxnSp macro="">
      <xdr:nvCxnSpPr>
        <xdr:cNvPr id="601" name="直線コネクタ 600"/>
        <xdr:cNvCxnSpPr/>
      </xdr:nvCxnSpPr>
      <xdr:spPr>
        <a:xfrm flipV="1">
          <a:off x="19545300" y="6173382"/>
          <a:ext cx="889000" cy="321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116246</xdr:rowOff>
    </xdr:from>
    <xdr:to>
      <xdr:col>98</xdr:col>
      <xdr:colOff>38100</xdr:colOff>
      <xdr:row>38</xdr:row>
      <xdr:rowOff>46396</xdr:rowOff>
    </xdr:to>
    <xdr:sp macro="" textlink="">
      <xdr:nvSpPr>
        <xdr:cNvPr id="602" name="楕円 601"/>
        <xdr:cNvSpPr/>
      </xdr:nvSpPr>
      <xdr:spPr>
        <a:xfrm>
          <a:off x="18605500" y="645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37</xdr:row>
      <xdr:rowOff>151144</xdr:rowOff>
    </xdr:from>
    <xdr:to>
      <xdr:col>102</xdr:col>
      <xdr:colOff>114300</xdr:colOff>
      <xdr:row>37</xdr:row>
      <xdr:rowOff>167046</xdr:rowOff>
    </xdr:to>
    <xdr:cxnSp macro="">
      <xdr:nvCxnSpPr>
        <xdr:cNvPr id="603" name="直線コネクタ 602"/>
        <xdr:cNvCxnSpPr/>
      </xdr:nvCxnSpPr>
      <xdr:spPr>
        <a:xfrm flipV="1">
          <a:off x="18656300" y="6494794"/>
          <a:ext cx="889000" cy="15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23025</xdr:rowOff>
    </xdr:from>
    <xdr:ext cx="599010" cy="259045"/>
    <xdr:sp macro="" textlink="">
      <xdr:nvSpPr>
        <xdr:cNvPr id="604" name="n_1aveValue【一般廃棄物処理施設】&#10;一人当たり有形固定資産（償却資産）額"/>
        <xdr:cNvSpPr txBox="1"/>
      </xdr:nvSpPr>
      <xdr:spPr>
        <a:xfrm>
          <a:off x="21011095" y="6709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165050</xdr:rowOff>
    </xdr:from>
    <xdr:ext cx="599010" cy="259045"/>
    <xdr:sp macro="" textlink="">
      <xdr:nvSpPr>
        <xdr:cNvPr id="605" name="n_2aveValue【一般廃棄物処理施設】&#10;一人当たり有形固定資産（償却資産）額"/>
        <xdr:cNvSpPr txBox="1"/>
      </xdr:nvSpPr>
      <xdr:spPr>
        <a:xfrm>
          <a:off x="20134795" y="6680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7028</xdr:rowOff>
    </xdr:from>
    <xdr:ext cx="599010" cy="259045"/>
    <xdr:sp macro="" textlink="">
      <xdr:nvSpPr>
        <xdr:cNvPr id="606" name="n_3aveValue【一般廃棄物処理施設】&#10;一人当たり有形固定資産（償却資産）額"/>
        <xdr:cNvSpPr txBox="1"/>
      </xdr:nvSpPr>
      <xdr:spPr>
        <a:xfrm>
          <a:off x="19245795" y="66935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24163</xdr:rowOff>
    </xdr:from>
    <xdr:ext cx="599010" cy="259045"/>
    <xdr:sp macro="" textlink="">
      <xdr:nvSpPr>
        <xdr:cNvPr id="607" name="n_4aveValue【一般廃棄物処理施設】&#10;一人当たり有形固定資産（償却資産）額"/>
        <xdr:cNvSpPr txBox="1"/>
      </xdr:nvSpPr>
      <xdr:spPr>
        <a:xfrm>
          <a:off x="18356795" y="6710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31</xdr:row>
      <xdr:rowOff>136875</xdr:rowOff>
    </xdr:from>
    <xdr:ext cx="599010" cy="259045"/>
    <xdr:sp macro="" textlink="">
      <xdr:nvSpPr>
        <xdr:cNvPr id="608" name="n_1mainValue【一般廃棄物処理施設】&#10;一人当たり有形固定資産（償却資産）額"/>
        <xdr:cNvSpPr txBox="1"/>
      </xdr:nvSpPr>
      <xdr:spPr>
        <a:xfrm>
          <a:off x="21011095" y="5451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68509</xdr:rowOff>
    </xdr:from>
    <xdr:ext cx="599010" cy="259045"/>
    <xdr:sp macro="" textlink="">
      <xdr:nvSpPr>
        <xdr:cNvPr id="609" name="n_2mainValue【一般廃棄物処理施設】&#10;一人当たり有形固定資産（償却資産）額"/>
        <xdr:cNvSpPr txBox="1"/>
      </xdr:nvSpPr>
      <xdr:spPr>
        <a:xfrm>
          <a:off x="20134795" y="5897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47021</xdr:rowOff>
    </xdr:from>
    <xdr:ext cx="599010" cy="259045"/>
    <xdr:sp macro="" textlink="">
      <xdr:nvSpPr>
        <xdr:cNvPr id="610" name="n_3mainValue【一般廃棄物処理施設】&#10;一人当たり有形固定資産（償却資産）額"/>
        <xdr:cNvSpPr txBox="1"/>
      </xdr:nvSpPr>
      <xdr:spPr>
        <a:xfrm>
          <a:off x="19245795" y="6219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62923</xdr:rowOff>
    </xdr:from>
    <xdr:ext cx="599010" cy="259045"/>
    <xdr:sp macro="" textlink="">
      <xdr:nvSpPr>
        <xdr:cNvPr id="611" name="n_4mainValue【一般廃棄物処理施設】&#10;一人当たり有形固定資産（償却資産）額"/>
        <xdr:cNvSpPr txBox="1"/>
      </xdr:nvSpPr>
      <xdr:spPr>
        <a:xfrm>
          <a:off x="18356795" y="6235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3" name="直線コネクタ 62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4" name="テキスト ボックス 623"/>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5" name="直線コネクタ 62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6" name="テキスト ボックス 62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7" name="直線コネクタ 62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8" name="テキスト ボックス 62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9" name="直線コネクタ 62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30" name="テキスト ボックス 62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2" name="テキスト ボックス 63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3"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68580</xdr:rowOff>
    </xdr:from>
    <xdr:to>
      <xdr:col>85</xdr:col>
      <xdr:colOff>126364</xdr:colOff>
      <xdr:row>64</xdr:row>
      <xdr:rowOff>0</xdr:rowOff>
    </xdr:to>
    <xdr:cxnSp macro="">
      <xdr:nvCxnSpPr>
        <xdr:cNvPr id="634" name="直線コネクタ 633"/>
        <xdr:cNvCxnSpPr/>
      </xdr:nvCxnSpPr>
      <xdr:spPr>
        <a:xfrm flipV="1">
          <a:off x="16318864" y="9498330"/>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3827</xdr:rowOff>
    </xdr:from>
    <xdr:ext cx="469744" cy="259045"/>
    <xdr:sp macro="" textlink="">
      <xdr:nvSpPr>
        <xdr:cNvPr id="635" name="【保健センター・保健所】&#10;有形固定資産減価償却率最小値テキスト"/>
        <xdr:cNvSpPr txBox="1"/>
      </xdr:nvSpPr>
      <xdr:spPr>
        <a:xfrm>
          <a:off x="16357600" y="1097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0</xdr:rowOff>
    </xdr:from>
    <xdr:to>
      <xdr:col>86</xdr:col>
      <xdr:colOff>25400</xdr:colOff>
      <xdr:row>64</xdr:row>
      <xdr:rowOff>0</xdr:rowOff>
    </xdr:to>
    <xdr:cxnSp macro="">
      <xdr:nvCxnSpPr>
        <xdr:cNvPr id="636" name="直線コネクタ 635"/>
        <xdr:cNvCxnSpPr/>
      </xdr:nvCxnSpPr>
      <xdr:spPr>
        <a:xfrm>
          <a:off x="16230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15257</xdr:rowOff>
    </xdr:from>
    <xdr:ext cx="405111" cy="259045"/>
    <xdr:sp macro="" textlink="">
      <xdr:nvSpPr>
        <xdr:cNvPr id="637" name="【保健センター・保健所】&#10;有形固定資産減価償却率最大値テキスト"/>
        <xdr:cNvSpPr txBox="1"/>
      </xdr:nvSpPr>
      <xdr:spPr>
        <a:xfrm>
          <a:off x="16357600" y="927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68580</xdr:rowOff>
    </xdr:from>
    <xdr:to>
      <xdr:col>86</xdr:col>
      <xdr:colOff>25400</xdr:colOff>
      <xdr:row>55</xdr:row>
      <xdr:rowOff>68580</xdr:rowOff>
    </xdr:to>
    <xdr:cxnSp macro="">
      <xdr:nvCxnSpPr>
        <xdr:cNvPr id="638" name="直線コネクタ 637"/>
        <xdr:cNvCxnSpPr/>
      </xdr:nvCxnSpPr>
      <xdr:spPr>
        <a:xfrm>
          <a:off x="16230600" y="949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118381</xdr:rowOff>
    </xdr:from>
    <xdr:ext cx="405111" cy="259045"/>
    <xdr:sp macro="" textlink="">
      <xdr:nvSpPr>
        <xdr:cNvPr id="639" name="【保健センター・保健所】&#10;有形固定資産減価償却率平均値テキスト"/>
        <xdr:cNvSpPr txBox="1"/>
      </xdr:nvSpPr>
      <xdr:spPr>
        <a:xfrm>
          <a:off x="16357600" y="97195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95504</xdr:rowOff>
    </xdr:from>
    <xdr:to>
      <xdr:col>85</xdr:col>
      <xdr:colOff>177800</xdr:colOff>
      <xdr:row>58</xdr:row>
      <xdr:rowOff>25654</xdr:rowOff>
    </xdr:to>
    <xdr:sp macro="" textlink="">
      <xdr:nvSpPr>
        <xdr:cNvPr id="640" name="フローチャート: 判断 639"/>
        <xdr:cNvSpPr/>
      </xdr:nvSpPr>
      <xdr:spPr>
        <a:xfrm>
          <a:off x="16268700" y="986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15494</xdr:rowOff>
    </xdr:from>
    <xdr:to>
      <xdr:col>81</xdr:col>
      <xdr:colOff>101600</xdr:colOff>
      <xdr:row>57</xdr:row>
      <xdr:rowOff>117094</xdr:rowOff>
    </xdr:to>
    <xdr:sp macro="" textlink="">
      <xdr:nvSpPr>
        <xdr:cNvPr id="641" name="フローチャート: 判断 640"/>
        <xdr:cNvSpPr/>
      </xdr:nvSpPr>
      <xdr:spPr>
        <a:xfrm>
          <a:off x="15430500" y="978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22352</xdr:rowOff>
    </xdr:from>
    <xdr:to>
      <xdr:col>76</xdr:col>
      <xdr:colOff>165100</xdr:colOff>
      <xdr:row>57</xdr:row>
      <xdr:rowOff>123952</xdr:rowOff>
    </xdr:to>
    <xdr:sp macro="" textlink="">
      <xdr:nvSpPr>
        <xdr:cNvPr id="642" name="フローチャート: 判断 641"/>
        <xdr:cNvSpPr/>
      </xdr:nvSpPr>
      <xdr:spPr>
        <a:xfrm>
          <a:off x="14541500" y="97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56</xdr:row>
      <xdr:rowOff>122936</xdr:rowOff>
    </xdr:from>
    <xdr:to>
      <xdr:col>72</xdr:col>
      <xdr:colOff>38100</xdr:colOff>
      <xdr:row>57</xdr:row>
      <xdr:rowOff>53086</xdr:rowOff>
    </xdr:to>
    <xdr:sp macro="" textlink="">
      <xdr:nvSpPr>
        <xdr:cNvPr id="643" name="フローチャート: 判断 642"/>
        <xdr:cNvSpPr/>
      </xdr:nvSpPr>
      <xdr:spPr>
        <a:xfrm>
          <a:off x="13652500" y="972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104648</xdr:rowOff>
    </xdr:from>
    <xdr:to>
      <xdr:col>67</xdr:col>
      <xdr:colOff>101600</xdr:colOff>
      <xdr:row>57</xdr:row>
      <xdr:rowOff>34798</xdr:rowOff>
    </xdr:to>
    <xdr:sp macro="" textlink="">
      <xdr:nvSpPr>
        <xdr:cNvPr id="644" name="フローチャート: 判断 643"/>
        <xdr:cNvSpPr/>
      </xdr:nvSpPr>
      <xdr:spPr>
        <a:xfrm>
          <a:off x="12763500" y="9705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63500</xdr:rowOff>
    </xdr:from>
    <xdr:to>
      <xdr:col>85</xdr:col>
      <xdr:colOff>177800</xdr:colOff>
      <xdr:row>58</xdr:row>
      <xdr:rowOff>165100</xdr:rowOff>
    </xdr:to>
    <xdr:sp macro="" textlink="">
      <xdr:nvSpPr>
        <xdr:cNvPr id="650" name="楕円 649"/>
        <xdr:cNvSpPr/>
      </xdr:nvSpPr>
      <xdr:spPr>
        <a:xfrm>
          <a:off x="162687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41927</xdr:rowOff>
    </xdr:from>
    <xdr:ext cx="405111" cy="259045"/>
    <xdr:sp macro="" textlink="">
      <xdr:nvSpPr>
        <xdr:cNvPr id="651" name="【保健センター・保健所】&#10;有形固定資産減価償却率該当値テキスト"/>
        <xdr:cNvSpPr txBox="1"/>
      </xdr:nvSpPr>
      <xdr:spPr>
        <a:xfrm>
          <a:off x="16357600" y="998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17780</xdr:rowOff>
    </xdr:from>
    <xdr:to>
      <xdr:col>81</xdr:col>
      <xdr:colOff>101600</xdr:colOff>
      <xdr:row>58</xdr:row>
      <xdr:rowOff>119380</xdr:rowOff>
    </xdr:to>
    <xdr:sp macro="" textlink="">
      <xdr:nvSpPr>
        <xdr:cNvPr id="652" name="楕円 651"/>
        <xdr:cNvSpPr/>
      </xdr:nvSpPr>
      <xdr:spPr>
        <a:xfrm>
          <a:off x="15430500" y="996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68580</xdr:rowOff>
    </xdr:from>
    <xdr:to>
      <xdr:col>85</xdr:col>
      <xdr:colOff>127000</xdr:colOff>
      <xdr:row>58</xdr:row>
      <xdr:rowOff>114300</xdr:rowOff>
    </xdr:to>
    <xdr:cxnSp macro="">
      <xdr:nvCxnSpPr>
        <xdr:cNvPr id="653" name="直線コネクタ 652"/>
        <xdr:cNvCxnSpPr/>
      </xdr:nvCxnSpPr>
      <xdr:spPr>
        <a:xfrm>
          <a:off x="15481300" y="100126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143510</xdr:rowOff>
    </xdr:from>
    <xdr:to>
      <xdr:col>76</xdr:col>
      <xdr:colOff>165100</xdr:colOff>
      <xdr:row>58</xdr:row>
      <xdr:rowOff>73660</xdr:rowOff>
    </xdr:to>
    <xdr:sp macro="" textlink="">
      <xdr:nvSpPr>
        <xdr:cNvPr id="654" name="楕円 653"/>
        <xdr:cNvSpPr/>
      </xdr:nvSpPr>
      <xdr:spPr>
        <a:xfrm>
          <a:off x="14541500" y="991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22860</xdr:rowOff>
    </xdr:from>
    <xdr:to>
      <xdr:col>81</xdr:col>
      <xdr:colOff>50800</xdr:colOff>
      <xdr:row>58</xdr:row>
      <xdr:rowOff>68580</xdr:rowOff>
    </xdr:to>
    <xdr:cxnSp macro="">
      <xdr:nvCxnSpPr>
        <xdr:cNvPr id="655" name="直線コネクタ 654"/>
        <xdr:cNvCxnSpPr/>
      </xdr:nvCxnSpPr>
      <xdr:spPr>
        <a:xfrm>
          <a:off x="14592300" y="99669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97790</xdr:rowOff>
    </xdr:from>
    <xdr:to>
      <xdr:col>72</xdr:col>
      <xdr:colOff>38100</xdr:colOff>
      <xdr:row>58</xdr:row>
      <xdr:rowOff>27940</xdr:rowOff>
    </xdr:to>
    <xdr:sp macro="" textlink="">
      <xdr:nvSpPr>
        <xdr:cNvPr id="656" name="楕円 655"/>
        <xdr:cNvSpPr/>
      </xdr:nvSpPr>
      <xdr:spPr>
        <a:xfrm>
          <a:off x="13652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148590</xdr:rowOff>
    </xdr:from>
    <xdr:to>
      <xdr:col>76</xdr:col>
      <xdr:colOff>114300</xdr:colOff>
      <xdr:row>58</xdr:row>
      <xdr:rowOff>22860</xdr:rowOff>
    </xdr:to>
    <xdr:cxnSp macro="">
      <xdr:nvCxnSpPr>
        <xdr:cNvPr id="657" name="直線コネクタ 656"/>
        <xdr:cNvCxnSpPr/>
      </xdr:nvCxnSpPr>
      <xdr:spPr>
        <a:xfrm>
          <a:off x="13703300" y="99212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52070</xdr:rowOff>
    </xdr:from>
    <xdr:to>
      <xdr:col>67</xdr:col>
      <xdr:colOff>101600</xdr:colOff>
      <xdr:row>57</xdr:row>
      <xdr:rowOff>153670</xdr:rowOff>
    </xdr:to>
    <xdr:sp macro="" textlink="">
      <xdr:nvSpPr>
        <xdr:cNvPr id="658" name="楕円 657"/>
        <xdr:cNvSpPr/>
      </xdr:nvSpPr>
      <xdr:spPr>
        <a:xfrm>
          <a:off x="12763500" y="982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102870</xdr:rowOff>
    </xdr:from>
    <xdr:to>
      <xdr:col>71</xdr:col>
      <xdr:colOff>177800</xdr:colOff>
      <xdr:row>57</xdr:row>
      <xdr:rowOff>148590</xdr:rowOff>
    </xdr:to>
    <xdr:cxnSp macro="">
      <xdr:nvCxnSpPr>
        <xdr:cNvPr id="659" name="直線コネクタ 658"/>
        <xdr:cNvCxnSpPr/>
      </xdr:nvCxnSpPr>
      <xdr:spPr>
        <a:xfrm>
          <a:off x="12814300" y="98755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133621</xdr:rowOff>
    </xdr:from>
    <xdr:ext cx="405111" cy="259045"/>
    <xdr:sp macro="" textlink="">
      <xdr:nvSpPr>
        <xdr:cNvPr id="660" name="n_1aveValue【保健センター・保健所】&#10;有形固定資産減価償却率"/>
        <xdr:cNvSpPr txBox="1"/>
      </xdr:nvSpPr>
      <xdr:spPr>
        <a:xfrm>
          <a:off x="15266044" y="956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140479</xdr:rowOff>
    </xdr:from>
    <xdr:ext cx="405111" cy="259045"/>
    <xdr:sp macro="" textlink="">
      <xdr:nvSpPr>
        <xdr:cNvPr id="661" name="n_2aveValue【保健センター・保健所】&#10;有形固定資産減価償却率"/>
        <xdr:cNvSpPr txBox="1"/>
      </xdr:nvSpPr>
      <xdr:spPr>
        <a:xfrm>
          <a:off x="14389744" y="957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69613</xdr:rowOff>
    </xdr:from>
    <xdr:ext cx="405111" cy="259045"/>
    <xdr:sp macro="" textlink="">
      <xdr:nvSpPr>
        <xdr:cNvPr id="662" name="n_3aveValue【保健センター・保健所】&#10;有形固定資産減価償却率"/>
        <xdr:cNvSpPr txBox="1"/>
      </xdr:nvSpPr>
      <xdr:spPr>
        <a:xfrm>
          <a:off x="13500744" y="949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51325</xdr:rowOff>
    </xdr:from>
    <xdr:ext cx="405111" cy="259045"/>
    <xdr:sp macro="" textlink="">
      <xdr:nvSpPr>
        <xdr:cNvPr id="663" name="n_4aveValue【保健センター・保健所】&#10;有形固定資産減価償却率"/>
        <xdr:cNvSpPr txBox="1"/>
      </xdr:nvSpPr>
      <xdr:spPr>
        <a:xfrm>
          <a:off x="12611744" y="9481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110507</xdr:rowOff>
    </xdr:from>
    <xdr:ext cx="405111" cy="259045"/>
    <xdr:sp macro="" textlink="">
      <xdr:nvSpPr>
        <xdr:cNvPr id="664" name="n_1mainValue【保健センター・保健所】&#10;有形固定資産減価償却率"/>
        <xdr:cNvSpPr txBox="1"/>
      </xdr:nvSpPr>
      <xdr:spPr>
        <a:xfrm>
          <a:off x="15266044" y="1005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64787</xdr:rowOff>
    </xdr:from>
    <xdr:ext cx="405111" cy="259045"/>
    <xdr:sp macro="" textlink="">
      <xdr:nvSpPr>
        <xdr:cNvPr id="665" name="n_2mainValue【保健センター・保健所】&#10;有形固定資産減価償却率"/>
        <xdr:cNvSpPr txBox="1"/>
      </xdr:nvSpPr>
      <xdr:spPr>
        <a:xfrm>
          <a:off x="14389744" y="1000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19067</xdr:rowOff>
    </xdr:from>
    <xdr:ext cx="405111" cy="259045"/>
    <xdr:sp macro="" textlink="">
      <xdr:nvSpPr>
        <xdr:cNvPr id="666" name="n_3mainValue【保健センター・保健所】&#10;有形固定資産減価償却率"/>
        <xdr:cNvSpPr txBox="1"/>
      </xdr:nvSpPr>
      <xdr:spPr>
        <a:xfrm>
          <a:off x="13500744" y="9963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144797</xdr:rowOff>
    </xdr:from>
    <xdr:ext cx="405111" cy="259045"/>
    <xdr:sp macro="" textlink="">
      <xdr:nvSpPr>
        <xdr:cNvPr id="667" name="n_4mainValue【保健センター・保健所】&#10;有形固定資産減価償却率"/>
        <xdr:cNvSpPr txBox="1"/>
      </xdr:nvSpPr>
      <xdr:spPr>
        <a:xfrm>
          <a:off x="12611744" y="991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8" name="直線コネクタ 67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9" name="テキスト ボックス 67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0" name="直線コネクタ 67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1" name="テキスト ボックス 68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2" name="直線コネクタ 68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3" name="テキスト ボックス 68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4" name="直線コネクタ 68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5" name="テキスト ボックス 68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27432</xdr:rowOff>
    </xdr:from>
    <xdr:to>
      <xdr:col>116</xdr:col>
      <xdr:colOff>62864</xdr:colOff>
      <xdr:row>63</xdr:row>
      <xdr:rowOff>162306</xdr:rowOff>
    </xdr:to>
    <xdr:cxnSp macro="">
      <xdr:nvCxnSpPr>
        <xdr:cNvPr id="689" name="直線コネクタ 688"/>
        <xdr:cNvCxnSpPr/>
      </xdr:nvCxnSpPr>
      <xdr:spPr>
        <a:xfrm flipV="1">
          <a:off x="22160864" y="9628632"/>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166133</xdr:rowOff>
    </xdr:from>
    <xdr:ext cx="469744" cy="259045"/>
    <xdr:sp macro="" textlink="">
      <xdr:nvSpPr>
        <xdr:cNvPr id="690" name="【保健センター・保健所】&#10;一人当たり面積最小値テキスト"/>
        <xdr:cNvSpPr txBox="1"/>
      </xdr:nvSpPr>
      <xdr:spPr>
        <a:xfrm>
          <a:off x="22199600" y="10967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162306</xdr:rowOff>
    </xdr:from>
    <xdr:to>
      <xdr:col>116</xdr:col>
      <xdr:colOff>152400</xdr:colOff>
      <xdr:row>63</xdr:row>
      <xdr:rowOff>162306</xdr:rowOff>
    </xdr:to>
    <xdr:cxnSp macro="">
      <xdr:nvCxnSpPr>
        <xdr:cNvPr id="691" name="直線コネクタ 690"/>
        <xdr:cNvCxnSpPr/>
      </xdr:nvCxnSpPr>
      <xdr:spPr>
        <a:xfrm>
          <a:off x="22072600" y="10963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145559</xdr:rowOff>
    </xdr:from>
    <xdr:ext cx="469744" cy="259045"/>
    <xdr:sp macro="" textlink="">
      <xdr:nvSpPr>
        <xdr:cNvPr id="692" name="【保健センター・保健所】&#10;一人当たり面積最大値テキスト"/>
        <xdr:cNvSpPr txBox="1"/>
      </xdr:nvSpPr>
      <xdr:spPr>
        <a:xfrm>
          <a:off x="22199600" y="940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27432</xdr:rowOff>
    </xdr:from>
    <xdr:to>
      <xdr:col>116</xdr:col>
      <xdr:colOff>152400</xdr:colOff>
      <xdr:row>56</xdr:row>
      <xdr:rowOff>27432</xdr:rowOff>
    </xdr:to>
    <xdr:cxnSp macro="">
      <xdr:nvCxnSpPr>
        <xdr:cNvPr id="693" name="直線コネクタ 692"/>
        <xdr:cNvCxnSpPr/>
      </xdr:nvCxnSpPr>
      <xdr:spPr>
        <a:xfrm>
          <a:off x="22072600" y="962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129811</xdr:rowOff>
    </xdr:from>
    <xdr:ext cx="469744" cy="259045"/>
    <xdr:sp macro="" textlink="">
      <xdr:nvSpPr>
        <xdr:cNvPr id="694" name="【保健センター・保健所】&#10;一人当たり面積平均値テキスト"/>
        <xdr:cNvSpPr txBox="1"/>
      </xdr:nvSpPr>
      <xdr:spPr>
        <a:xfrm>
          <a:off x="22199600" y="104168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106934</xdr:rowOff>
    </xdr:from>
    <xdr:to>
      <xdr:col>116</xdr:col>
      <xdr:colOff>114300</xdr:colOff>
      <xdr:row>62</xdr:row>
      <xdr:rowOff>37084</xdr:rowOff>
    </xdr:to>
    <xdr:sp macro="" textlink="">
      <xdr:nvSpPr>
        <xdr:cNvPr id="695" name="フローチャート: 判断 694"/>
        <xdr:cNvSpPr/>
      </xdr:nvSpPr>
      <xdr:spPr>
        <a:xfrm>
          <a:off x="22110700" y="1056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102362</xdr:rowOff>
    </xdr:from>
    <xdr:to>
      <xdr:col>112</xdr:col>
      <xdr:colOff>38100</xdr:colOff>
      <xdr:row>62</xdr:row>
      <xdr:rowOff>32512</xdr:rowOff>
    </xdr:to>
    <xdr:sp macro="" textlink="">
      <xdr:nvSpPr>
        <xdr:cNvPr id="696" name="フローチャート: 判断 695"/>
        <xdr:cNvSpPr/>
      </xdr:nvSpPr>
      <xdr:spPr>
        <a:xfrm>
          <a:off x="21272500" y="10560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111506</xdr:rowOff>
    </xdr:from>
    <xdr:to>
      <xdr:col>107</xdr:col>
      <xdr:colOff>101600</xdr:colOff>
      <xdr:row>62</xdr:row>
      <xdr:rowOff>41656</xdr:rowOff>
    </xdr:to>
    <xdr:sp macro="" textlink="">
      <xdr:nvSpPr>
        <xdr:cNvPr id="697" name="フローチャート: 判断 696"/>
        <xdr:cNvSpPr/>
      </xdr:nvSpPr>
      <xdr:spPr>
        <a:xfrm>
          <a:off x="20383500" y="1056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79502</xdr:rowOff>
    </xdr:from>
    <xdr:to>
      <xdr:col>102</xdr:col>
      <xdr:colOff>165100</xdr:colOff>
      <xdr:row>62</xdr:row>
      <xdr:rowOff>9652</xdr:rowOff>
    </xdr:to>
    <xdr:sp macro="" textlink="">
      <xdr:nvSpPr>
        <xdr:cNvPr id="698" name="フローチャート: 判断 697"/>
        <xdr:cNvSpPr/>
      </xdr:nvSpPr>
      <xdr:spPr>
        <a:xfrm>
          <a:off x="19494500" y="1053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134366</xdr:rowOff>
    </xdr:from>
    <xdr:to>
      <xdr:col>98</xdr:col>
      <xdr:colOff>38100</xdr:colOff>
      <xdr:row>62</xdr:row>
      <xdr:rowOff>64516</xdr:rowOff>
    </xdr:to>
    <xdr:sp macro="" textlink="">
      <xdr:nvSpPr>
        <xdr:cNvPr id="699" name="フローチャート: 判断 698"/>
        <xdr:cNvSpPr/>
      </xdr:nvSpPr>
      <xdr:spPr>
        <a:xfrm>
          <a:off x="18605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159512</xdr:rowOff>
    </xdr:from>
    <xdr:to>
      <xdr:col>116</xdr:col>
      <xdr:colOff>114300</xdr:colOff>
      <xdr:row>63</xdr:row>
      <xdr:rowOff>89662</xdr:rowOff>
    </xdr:to>
    <xdr:sp macro="" textlink="">
      <xdr:nvSpPr>
        <xdr:cNvPr id="705" name="楕円 704"/>
        <xdr:cNvSpPr/>
      </xdr:nvSpPr>
      <xdr:spPr>
        <a:xfrm>
          <a:off x="221107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74439</xdr:rowOff>
    </xdr:from>
    <xdr:ext cx="469744" cy="259045"/>
    <xdr:sp macro="" textlink="">
      <xdr:nvSpPr>
        <xdr:cNvPr id="706" name="【保健センター・保健所】&#10;一人当たり面積該当値テキスト"/>
        <xdr:cNvSpPr txBox="1"/>
      </xdr:nvSpPr>
      <xdr:spPr>
        <a:xfrm>
          <a:off x="22199600" y="1070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164084</xdr:rowOff>
    </xdr:from>
    <xdr:to>
      <xdr:col>112</xdr:col>
      <xdr:colOff>38100</xdr:colOff>
      <xdr:row>63</xdr:row>
      <xdr:rowOff>94234</xdr:rowOff>
    </xdr:to>
    <xdr:sp macro="" textlink="">
      <xdr:nvSpPr>
        <xdr:cNvPr id="707" name="楕円 706"/>
        <xdr:cNvSpPr/>
      </xdr:nvSpPr>
      <xdr:spPr>
        <a:xfrm>
          <a:off x="21272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38862</xdr:rowOff>
    </xdr:from>
    <xdr:to>
      <xdr:col>116</xdr:col>
      <xdr:colOff>63500</xdr:colOff>
      <xdr:row>63</xdr:row>
      <xdr:rowOff>43434</xdr:rowOff>
    </xdr:to>
    <xdr:cxnSp macro="">
      <xdr:nvCxnSpPr>
        <xdr:cNvPr id="708" name="直線コネクタ 707"/>
        <xdr:cNvCxnSpPr/>
      </xdr:nvCxnSpPr>
      <xdr:spPr>
        <a:xfrm flipV="1">
          <a:off x="21323300" y="1084021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164084</xdr:rowOff>
    </xdr:from>
    <xdr:to>
      <xdr:col>107</xdr:col>
      <xdr:colOff>101600</xdr:colOff>
      <xdr:row>63</xdr:row>
      <xdr:rowOff>94234</xdr:rowOff>
    </xdr:to>
    <xdr:sp macro="" textlink="">
      <xdr:nvSpPr>
        <xdr:cNvPr id="709" name="楕円 708"/>
        <xdr:cNvSpPr/>
      </xdr:nvSpPr>
      <xdr:spPr>
        <a:xfrm>
          <a:off x="20383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43434</xdr:rowOff>
    </xdr:from>
    <xdr:to>
      <xdr:col>111</xdr:col>
      <xdr:colOff>177800</xdr:colOff>
      <xdr:row>63</xdr:row>
      <xdr:rowOff>43434</xdr:rowOff>
    </xdr:to>
    <xdr:cxnSp macro="">
      <xdr:nvCxnSpPr>
        <xdr:cNvPr id="710" name="直線コネクタ 709"/>
        <xdr:cNvCxnSpPr/>
      </xdr:nvCxnSpPr>
      <xdr:spPr>
        <a:xfrm>
          <a:off x="20434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711" name="楕円 710"/>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43434</xdr:rowOff>
    </xdr:from>
    <xdr:to>
      <xdr:col>107</xdr:col>
      <xdr:colOff>50800</xdr:colOff>
      <xdr:row>63</xdr:row>
      <xdr:rowOff>43434</xdr:rowOff>
    </xdr:to>
    <xdr:cxnSp macro="">
      <xdr:nvCxnSpPr>
        <xdr:cNvPr id="712" name="直線コネクタ 711"/>
        <xdr:cNvCxnSpPr/>
      </xdr:nvCxnSpPr>
      <xdr:spPr>
        <a:xfrm>
          <a:off x="19545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713" name="楕円 712"/>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48006</xdr:rowOff>
    </xdr:to>
    <xdr:cxnSp macro="">
      <xdr:nvCxnSpPr>
        <xdr:cNvPr id="714" name="直線コネクタ 713"/>
        <xdr:cNvCxnSpPr/>
      </xdr:nvCxnSpPr>
      <xdr:spPr>
        <a:xfrm flipV="1">
          <a:off x="18656300" y="108447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49039</xdr:rowOff>
    </xdr:from>
    <xdr:ext cx="469744" cy="259045"/>
    <xdr:sp macro="" textlink="">
      <xdr:nvSpPr>
        <xdr:cNvPr id="715" name="n_1aveValue【保健センター・保健所】&#10;一人当たり面積"/>
        <xdr:cNvSpPr txBox="1"/>
      </xdr:nvSpPr>
      <xdr:spPr>
        <a:xfrm>
          <a:off x="21075727" y="10336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58183</xdr:rowOff>
    </xdr:from>
    <xdr:ext cx="469744" cy="259045"/>
    <xdr:sp macro="" textlink="">
      <xdr:nvSpPr>
        <xdr:cNvPr id="716" name="n_2aveValue【保健センター・保健所】&#10;一人当たり面積"/>
        <xdr:cNvSpPr txBox="1"/>
      </xdr:nvSpPr>
      <xdr:spPr>
        <a:xfrm>
          <a:off x="20199427" y="1034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26179</xdr:rowOff>
    </xdr:from>
    <xdr:ext cx="469744" cy="259045"/>
    <xdr:sp macro="" textlink="">
      <xdr:nvSpPr>
        <xdr:cNvPr id="717" name="n_3aveValue【保健センター・保健所】&#10;一人当たり面積"/>
        <xdr:cNvSpPr txBox="1"/>
      </xdr:nvSpPr>
      <xdr:spPr>
        <a:xfrm>
          <a:off x="19310427" y="1031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81043</xdr:rowOff>
    </xdr:from>
    <xdr:ext cx="469744" cy="259045"/>
    <xdr:sp macro="" textlink="">
      <xdr:nvSpPr>
        <xdr:cNvPr id="718" name="n_4aveValue【保健センター・保健所】&#10;一人当たり面積"/>
        <xdr:cNvSpPr txBox="1"/>
      </xdr:nvSpPr>
      <xdr:spPr>
        <a:xfrm>
          <a:off x="184214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85361</xdr:rowOff>
    </xdr:from>
    <xdr:ext cx="469744" cy="259045"/>
    <xdr:sp macro="" textlink="">
      <xdr:nvSpPr>
        <xdr:cNvPr id="719" name="n_1mainValue【保健センター・保健所】&#10;一人当たり面積"/>
        <xdr:cNvSpPr txBox="1"/>
      </xdr:nvSpPr>
      <xdr:spPr>
        <a:xfrm>
          <a:off x="210757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85361</xdr:rowOff>
    </xdr:from>
    <xdr:ext cx="469744" cy="259045"/>
    <xdr:sp macro="" textlink="">
      <xdr:nvSpPr>
        <xdr:cNvPr id="720" name="n_2mainValue【保健センター・保健所】&#10;一人当たり面積"/>
        <xdr:cNvSpPr txBox="1"/>
      </xdr:nvSpPr>
      <xdr:spPr>
        <a:xfrm>
          <a:off x="20199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721" name="n_3mainValue【保健センター・保健所】&#10;一人当たり面積"/>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722" name="n_4mainValue【保健センター・保健所】&#10;一人当たり面積"/>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4" name="正方形/長方形 723"/>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5" name="正方形/長方形 724"/>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6" name="正方形/長方形 725"/>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7" name="正方形/長方形 726"/>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8" name="正方形/長方形 727"/>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9" name="正方形/長方形 728"/>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0" name="正方形/長方形 729"/>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1" name="テキスト ボックス 730"/>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2" name="直線コネクタ 731"/>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3" name="テキスト ボックス 732"/>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4" name="直線コネクタ 733"/>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86</xdr:row>
      <xdr:rowOff>26506</xdr:rowOff>
    </xdr:from>
    <xdr:ext cx="403059" cy="259045"/>
    <xdr:sp macro="" textlink="">
      <xdr:nvSpPr>
        <xdr:cNvPr id="735" name="テキスト ボックス 734"/>
        <xdr:cNvSpPr txBox="1"/>
      </xdr:nvSpPr>
      <xdr:spPr>
        <a:xfrm>
          <a:off x="12042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6" name="直線コネクタ 735"/>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7" name="テキスト ボックス 736"/>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8" name="直線コネクタ 737"/>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9" name="テキスト ボックス 738"/>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0" name="直線コネクタ 739"/>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1" name="テキスト ボックス 740"/>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2" name="直線コネクタ 741"/>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3" name="テキスト ボックス 742"/>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4" name="直線コネクタ 743"/>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108148</xdr:rowOff>
    </xdr:from>
    <xdr:ext cx="403059" cy="259045"/>
    <xdr:sp macro="" textlink="">
      <xdr:nvSpPr>
        <xdr:cNvPr id="745" name="テキスト ボックス 744"/>
        <xdr:cNvSpPr txBox="1"/>
      </xdr:nvSpPr>
      <xdr:spPr>
        <a:xfrm>
          <a:off x="12042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74</xdr:row>
      <xdr:rowOff>124477</xdr:rowOff>
    </xdr:from>
    <xdr:ext cx="403059" cy="259045"/>
    <xdr:sp macro="" textlink="">
      <xdr:nvSpPr>
        <xdr:cNvPr id="747" name="テキスト ボックス 746"/>
        <xdr:cNvSpPr txBox="1"/>
      </xdr:nvSpPr>
      <xdr:spPr>
        <a:xfrm>
          <a:off x="12042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137705</xdr:rowOff>
    </xdr:from>
    <xdr:to>
      <xdr:col>85</xdr:col>
      <xdr:colOff>126364</xdr:colOff>
      <xdr:row>87</xdr:row>
      <xdr:rowOff>39732</xdr:rowOff>
    </xdr:to>
    <xdr:cxnSp macro="">
      <xdr:nvCxnSpPr>
        <xdr:cNvPr id="749" name="直線コネクタ 748"/>
        <xdr:cNvCxnSpPr/>
      </xdr:nvCxnSpPr>
      <xdr:spPr>
        <a:xfrm flipV="1">
          <a:off x="16318864" y="13339355"/>
          <a:ext cx="0" cy="1616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43559</xdr:rowOff>
    </xdr:from>
    <xdr:ext cx="405111" cy="259045"/>
    <xdr:sp macro="" textlink="">
      <xdr:nvSpPr>
        <xdr:cNvPr id="750" name="【消防施設】&#10;有形固定資産減価償却率最小値テキスト"/>
        <xdr:cNvSpPr txBox="1"/>
      </xdr:nvSpPr>
      <xdr:spPr>
        <a:xfrm>
          <a:off x="16357600" y="14959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39732</xdr:rowOff>
    </xdr:from>
    <xdr:to>
      <xdr:col>86</xdr:col>
      <xdr:colOff>25400</xdr:colOff>
      <xdr:row>87</xdr:row>
      <xdr:rowOff>39732</xdr:rowOff>
    </xdr:to>
    <xdr:cxnSp macro="">
      <xdr:nvCxnSpPr>
        <xdr:cNvPr id="751" name="直線コネクタ 750"/>
        <xdr:cNvCxnSpPr/>
      </xdr:nvCxnSpPr>
      <xdr:spPr>
        <a:xfrm>
          <a:off x="16230600" y="1495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84382</xdr:rowOff>
    </xdr:from>
    <xdr:ext cx="405111" cy="259045"/>
    <xdr:sp macro="" textlink="">
      <xdr:nvSpPr>
        <xdr:cNvPr id="752" name="【消防施設】&#10;有形固定資産減価償却率最大値テキスト"/>
        <xdr:cNvSpPr txBox="1"/>
      </xdr:nvSpPr>
      <xdr:spPr>
        <a:xfrm>
          <a:off x="16357600" y="1311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137705</xdr:rowOff>
    </xdr:from>
    <xdr:to>
      <xdr:col>86</xdr:col>
      <xdr:colOff>25400</xdr:colOff>
      <xdr:row>77</xdr:row>
      <xdr:rowOff>137705</xdr:rowOff>
    </xdr:to>
    <xdr:cxnSp macro="">
      <xdr:nvCxnSpPr>
        <xdr:cNvPr id="753" name="直線コネクタ 752"/>
        <xdr:cNvCxnSpPr/>
      </xdr:nvCxnSpPr>
      <xdr:spPr>
        <a:xfrm>
          <a:off x="16230600" y="1333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153506</xdr:rowOff>
    </xdr:from>
    <xdr:ext cx="405111" cy="259045"/>
    <xdr:sp macro="" textlink="">
      <xdr:nvSpPr>
        <xdr:cNvPr id="754" name="【消防施設】&#10;有形固定資産減価償却率平均値テキスト"/>
        <xdr:cNvSpPr txBox="1"/>
      </xdr:nvSpPr>
      <xdr:spPr>
        <a:xfrm>
          <a:off x="16357600" y="1404095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3629</xdr:rowOff>
    </xdr:from>
    <xdr:to>
      <xdr:col>85</xdr:col>
      <xdr:colOff>177800</xdr:colOff>
      <xdr:row>82</xdr:row>
      <xdr:rowOff>105229</xdr:rowOff>
    </xdr:to>
    <xdr:sp macro="" textlink="">
      <xdr:nvSpPr>
        <xdr:cNvPr id="755" name="フローチャート: 判断 754"/>
        <xdr:cNvSpPr/>
      </xdr:nvSpPr>
      <xdr:spPr>
        <a:xfrm>
          <a:off x="16268700" y="1406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113030</xdr:rowOff>
    </xdr:from>
    <xdr:to>
      <xdr:col>81</xdr:col>
      <xdr:colOff>101600</xdr:colOff>
      <xdr:row>82</xdr:row>
      <xdr:rowOff>43180</xdr:rowOff>
    </xdr:to>
    <xdr:sp macro="" textlink="">
      <xdr:nvSpPr>
        <xdr:cNvPr id="756" name="フローチャート: 判断 755"/>
        <xdr:cNvSpPr/>
      </xdr:nvSpPr>
      <xdr:spPr>
        <a:xfrm>
          <a:off x="15430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18324</xdr:rowOff>
    </xdr:from>
    <xdr:to>
      <xdr:col>76</xdr:col>
      <xdr:colOff>165100</xdr:colOff>
      <xdr:row>81</xdr:row>
      <xdr:rowOff>119924</xdr:rowOff>
    </xdr:to>
    <xdr:sp macro="" textlink="">
      <xdr:nvSpPr>
        <xdr:cNvPr id="757" name="フローチャート: 判断 756"/>
        <xdr:cNvSpPr/>
      </xdr:nvSpPr>
      <xdr:spPr>
        <a:xfrm>
          <a:off x="14541500" y="1390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47716</xdr:rowOff>
    </xdr:from>
    <xdr:to>
      <xdr:col>72</xdr:col>
      <xdr:colOff>38100</xdr:colOff>
      <xdr:row>81</xdr:row>
      <xdr:rowOff>149316</xdr:rowOff>
    </xdr:to>
    <xdr:sp macro="" textlink="">
      <xdr:nvSpPr>
        <xdr:cNvPr id="758" name="フローチャート: 判断 757"/>
        <xdr:cNvSpPr/>
      </xdr:nvSpPr>
      <xdr:spPr>
        <a:xfrm>
          <a:off x="13652500" y="13935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83638</xdr:rowOff>
    </xdr:from>
    <xdr:to>
      <xdr:col>67</xdr:col>
      <xdr:colOff>101600</xdr:colOff>
      <xdr:row>82</xdr:row>
      <xdr:rowOff>13788</xdr:rowOff>
    </xdr:to>
    <xdr:sp macro="" textlink="">
      <xdr:nvSpPr>
        <xdr:cNvPr id="759" name="フローチャート: 判断 758"/>
        <xdr:cNvSpPr/>
      </xdr:nvSpPr>
      <xdr:spPr>
        <a:xfrm>
          <a:off x="12763500" y="1397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15058</xdr:rowOff>
    </xdr:from>
    <xdr:to>
      <xdr:col>85</xdr:col>
      <xdr:colOff>177800</xdr:colOff>
      <xdr:row>81</xdr:row>
      <xdr:rowOff>116658</xdr:rowOff>
    </xdr:to>
    <xdr:sp macro="" textlink="">
      <xdr:nvSpPr>
        <xdr:cNvPr id="765" name="楕円 764"/>
        <xdr:cNvSpPr/>
      </xdr:nvSpPr>
      <xdr:spPr>
        <a:xfrm>
          <a:off x="16268700" y="1390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37935</xdr:rowOff>
    </xdr:from>
    <xdr:ext cx="405111" cy="259045"/>
    <xdr:sp macro="" textlink="">
      <xdr:nvSpPr>
        <xdr:cNvPr id="766" name="【消防施設】&#10;有形固定資産減価償却率該当値テキスト"/>
        <xdr:cNvSpPr txBox="1"/>
      </xdr:nvSpPr>
      <xdr:spPr>
        <a:xfrm>
          <a:off x="16357600" y="13753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111398</xdr:rowOff>
    </xdr:from>
    <xdr:to>
      <xdr:col>81</xdr:col>
      <xdr:colOff>101600</xdr:colOff>
      <xdr:row>81</xdr:row>
      <xdr:rowOff>41548</xdr:rowOff>
    </xdr:to>
    <xdr:sp macro="" textlink="">
      <xdr:nvSpPr>
        <xdr:cNvPr id="767" name="楕円 766"/>
        <xdr:cNvSpPr/>
      </xdr:nvSpPr>
      <xdr:spPr>
        <a:xfrm>
          <a:off x="15430500" y="1382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162198</xdr:rowOff>
    </xdr:from>
    <xdr:to>
      <xdr:col>85</xdr:col>
      <xdr:colOff>127000</xdr:colOff>
      <xdr:row>81</xdr:row>
      <xdr:rowOff>65858</xdr:rowOff>
    </xdr:to>
    <xdr:cxnSp macro="">
      <xdr:nvCxnSpPr>
        <xdr:cNvPr id="768" name="直線コネクタ 767"/>
        <xdr:cNvCxnSpPr/>
      </xdr:nvCxnSpPr>
      <xdr:spPr>
        <a:xfrm>
          <a:off x="15481300" y="13878198"/>
          <a:ext cx="8382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33020</xdr:rowOff>
    </xdr:from>
    <xdr:to>
      <xdr:col>76</xdr:col>
      <xdr:colOff>165100</xdr:colOff>
      <xdr:row>80</xdr:row>
      <xdr:rowOff>134620</xdr:rowOff>
    </xdr:to>
    <xdr:sp macro="" textlink="">
      <xdr:nvSpPr>
        <xdr:cNvPr id="769" name="楕円 768"/>
        <xdr:cNvSpPr/>
      </xdr:nvSpPr>
      <xdr:spPr>
        <a:xfrm>
          <a:off x="14541500" y="1374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83820</xdr:rowOff>
    </xdr:from>
    <xdr:to>
      <xdr:col>81</xdr:col>
      <xdr:colOff>50800</xdr:colOff>
      <xdr:row>80</xdr:row>
      <xdr:rowOff>162198</xdr:rowOff>
    </xdr:to>
    <xdr:cxnSp macro="">
      <xdr:nvCxnSpPr>
        <xdr:cNvPr id="770" name="直線コネクタ 769"/>
        <xdr:cNvCxnSpPr/>
      </xdr:nvCxnSpPr>
      <xdr:spPr>
        <a:xfrm>
          <a:off x="14592300" y="13799820"/>
          <a:ext cx="889000"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16692</xdr:rowOff>
    </xdr:from>
    <xdr:to>
      <xdr:col>72</xdr:col>
      <xdr:colOff>38100</xdr:colOff>
      <xdr:row>82</xdr:row>
      <xdr:rowOff>118292</xdr:rowOff>
    </xdr:to>
    <xdr:sp macro="" textlink="">
      <xdr:nvSpPr>
        <xdr:cNvPr id="771" name="楕円 770"/>
        <xdr:cNvSpPr/>
      </xdr:nvSpPr>
      <xdr:spPr>
        <a:xfrm>
          <a:off x="13652500" y="1407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83820</xdr:rowOff>
    </xdr:from>
    <xdr:to>
      <xdr:col>76</xdr:col>
      <xdr:colOff>114300</xdr:colOff>
      <xdr:row>82</xdr:row>
      <xdr:rowOff>67492</xdr:rowOff>
    </xdr:to>
    <xdr:cxnSp macro="">
      <xdr:nvCxnSpPr>
        <xdr:cNvPr id="772" name="直線コネクタ 771"/>
        <xdr:cNvCxnSpPr/>
      </xdr:nvCxnSpPr>
      <xdr:spPr>
        <a:xfrm flipV="1">
          <a:off x="13703300" y="13799820"/>
          <a:ext cx="889000" cy="32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62412</xdr:rowOff>
    </xdr:from>
    <xdr:to>
      <xdr:col>67</xdr:col>
      <xdr:colOff>101600</xdr:colOff>
      <xdr:row>78</xdr:row>
      <xdr:rowOff>164012</xdr:rowOff>
    </xdr:to>
    <xdr:sp macro="" textlink="">
      <xdr:nvSpPr>
        <xdr:cNvPr id="773" name="楕円 772"/>
        <xdr:cNvSpPr/>
      </xdr:nvSpPr>
      <xdr:spPr>
        <a:xfrm>
          <a:off x="12763500" y="1343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113212</xdr:rowOff>
    </xdr:from>
    <xdr:to>
      <xdr:col>71</xdr:col>
      <xdr:colOff>177800</xdr:colOff>
      <xdr:row>82</xdr:row>
      <xdr:rowOff>67492</xdr:rowOff>
    </xdr:to>
    <xdr:cxnSp macro="">
      <xdr:nvCxnSpPr>
        <xdr:cNvPr id="774" name="直線コネクタ 773"/>
        <xdr:cNvCxnSpPr/>
      </xdr:nvCxnSpPr>
      <xdr:spPr>
        <a:xfrm>
          <a:off x="12814300" y="13486312"/>
          <a:ext cx="889000" cy="640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34307</xdr:rowOff>
    </xdr:from>
    <xdr:ext cx="405111" cy="259045"/>
    <xdr:sp macro="" textlink="">
      <xdr:nvSpPr>
        <xdr:cNvPr id="775" name="n_1aveValue【消防施設】&#10;有形固定資産減価償却率"/>
        <xdr:cNvSpPr txBox="1"/>
      </xdr:nvSpPr>
      <xdr:spPr>
        <a:xfrm>
          <a:off x="152660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111051</xdr:rowOff>
    </xdr:from>
    <xdr:ext cx="405111" cy="259045"/>
    <xdr:sp macro="" textlink="">
      <xdr:nvSpPr>
        <xdr:cNvPr id="776" name="n_2aveValue【消防施設】&#10;有形固定資産減価償却率"/>
        <xdr:cNvSpPr txBox="1"/>
      </xdr:nvSpPr>
      <xdr:spPr>
        <a:xfrm>
          <a:off x="14389744" y="13998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165843</xdr:rowOff>
    </xdr:from>
    <xdr:ext cx="405111" cy="259045"/>
    <xdr:sp macro="" textlink="">
      <xdr:nvSpPr>
        <xdr:cNvPr id="777" name="n_3aveValue【消防施設】&#10;有形固定資産減価償却率"/>
        <xdr:cNvSpPr txBox="1"/>
      </xdr:nvSpPr>
      <xdr:spPr>
        <a:xfrm>
          <a:off x="13500744" y="13710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4915</xdr:rowOff>
    </xdr:from>
    <xdr:ext cx="405111" cy="259045"/>
    <xdr:sp macro="" textlink="">
      <xdr:nvSpPr>
        <xdr:cNvPr id="778" name="n_4aveValue【消防施設】&#10;有形固定資産減価償却率"/>
        <xdr:cNvSpPr txBox="1"/>
      </xdr:nvSpPr>
      <xdr:spPr>
        <a:xfrm>
          <a:off x="12611744" y="14063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58075</xdr:rowOff>
    </xdr:from>
    <xdr:ext cx="405111" cy="259045"/>
    <xdr:sp macro="" textlink="">
      <xdr:nvSpPr>
        <xdr:cNvPr id="779" name="n_1mainValue【消防施設】&#10;有形固定資産減価償却率"/>
        <xdr:cNvSpPr txBox="1"/>
      </xdr:nvSpPr>
      <xdr:spPr>
        <a:xfrm>
          <a:off x="15266044" y="1360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151147</xdr:rowOff>
    </xdr:from>
    <xdr:ext cx="405111" cy="259045"/>
    <xdr:sp macro="" textlink="">
      <xdr:nvSpPr>
        <xdr:cNvPr id="780" name="n_2mainValue【消防施設】&#10;有形固定資産減価償却率"/>
        <xdr:cNvSpPr txBox="1"/>
      </xdr:nvSpPr>
      <xdr:spPr>
        <a:xfrm>
          <a:off x="143897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109419</xdr:rowOff>
    </xdr:from>
    <xdr:ext cx="405111" cy="259045"/>
    <xdr:sp macro="" textlink="">
      <xdr:nvSpPr>
        <xdr:cNvPr id="781" name="n_3mainValue【消防施設】&#10;有形固定資産減価償却率"/>
        <xdr:cNvSpPr txBox="1"/>
      </xdr:nvSpPr>
      <xdr:spPr>
        <a:xfrm>
          <a:off x="13500744" y="14168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9089</xdr:rowOff>
    </xdr:from>
    <xdr:ext cx="405111" cy="259045"/>
    <xdr:sp macro="" textlink="">
      <xdr:nvSpPr>
        <xdr:cNvPr id="782" name="n_4mainValue【消防施設】&#10;有形固定資産減価償却率"/>
        <xdr:cNvSpPr txBox="1"/>
      </xdr:nvSpPr>
      <xdr:spPr>
        <a:xfrm>
          <a:off x="12611744" y="1321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3" name="直線コネクタ 792"/>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4" name="テキスト ボックス 793"/>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5" name="直線コネクタ 794"/>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6" name="テキスト ボックス 795"/>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7" name="直線コネクタ 796"/>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8" name="テキスト ボックス 797"/>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9" name="直線コネクタ 798"/>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0" name="テキスト ボックス 799"/>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1" name="直線コネクタ 800"/>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2" name="テキスト ボックス 801"/>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84</xdr:row>
      <xdr:rowOff>55626</xdr:rowOff>
    </xdr:from>
    <xdr:to>
      <xdr:col>116</xdr:col>
      <xdr:colOff>62864</xdr:colOff>
      <xdr:row>86</xdr:row>
      <xdr:rowOff>84582</xdr:rowOff>
    </xdr:to>
    <xdr:cxnSp macro="">
      <xdr:nvCxnSpPr>
        <xdr:cNvPr id="806" name="直線コネクタ 805"/>
        <xdr:cNvCxnSpPr/>
      </xdr:nvCxnSpPr>
      <xdr:spPr>
        <a:xfrm flipV="1">
          <a:off x="22160864" y="14457426"/>
          <a:ext cx="0" cy="371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88409</xdr:rowOff>
    </xdr:from>
    <xdr:ext cx="469744" cy="259045"/>
    <xdr:sp macro="" textlink="">
      <xdr:nvSpPr>
        <xdr:cNvPr id="807" name="【消防施設】&#10;一人当たり面積最小値テキスト"/>
        <xdr:cNvSpPr txBox="1"/>
      </xdr:nvSpPr>
      <xdr:spPr>
        <a:xfrm>
          <a:off x="22199600" y="14833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84582</xdr:rowOff>
    </xdr:from>
    <xdr:to>
      <xdr:col>116</xdr:col>
      <xdr:colOff>152400</xdr:colOff>
      <xdr:row>86</xdr:row>
      <xdr:rowOff>84582</xdr:rowOff>
    </xdr:to>
    <xdr:cxnSp macro="">
      <xdr:nvCxnSpPr>
        <xdr:cNvPr id="808" name="直線コネクタ 807"/>
        <xdr:cNvCxnSpPr/>
      </xdr:nvCxnSpPr>
      <xdr:spPr>
        <a:xfrm>
          <a:off x="22072600" y="14829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2303</xdr:rowOff>
    </xdr:from>
    <xdr:ext cx="469744" cy="259045"/>
    <xdr:sp macro="" textlink="">
      <xdr:nvSpPr>
        <xdr:cNvPr id="809" name="【消防施設】&#10;一人当たり面積最大値テキスト"/>
        <xdr:cNvSpPr txBox="1"/>
      </xdr:nvSpPr>
      <xdr:spPr>
        <a:xfrm>
          <a:off x="22199600" y="14232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55626</xdr:rowOff>
    </xdr:from>
    <xdr:to>
      <xdr:col>116</xdr:col>
      <xdr:colOff>152400</xdr:colOff>
      <xdr:row>84</xdr:row>
      <xdr:rowOff>55626</xdr:rowOff>
    </xdr:to>
    <xdr:cxnSp macro="">
      <xdr:nvCxnSpPr>
        <xdr:cNvPr id="810" name="直線コネクタ 809"/>
        <xdr:cNvCxnSpPr/>
      </xdr:nvCxnSpPr>
      <xdr:spPr>
        <a:xfrm>
          <a:off x="22072600" y="14457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101616</xdr:rowOff>
    </xdr:from>
    <xdr:ext cx="469744" cy="259045"/>
    <xdr:sp macro="" textlink="">
      <xdr:nvSpPr>
        <xdr:cNvPr id="811" name="【消防施設】&#10;一人当たり面積平均値テキスト"/>
        <xdr:cNvSpPr txBox="1"/>
      </xdr:nvSpPr>
      <xdr:spPr>
        <a:xfrm>
          <a:off x="22199600" y="145034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78739</xdr:rowOff>
    </xdr:from>
    <xdr:to>
      <xdr:col>116</xdr:col>
      <xdr:colOff>114300</xdr:colOff>
      <xdr:row>86</xdr:row>
      <xdr:rowOff>8889</xdr:rowOff>
    </xdr:to>
    <xdr:sp macro="" textlink="">
      <xdr:nvSpPr>
        <xdr:cNvPr id="812" name="フローチャート: 判断 811"/>
        <xdr:cNvSpPr/>
      </xdr:nvSpPr>
      <xdr:spPr>
        <a:xfrm>
          <a:off x="22110700" y="1465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84074</xdr:rowOff>
    </xdr:from>
    <xdr:to>
      <xdr:col>112</xdr:col>
      <xdr:colOff>38100</xdr:colOff>
      <xdr:row>86</xdr:row>
      <xdr:rowOff>14224</xdr:rowOff>
    </xdr:to>
    <xdr:sp macro="" textlink="">
      <xdr:nvSpPr>
        <xdr:cNvPr id="813" name="フローチャート: 判断 812"/>
        <xdr:cNvSpPr/>
      </xdr:nvSpPr>
      <xdr:spPr>
        <a:xfrm>
          <a:off x="21272500" y="146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77</xdr:row>
      <xdr:rowOff>146558</xdr:rowOff>
    </xdr:from>
    <xdr:to>
      <xdr:col>107</xdr:col>
      <xdr:colOff>101600</xdr:colOff>
      <xdr:row>78</xdr:row>
      <xdr:rowOff>76708</xdr:rowOff>
    </xdr:to>
    <xdr:sp macro="" textlink="">
      <xdr:nvSpPr>
        <xdr:cNvPr id="814" name="フローチャート: 判断 813"/>
        <xdr:cNvSpPr/>
      </xdr:nvSpPr>
      <xdr:spPr>
        <a:xfrm>
          <a:off x="20383500" y="13348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131318</xdr:rowOff>
    </xdr:from>
    <xdr:to>
      <xdr:col>102</xdr:col>
      <xdr:colOff>165100</xdr:colOff>
      <xdr:row>86</xdr:row>
      <xdr:rowOff>61468</xdr:rowOff>
    </xdr:to>
    <xdr:sp macro="" textlink="">
      <xdr:nvSpPr>
        <xdr:cNvPr id="815" name="フローチャート: 判断 814"/>
        <xdr:cNvSpPr/>
      </xdr:nvSpPr>
      <xdr:spPr>
        <a:xfrm>
          <a:off x="19494500" y="14704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132842</xdr:rowOff>
    </xdr:from>
    <xdr:to>
      <xdr:col>98</xdr:col>
      <xdr:colOff>38100</xdr:colOff>
      <xdr:row>86</xdr:row>
      <xdr:rowOff>62992</xdr:rowOff>
    </xdr:to>
    <xdr:sp macro="" textlink="">
      <xdr:nvSpPr>
        <xdr:cNvPr id="816" name="フローチャート: 判断 815"/>
        <xdr:cNvSpPr/>
      </xdr:nvSpPr>
      <xdr:spPr>
        <a:xfrm>
          <a:off x="18605500" y="14706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14732</xdr:rowOff>
    </xdr:from>
    <xdr:to>
      <xdr:col>116</xdr:col>
      <xdr:colOff>114300</xdr:colOff>
      <xdr:row>86</xdr:row>
      <xdr:rowOff>116332</xdr:rowOff>
    </xdr:to>
    <xdr:sp macro="" textlink="">
      <xdr:nvSpPr>
        <xdr:cNvPr id="822" name="楕円 821"/>
        <xdr:cNvSpPr/>
      </xdr:nvSpPr>
      <xdr:spPr>
        <a:xfrm>
          <a:off x="22110700" y="1475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101109</xdr:rowOff>
    </xdr:from>
    <xdr:ext cx="469744" cy="259045"/>
    <xdr:sp macro="" textlink="">
      <xdr:nvSpPr>
        <xdr:cNvPr id="823" name="【消防施設】&#10;一人当たり面積該当値テキスト"/>
        <xdr:cNvSpPr txBox="1"/>
      </xdr:nvSpPr>
      <xdr:spPr>
        <a:xfrm>
          <a:off x="22199600" y="14674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13208</xdr:rowOff>
    </xdr:from>
    <xdr:to>
      <xdr:col>112</xdr:col>
      <xdr:colOff>38100</xdr:colOff>
      <xdr:row>86</xdr:row>
      <xdr:rowOff>114808</xdr:rowOff>
    </xdr:to>
    <xdr:sp macro="" textlink="">
      <xdr:nvSpPr>
        <xdr:cNvPr id="824" name="楕円 823"/>
        <xdr:cNvSpPr/>
      </xdr:nvSpPr>
      <xdr:spPr>
        <a:xfrm>
          <a:off x="21272500" y="1475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64008</xdr:rowOff>
    </xdr:from>
    <xdr:to>
      <xdr:col>116</xdr:col>
      <xdr:colOff>63500</xdr:colOff>
      <xdr:row>86</xdr:row>
      <xdr:rowOff>65532</xdr:rowOff>
    </xdr:to>
    <xdr:cxnSp macro="">
      <xdr:nvCxnSpPr>
        <xdr:cNvPr id="825" name="直線コネクタ 824"/>
        <xdr:cNvCxnSpPr/>
      </xdr:nvCxnSpPr>
      <xdr:spPr>
        <a:xfrm>
          <a:off x="21323300" y="14808708"/>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30735</xdr:rowOff>
    </xdr:from>
    <xdr:to>
      <xdr:col>107</xdr:col>
      <xdr:colOff>101600</xdr:colOff>
      <xdr:row>86</xdr:row>
      <xdr:rowOff>132335</xdr:rowOff>
    </xdr:to>
    <xdr:sp macro="" textlink="">
      <xdr:nvSpPr>
        <xdr:cNvPr id="826" name="楕円 825"/>
        <xdr:cNvSpPr/>
      </xdr:nvSpPr>
      <xdr:spPr>
        <a:xfrm>
          <a:off x="20383500" y="1477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64008</xdr:rowOff>
    </xdr:from>
    <xdr:to>
      <xdr:col>111</xdr:col>
      <xdr:colOff>177800</xdr:colOff>
      <xdr:row>86</xdr:row>
      <xdr:rowOff>81535</xdr:rowOff>
    </xdr:to>
    <xdr:cxnSp macro="">
      <xdr:nvCxnSpPr>
        <xdr:cNvPr id="827" name="直線コネクタ 826"/>
        <xdr:cNvCxnSpPr/>
      </xdr:nvCxnSpPr>
      <xdr:spPr>
        <a:xfrm flipV="1">
          <a:off x="20434300" y="14808708"/>
          <a:ext cx="889000" cy="17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56642</xdr:rowOff>
    </xdr:from>
    <xdr:to>
      <xdr:col>102</xdr:col>
      <xdr:colOff>165100</xdr:colOff>
      <xdr:row>86</xdr:row>
      <xdr:rowOff>158242</xdr:rowOff>
    </xdr:to>
    <xdr:sp macro="" textlink="">
      <xdr:nvSpPr>
        <xdr:cNvPr id="828" name="楕円 827"/>
        <xdr:cNvSpPr/>
      </xdr:nvSpPr>
      <xdr:spPr>
        <a:xfrm>
          <a:off x="19494500" y="1480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81535</xdr:rowOff>
    </xdr:from>
    <xdr:to>
      <xdr:col>107</xdr:col>
      <xdr:colOff>50800</xdr:colOff>
      <xdr:row>86</xdr:row>
      <xdr:rowOff>107442</xdr:rowOff>
    </xdr:to>
    <xdr:cxnSp macro="">
      <xdr:nvCxnSpPr>
        <xdr:cNvPr id="829" name="直線コネクタ 828"/>
        <xdr:cNvCxnSpPr/>
      </xdr:nvCxnSpPr>
      <xdr:spPr>
        <a:xfrm flipV="1">
          <a:off x="19545300" y="14826235"/>
          <a:ext cx="88900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30735</xdr:rowOff>
    </xdr:from>
    <xdr:to>
      <xdr:col>98</xdr:col>
      <xdr:colOff>38100</xdr:colOff>
      <xdr:row>86</xdr:row>
      <xdr:rowOff>132335</xdr:rowOff>
    </xdr:to>
    <xdr:sp macro="" textlink="">
      <xdr:nvSpPr>
        <xdr:cNvPr id="830" name="楕円 829"/>
        <xdr:cNvSpPr/>
      </xdr:nvSpPr>
      <xdr:spPr>
        <a:xfrm>
          <a:off x="18605500" y="14775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81535</xdr:rowOff>
    </xdr:from>
    <xdr:to>
      <xdr:col>102</xdr:col>
      <xdr:colOff>114300</xdr:colOff>
      <xdr:row>86</xdr:row>
      <xdr:rowOff>107442</xdr:rowOff>
    </xdr:to>
    <xdr:cxnSp macro="">
      <xdr:nvCxnSpPr>
        <xdr:cNvPr id="831" name="直線コネクタ 830"/>
        <xdr:cNvCxnSpPr/>
      </xdr:nvCxnSpPr>
      <xdr:spPr>
        <a:xfrm>
          <a:off x="18656300" y="14826235"/>
          <a:ext cx="889000" cy="2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30751</xdr:rowOff>
    </xdr:from>
    <xdr:ext cx="469744" cy="259045"/>
    <xdr:sp macro="" textlink="">
      <xdr:nvSpPr>
        <xdr:cNvPr id="832" name="n_1aveValue【消防施設】&#10;一人当たり面積"/>
        <xdr:cNvSpPr txBox="1"/>
      </xdr:nvSpPr>
      <xdr:spPr>
        <a:xfrm>
          <a:off x="21075727" y="14432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93235</xdr:rowOff>
    </xdr:from>
    <xdr:ext cx="469744" cy="259045"/>
    <xdr:sp macro="" textlink="">
      <xdr:nvSpPr>
        <xdr:cNvPr id="833" name="n_2aveValue【消防施設】&#10;一人当たり面積"/>
        <xdr:cNvSpPr txBox="1"/>
      </xdr:nvSpPr>
      <xdr:spPr>
        <a:xfrm>
          <a:off x="20199427" y="1312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77995</xdr:rowOff>
    </xdr:from>
    <xdr:ext cx="469744" cy="259045"/>
    <xdr:sp macro="" textlink="">
      <xdr:nvSpPr>
        <xdr:cNvPr id="834" name="n_3aveValue【消防施設】&#10;一人当たり面積"/>
        <xdr:cNvSpPr txBox="1"/>
      </xdr:nvSpPr>
      <xdr:spPr>
        <a:xfrm>
          <a:off x="19310427" y="14479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79519</xdr:rowOff>
    </xdr:from>
    <xdr:ext cx="469744" cy="259045"/>
    <xdr:sp macro="" textlink="">
      <xdr:nvSpPr>
        <xdr:cNvPr id="835" name="n_4aveValue【消防施設】&#10;一人当たり面積"/>
        <xdr:cNvSpPr txBox="1"/>
      </xdr:nvSpPr>
      <xdr:spPr>
        <a:xfrm>
          <a:off x="18421427" y="14481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105935</xdr:rowOff>
    </xdr:from>
    <xdr:ext cx="469744" cy="259045"/>
    <xdr:sp macro="" textlink="">
      <xdr:nvSpPr>
        <xdr:cNvPr id="836" name="n_1mainValue【消防施設】&#10;一人当たり面積"/>
        <xdr:cNvSpPr txBox="1"/>
      </xdr:nvSpPr>
      <xdr:spPr>
        <a:xfrm>
          <a:off x="21075727" y="14850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123462</xdr:rowOff>
    </xdr:from>
    <xdr:ext cx="469744" cy="259045"/>
    <xdr:sp macro="" textlink="">
      <xdr:nvSpPr>
        <xdr:cNvPr id="837" name="n_2mainValue【消防施設】&#10;一人当たり面積"/>
        <xdr:cNvSpPr txBox="1"/>
      </xdr:nvSpPr>
      <xdr:spPr>
        <a:xfrm>
          <a:off x="20199427" y="1486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149369</xdr:rowOff>
    </xdr:from>
    <xdr:ext cx="469744" cy="259045"/>
    <xdr:sp macro="" textlink="">
      <xdr:nvSpPr>
        <xdr:cNvPr id="838" name="n_3mainValue【消防施設】&#10;一人当たり面積"/>
        <xdr:cNvSpPr txBox="1"/>
      </xdr:nvSpPr>
      <xdr:spPr>
        <a:xfrm>
          <a:off x="19310427" y="1489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123462</xdr:rowOff>
    </xdr:from>
    <xdr:ext cx="469744" cy="259045"/>
    <xdr:sp macro="" textlink="">
      <xdr:nvSpPr>
        <xdr:cNvPr id="839" name="n_4mainValue【消防施設】&#10;一人当たり面積"/>
        <xdr:cNvSpPr txBox="1"/>
      </xdr:nvSpPr>
      <xdr:spPr>
        <a:xfrm>
          <a:off x="18421427" y="14868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146413</xdr:rowOff>
    </xdr:from>
    <xdr:to>
      <xdr:col>85</xdr:col>
      <xdr:colOff>126364</xdr:colOff>
      <xdr:row>107</xdr:row>
      <xdr:rowOff>151312</xdr:rowOff>
    </xdr:to>
    <xdr:cxnSp macro="">
      <xdr:nvCxnSpPr>
        <xdr:cNvPr id="865" name="直線コネクタ 864"/>
        <xdr:cNvCxnSpPr/>
      </xdr:nvCxnSpPr>
      <xdr:spPr>
        <a:xfrm flipV="1">
          <a:off x="16318864" y="17119963"/>
          <a:ext cx="0" cy="1376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155139</xdr:rowOff>
    </xdr:from>
    <xdr:ext cx="405111" cy="259045"/>
    <xdr:sp macro="" textlink="">
      <xdr:nvSpPr>
        <xdr:cNvPr id="866" name="【庁舎】&#10;有形固定資産減価償却率最小値テキスト"/>
        <xdr:cNvSpPr txBox="1"/>
      </xdr:nvSpPr>
      <xdr:spPr>
        <a:xfrm>
          <a:off x="16357600" y="18500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151312</xdr:rowOff>
    </xdr:from>
    <xdr:to>
      <xdr:col>86</xdr:col>
      <xdr:colOff>25400</xdr:colOff>
      <xdr:row>107</xdr:row>
      <xdr:rowOff>151312</xdr:rowOff>
    </xdr:to>
    <xdr:cxnSp macro="">
      <xdr:nvCxnSpPr>
        <xdr:cNvPr id="867" name="直線コネクタ 866"/>
        <xdr:cNvCxnSpPr/>
      </xdr:nvCxnSpPr>
      <xdr:spPr>
        <a:xfrm>
          <a:off x="16230600" y="18496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93090</xdr:rowOff>
    </xdr:from>
    <xdr:ext cx="340478" cy="259045"/>
    <xdr:sp macro="" textlink="">
      <xdr:nvSpPr>
        <xdr:cNvPr id="868" name="【庁舎】&#10;有形固定資産減価償却率最大値テキスト"/>
        <xdr:cNvSpPr txBox="1"/>
      </xdr:nvSpPr>
      <xdr:spPr>
        <a:xfrm>
          <a:off x="16357600" y="168951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146413</xdr:rowOff>
    </xdr:from>
    <xdr:to>
      <xdr:col>86</xdr:col>
      <xdr:colOff>25400</xdr:colOff>
      <xdr:row>99</xdr:row>
      <xdr:rowOff>146413</xdr:rowOff>
    </xdr:to>
    <xdr:cxnSp macro="">
      <xdr:nvCxnSpPr>
        <xdr:cNvPr id="869" name="直線コネクタ 868"/>
        <xdr:cNvCxnSpPr/>
      </xdr:nvCxnSpPr>
      <xdr:spPr>
        <a:xfrm>
          <a:off x="16230600" y="171199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116495</xdr:rowOff>
    </xdr:from>
    <xdr:ext cx="405111" cy="259045"/>
    <xdr:sp macro="" textlink="">
      <xdr:nvSpPr>
        <xdr:cNvPr id="870" name="【庁舎】&#10;有形固定資産減価償却率平均値テキスト"/>
        <xdr:cNvSpPr txBox="1"/>
      </xdr:nvSpPr>
      <xdr:spPr>
        <a:xfrm>
          <a:off x="16357600" y="177758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138068</xdr:rowOff>
    </xdr:from>
    <xdr:to>
      <xdr:col>85</xdr:col>
      <xdr:colOff>177800</xdr:colOff>
      <xdr:row>104</xdr:row>
      <xdr:rowOff>68218</xdr:rowOff>
    </xdr:to>
    <xdr:sp macro="" textlink="">
      <xdr:nvSpPr>
        <xdr:cNvPr id="871" name="フローチャート: 判断 870"/>
        <xdr:cNvSpPr/>
      </xdr:nvSpPr>
      <xdr:spPr>
        <a:xfrm>
          <a:off x="16268700" y="1779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141332</xdr:rowOff>
    </xdr:from>
    <xdr:to>
      <xdr:col>81</xdr:col>
      <xdr:colOff>101600</xdr:colOff>
      <xdr:row>104</xdr:row>
      <xdr:rowOff>71482</xdr:rowOff>
    </xdr:to>
    <xdr:sp macro="" textlink="">
      <xdr:nvSpPr>
        <xdr:cNvPr id="872" name="フローチャート: 判断 871"/>
        <xdr:cNvSpPr/>
      </xdr:nvSpPr>
      <xdr:spPr>
        <a:xfrm>
          <a:off x="15430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873" name="フローチャート: 判断 872"/>
        <xdr:cNvSpPr/>
      </xdr:nvSpPr>
      <xdr:spPr>
        <a:xfrm>
          <a:off x="14541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874" name="フローチャート: 判断 873"/>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75" name="フローチャート: 判断 874"/>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108676</xdr:rowOff>
    </xdr:from>
    <xdr:to>
      <xdr:col>85</xdr:col>
      <xdr:colOff>177800</xdr:colOff>
      <xdr:row>104</xdr:row>
      <xdr:rowOff>38826</xdr:rowOff>
    </xdr:to>
    <xdr:sp macro="" textlink="">
      <xdr:nvSpPr>
        <xdr:cNvPr id="881" name="楕円 880"/>
        <xdr:cNvSpPr/>
      </xdr:nvSpPr>
      <xdr:spPr>
        <a:xfrm>
          <a:off x="16268700" y="17768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131553</xdr:rowOff>
    </xdr:from>
    <xdr:ext cx="405111" cy="259045"/>
    <xdr:sp macro="" textlink="">
      <xdr:nvSpPr>
        <xdr:cNvPr id="882" name="【庁舎】&#10;有形固定資産減価償却率該当値テキスト"/>
        <xdr:cNvSpPr txBox="1"/>
      </xdr:nvSpPr>
      <xdr:spPr>
        <a:xfrm>
          <a:off x="16357600" y="17619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77651</xdr:rowOff>
    </xdr:from>
    <xdr:to>
      <xdr:col>81</xdr:col>
      <xdr:colOff>101600</xdr:colOff>
      <xdr:row>104</xdr:row>
      <xdr:rowOff>7801</xdr:rowOff>
    </xdr:to>
    <xdr:sp macro="" textlink="">
      <xdr:nvSpPr>
        <xdr:cNvPr id="883" name="楕円 882"/>
        <xdr:cNvSpPr/>
      </xdr:nvSpPr>
      <xdr:spPr>
        <a:xfrm>
          <a:off x="15430500" y="1773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128451</xdr:rowOff>
    </xdr:from>
    <xdr:to>
      <xdr:col>85</xdr:col>
      <xdr:colOff>127000</xdr:colOff>
      <xdr:row>103</xdr:row>
      <xdr:rowOff>159476</xdr:rowOff>
    </xdr:to>
    <xdr:cxnSp macro="">
      <xdr:nvCxnSpPr>
        <xdr:cNvPr id="884" name="直線コネクタ 883"/>
        <xdr:cNvCxnSpPr/>
      </xdr:nvCxnSpPr>
      <xdr:spPr>
        <a:xfrm>
          <a:off x="15481300" y="17787801"/>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136434</xdr:rowOff>
    </xdr:from>
    <xdr:to>
      <xdr:col>76</xdr:col>
      <xdr:colOff>165100</xdr:colOff>
      <xdr:row>104</xdr:row>
      <xdr:rowOff>66584</xdr:rowOff>
    </xdr:to>
    <xdr:sp macro="" textlink="">
      <xdr:nvSpPr>
        <xdr:cNvPr id="885" name="楕円 884"/>
        <xdr:cNvSpPr/>
      </xdr:nvSpPr>
      <xdr:spPr>
        <a:xfrm>
          <a:off x="14541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103</xdr:row>
      <xdr:rowOff>128451</xdr:rowOff>
    </xdr:from>
    <xdr:to>
      <xdr:col>81</xdr:col>
      <xdr:colOff>50800</xdr:colOff>
      <xdr:row>104</xdr:row>
      <xdr:rowOff>15784</xdr:rowOff>
    </xdr:to>
    <xdr:cxnSp macro="">
      <xdr:nvCxnSpPr>
        <xdr:cNvPr id="886" name="直線コネクタ 885"/>
        <xdr:cNvCxnSpPr/>
      </xdr:nvCxnSpPr>
      <xdr:spPr>
        <a:xfrm flipV="1">
          <a:off x="14592300" y="17787801"/>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123371</xdr:rowOff>
    </xdr:from>
    <xdr:to>
      <xdr:col>72</xdr:col>
      <xdr:colOff>38100</xdr:colOff>
      <xdr:row>103</xdr:row>
      <xdr:rowOff>53521</xdr:rowOff>
    </xdr:to>
    <xdr:sp macro="" textlink="">
      <xdr:nvSpPr>
        <xdr:cNvPr id="887" name="楕円 886"/>
        <xdr:cNvSpPr/>
      </xdr:nvSpPr>
      <xdr:spPr>
        <a:xfrm>
          <a:off x="13652500" y="17611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2721</xdr:rowOff>
    </xdr:from>
    <xdr:to>
      <xdr:col>76</xdr:col>
      <xdr:colOff>114300</xdr:colOff>
      <xdr:row>104</xdr:row>
      <xdr:rowOff>15784</xdr:rowOff>
    </xdr:to>
    <xdr:cxnSp macro="">
      <xdr:nvCxnSpPr>
        <xdr:cNvPr id="888" name="直線コネクタ 887"/>
        <xdr:cNvCxnSpPr/>
      </xdr:nvCxnSpPr>
      <xdr:spPr>
        <a:xfrm>
          <a:off x="13703300" y="17662071"/>
          <a:ext cx="889000" cy="18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160927</xdr:rowOff>
    </xdr:from>
    <xdr:to>
      <xdr:col>67</xdr:col>
      <xdr:colOff>101600</xdr:colOff>
      <xdr:row>103</xdr:row>
      <xdr:rowOff>91077</xdr:rowOff>
    </xdr:to>
    <xdr:sp macro="" textlink="">
      <xdr:nvSpPr>
        <xdr:cNvPr id="889" name="楕円 888"/>
        <xdr:cNvSpPr/>
      </xdr:nvSpPr>
      <xdr:spPr>
        <a:xfrm>
          <a:off x="12763500" y="1764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2721</xdr:rowOff>
    </xdr:from>
    <xdr:to>
      <xdr:col>71</xdr:col>
      <xdr:colOff>177800</xdr:colOff>
      <xdr:row>103</xdr:row>
      <xdr:rowOff>40277</xdr:rowOff>
    </xdr:to>
    <xdr:cxnSp macro="">
      <xdr:nvCxnSpPr>
        <xdr:cNvPr id="890" name="直線コネクタ 889"/>
        <xdr:cNvCxnSpPr/>
      </xdr:nvCxnSpPr>
      <xdr:spPr>
        <a:xfrm flipV="1">
          <a:off x="12814300" y="17662071"/>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62609</xdr:rowOff>
    </xdr:from>
    <xdr:ext cx="405111" cy="259045"/>
    <xdr:sp macro="" textlink="">
      <xdr:nvSpPr>
        <xdr:cNvPr id="891" name="n_1aveValue【庁舎】&#10;有形固定資産減価償却率"/>
        <xdr:cNvSpPr txBox="1"/>
      </xdr:nvSpPr>
      <xdr:spPr>
        <a:xfrm>
          <a:off x="15266044" y="17893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132822</xdr:rowOff>
    </xdr:from>
    <xdr:ext cx="405111" cy="259045"/>
    <xdr:sp macro="" textlink="">
      <xdr:nvSpPr>
        <xdr:cNvPr id="892" name="n_2aveValue【庁舎】&#10;有形固定資産減価償却率"/>
        <xdr:cNvSpPr txBox="1"/>
      </xdr:nvSpPr>
      <xdr:spPr>
        <a:xfrm>
          <a:off x="14389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140988</xdr:rowOff>
    </xdr:from>
    <xdr:ext cx="405111" cy="259045"/>
    <xdr:sp macro="" textlink="">
      <xdr:nvSpPr>
        <xdr:cNvPr id="893" name="n_3aveValue【庁舎】&#10;有形固定資産減価償却率"/>
        <xdr:cNvSpPr txBox="1"/>
      </xdr:nvSpPr>
      <xdr:spPr>
        <a:xfrm>
          <a:off x="135007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11991</xdr:rowOff>
    </xdr:from>
    <xdr:ext cx="405111" cy="259045"/>
    <xdr:sp macro="" textlink="">
      <xdr:nvSpPr>
        <xdr:cNvPr id="894" name="n_4aveValue【庁舎】&#10;有形固定資産減価償却率"/>
        <xdr:cNvSpPr txBox="1"/>
      </xdr:nvSpPr>
      <xdr:spPr>
        <a:xfrm>
          <a:off x="12611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24328</xdr:rowOff>
    </xdr:from>
    <xdr:ext cx="405111" cy="259045"/>
    <xdr:sp macro="" textlink="">
      <xdr:nvSpPr>
        <xdr:cNvPr id="895" name="n_1mainValue【庁舎】&#10;有形固定資産減価償却率"/>
        <xdr:cNvSpPr txBox="1"/>
      </xdr:nvSpPr>
      <xdr:spPr>
        <a:xfrm>
          <a:off x="15266044" y="1751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83111</xdr:rowOff>
    </xdr:from>
    <xdr:ext cx="405111" cy="259045"/>
    <xdr:sp macro="" textlink="">
      <xdr:nvSpPr>
        <xdr:cNvPr id="896" name="n_2mainValue【庁舎】&#10;有形固定資産減価償却率"/>
        <xdr:cNvSpPr txBox="1"/>
      </xdr:nvSpPr>
      <xdr:spPr>
        <a:xfrm>
          <a:off x="143897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70048</xdr:rowOff>
    </xdr:from>
    <xdr:ext cx="405111" cy="259045"/>
    <xdr:sp macro="" textlink="">
      <xdr:nvSpPr>
        <xdr:cNvPr id="897" name="n_3mainValue【庁舎】&#10;有形固定資産減価償却率"/>
        <xdr:cNvSpPr txBox="1"/>
      </xdr:nvSpPr>
      <xdr:spPr>
        <a:xfrm>
          <a:off x="13500744" y="1738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101</xdr:row>
      <xdr:rowOff>107604</xdr:rowOff>
    </xdr:from>
    <xdr:ext cx="405111" cy="259045"/>
    <xdr:sp macro="" textlink="">
      <xdr:nvSpPr>
        <xdr:cNvPr id="898" name="n_4mainValue【庁舎】&#10;有形固定資産減価償却率"/>
        <xdr:cNvSpPr txBox="1"/>
      </xdr:nvSpPr>
      <xdr:spPr>
        <a:xfrm>
          <a:off x="12611744" y="174240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9" name="直線コネクタ 908"/>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0" name="テキスト ボックス 909"/>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1" name="直線コネクタ 910"/>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2" name="テキスト ボックス 911"/>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3" name="直線コネクタ 912"/>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4" name="テキスト ボックス 913"/>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5" name="直線コネクタ 914"/>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6" name="テキスト ボックス 915"/>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7" name="直線コネクタ 916"/>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8" name="テキスト ボックス 917"/>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9" name="直線コネクタ 918"/>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0" name="テキスト ボックス 919"/>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1" name="直線コネクタ 92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2" name="テキスト ボックス 92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3"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33201</xdr:rowOff>
    </xdr:from>
    <xdr:to>
      <xdr:col>116</xdr:col>
      <xdr:colOff>62864</xdr:colOff>
      <xdr:row>108</xdr:row>
      <xdr:rowOff>34834</xdr:rowOff>
    </xdr:to>
    <xdr:cxnSp macro="">
      <xdr:nvCxnSpPr>
        <xdr:cNvPr id="924" name="直線コネクタ 923"/>
        <xdr:cNvCxnSpPr/>
      </xdr:nvCxnSpPr>
      <xdr:spPr>
        <a:xfrm flipV="1">
          <a:off x="22160864" y="17006751"/>
          <a:ext cx="0" cy="1544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38661</xdr:rowOff>
    </xdr:from>
    <xdr:ext cx="469744" cy="259045"/>
    <xdr:sp macro="" textlink="">
      <xdr:nvSpPr>
        <xdr:cNvPr id="925" name="【庁舎】&#10;一人当たり面積最小値テキスト"/>
        <xdr:cNvSpPr txBox="1"/>
      </xdr:nvSpPr>
      <xdr:spPr>
        <a:xfrm>
          <a:off x="22199600" y="18555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34834</xdr:rowOff>
    </xdr:from>
    <xdr:to>
      <xdr:col>116</xdr:col>
      <xdr:colOff>152400</xdr:colOff>
      <xdr:row>108</xdr:row>
      <xdr:rowOff>34834</xdr:rowOff>
    </xdr:to>
    <xdr:cxnSp macro="">
      <xdr:nvCxnSpPr>
        <xdr:cNvPr id="926" name="直線コネクタ 925"/>
        <xdr:cNvCxnSpPr/>
      </xdr:nvCxnSpPr>
      <xdr:spPr>
        <a:xfrm>
          <a:off x="22072600" y="18551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151328</xdr:rowOff>
    </xdr:from>
    <xdr:ext cx="469744" cy="259045"/>
    <xdr:sp macro="" textlink="">
      <xdr:nvSpPr>
        <xdr:cNvPr id="927" name="【庁舎】&#10;一人当たり面積最大値テキスト"/>
        <xdr:cNvSpPr txBox="1"/>
      </xdr:nvSpPr>
      <xdr:spPr>
        <a:xfrm>
          <a:off x="22199600" y="1678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33201</xdr:rowOff>
    </xdr:from>
    <xdr:to>
      <xdr:col>116</xdr:col>
      <xdr:colOff>152400</xdr:colOff>
      <xdr:row>99</xdr:row>
      <xdr:rowOff>33201</xdr:rowOff>
    </xdr:to>
    <xdr:cxnSp macro="">
      <xdr:nvCxnSpPr>
        <xdr:cNvPr id="928" name="直線コネクタ 927"/>
        <xdr:cNvCxnSpPr/>
      </xdr:nvCxnSpPr>
      <xdr:spPr>
        <a:xfrm>
          <a:off x="22072600" y="17006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53720</xdr:rowOff>
    </xdr:from>
    <xdr:ext cx="469744" cy="259045"/>
    <xdr:sp macro="" textlink="">
      <xdr:nvSpPr>
        <xdr:cNvPr id="929" name="【庁舎】&#10;一人当たり面積平均値テキスト"/>
        <xdr:cNvSpPr txBox="1"/>
      </xdr:nvSpPr>
      <xdr:spPr>
        <a:xfrm>
          <a:off x="22199600" y="18055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30843</xdr:rowOff>
    </xdr:from>
    <xdr:to>
      <xdr:col>116</xdr:col>
      <xdr:colOff>114300</xdr:colOff>
      <xdr:row>106</xdr:row>
      <xdr:rowOff>132443</xdr:rowOff>
    </xdr:to>
    <xdr:sp macro="" textlink="">
      <xdr:nvSpPr>
        <xdr:cNvPr id="930" name="フローチャート: 判断 929"/>
        <xdr:cNvSpPr/>
      </xdr:nvSpPr>
      <xdr:spPr>
        <a:xfrm>
          <a:off x="22110700" y="1820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56969</xdr:rowOff>
    </xdr:from>
    <xdr:to>
      <xdr:col>112</xdr:col>
      <xdr:colOff>38100</xdr:colOff>
      <xdr:row>106</xdr:row>
      <xdr:rowOff>158569</xdr:rowOff>
    </xdr:to>
    <xdr:sp macro="" textlink="">
      <xdr:nvSpPr>
        <xdr:cNvPr id="931" name="フローチャート: 判断 930"/>
        <xdr:cNvSpPr/>
      </xdr:nvSpPr>
      <xdr:spPr>
        <a:xfrm>
          <a:off x="21272500" y="18230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92892</xdr:rowOff>
    </xdr:from>
    <xdr:to>
      <xdr:col>107</xdr:col>
      <xdr:colOff>101600</xdr:colOff>
      <xdr:row>107</xdr:row>
      <xdr:rowOff>23042</xdr:rowOff>
    </xdr:to>
    <xdr:sp macro="" textlink="">
      <xdr:nvSpPr>
        <xdr:cNvPr id="932" name="フローチャート: 判断 931"/>
        <xdr:cNvSpPr/>
      </xdr:nvSpPr>
      <xdr:spPr>
        <a:xfrm>
          <a:off x="20383500" y="18266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87449</xdr:rowOff>
    </xdr:from>
    <xdr:to>
      <xdr:col>102</xdr:col>
      <xdr:colOff>165100</xdr:colOff>
      <xdr:row>107</xdr:row>
      <xdr:rowOff>17599</xdr:rowOff>
    </xdr:to>
    <xdr:sp macro="" textlink="">
      <xdr:nvSpPr>
        <xdr:cNvPr id="933" name="フローチャート: 判断 932"/>
        <xdr:cNvSpPr/>
      </xdr:nvSpPr>
      <xdr:spPr>
        <a:xfrm>
          <a:off x="19494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105955</xdr:rowOff>
    </xdr:from>
    <xdr:to>
      <xdr:col>98</xdr:col>
      <xdr:colOff>38100</xdr:colOff>
      <xdr:row>107</xdr:row>
      <xdr:rowOff>36105</xdr:rowOff>
    </xdr:to>
    <xdr:sp macro="" textlink="">
      <xdr:nvSpPr>
        <xdr:cNvPr id="934" name="フローチャート: 判断 933"/>
        <xdr:cNvSpPr/>
      </xdr:nvSpPr>
      <xdr:spPr>
        <a:xfrm>
          <a:off x="18605500" y="1827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5" name="テキスト ボックス 93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6" name="テキスト ボックス 93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7" name="テキスト ボックス 93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8" name="テキスト ボックス 93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9" name="テキスト ボックス 93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68943</xdr:rowOff>
    </xdr:from>
    <xdr:to>
      <xdr:col>116</xdr:col>
      <xdr:colOff>114300</xdr:colOff>
      <xdr:row>106</xdr:row>
      <xdr:rowOff>170543</xdr:rowOff>
    </xdr:to>
    <xdr:sp macro="" textlink="">
      <xdr:nvSpPr>
        <xdr:cNvPr id="940" name="楕円 939"/>
        <xdr:cNvSpPr/>
      </xdr:nvSpPr>
      <xdr:spPr>
        <a:xfrm>
          <a:off x="22110700" y="18242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47370</xdr:rowOff>
    </xdr:from>
    <xdr:ext cx="469744" cy="259045"/>
    <xdr:sp macro="" textlink="">
      <xdr:nvSpPr>
        <xdr:cNvPr id="941" name="【庁舎】&#10;一人当たり面積該当値テキスト"/>
        <xdr:cNvSpPr txBox="1"/>
      </xdr:nvSpPr>
      <xdr:spPr>
        <a:xfrm>
          <a:off x="22199600" y="18221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72208</xdr:rowOff>
    </xdr:from>
    <xdr:to>
      <xdr:col>112</xdr:col>
      <xdr:colOff>38100</xdr:colOff>
      <xdr:row>107</xdr:row>
      <xdr:rowOff>2358</xdr:rowOff>
    </xdr:to>
    <xdr:sp macro="" textlink="">
      <xdr:nvSpPr>
        <xdr:cNvPr id="942" name="楕円 941"/>
        <xdr:cNvSpPr/>
      </xdr:nvSpPr>
      <xdr:spPr>
        <a:xfrm>
          <a:off x="21272500" y="1824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119743</xdr:rowOff>
    </xdr:from>
    <xdr:to>
      <xdr:col>116</xdr:col>
      <xdr:colOff>63500</xdr:colOff>
      <xdr:row>106</xdr:row>
      <xdr:rowOff>123008</xdr:rowOff>
    </xdr:to>
    <xdr:cxnSp macro="">
      <xdr:nvCxnSpPr>
        <xdr:cNvPr id="943" name="直線コネクタ 942"/>
        <xdr:cNvCxnSpPr/>
      </xdr:nvCxnSpPr>
      <xdr:spPr>
        <a:xfrm flipV="1">
          <a:off x="21323300" y="18293443"/>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23223</xdr:rowOff>
    </xdr:from>
    <xdr:to>
      <xdr:col>107</xdr:col>
      <xdr:colOff>101600</xdr:colOff>
      <xdr:row>106</xdr:row>
      <xdr:rowOff>124823</xdr:rowOff>
    </xdr:to>
    <xdr:sp macro="" textlink="">
      <xdr:nvSpPr>
        <xdr:cNvPr id="944" name="楕円 943"/>
        <xdr:cNvSpPr/>
      </xdr:nvSpPr>
      <xdr:spPr>
        <a:xfrm>
          <a:off x="20383500" y="1819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74023</xdr:rowOff>
    </xdr:from>
    <xdr:to>
      <xdr:col>111</xdr:col>
      <xdr:colOff>177800</xdr:colOff>
      <xdr:row>106</xdr:row>
      <xdr:rowOff>123008</xdr:rowOff>
    </xdr:to>
    <xdr:cxnSp macro="">
      <xdr:nvCxnSpPr>
        <xdr:cNvPr id="945" name="直線コネクタ 944"/>
        <xdr:cNvCxnSpPr/>
      </xdr:nvCxnSpPr>
      <xdr:spPr>
        <a:xfrm>
          <a:off x="20434300" y="1824772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87993</xdr:rowOff>
    </xdr:from>
    <xdr:to>
      <xdr:col>102</xdr:col>
      <xdr:colOff>165100</xdr:colOff>
      <xdr:row>106</xdr:row>
      <xdr:rowOff>18143</xdr:rowOff>
    </xdr:to>
    <xdr:sp macro="" textlink="">
      <xdr:nvSpPr>
        <xdr:cNvPr id="946" name="楕円 945"/>
        <xdr:cNvSpPr/>
      </xdr:nvSpPr>
      <xdr:spPr>
        <a:xfrm>
          <a:off x="19494500" y="1809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138793</xdr:rowOff>
    </xdr:from>
    <xdr:to>
      <xdr:col>107</xdr:col>
      <xdr:colOff>50800</xdr:colOff>
      <xdr:row>106</xdr:row>
      <xdr:rowOff>74023</xdr:rowOff>
    </xdr:to>
    <xdr:cxnSp macro="">
      <xdr:nvCxnSpPr>
        <xdr:cNvPr id="947" name="直線コネクタ 946"/>
        <xdr:cNvCxnSpPr/>
      </xdr:nvCxnSpPr>
      <xdr:spPr>
        <a:xfrm>
          <a:off x="19545300" y="18141043"/>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72208</xdr:rowOff>
    </xdr:from>
    <xdr:to>
      <xdr:col>98</xdr:col>
      <xdr:colOff>38100</xdr:colOff>
      <xdr:row>107</xdr:row>
      <xdr:rowOff>2358</xdr:rowOff>
    </xdr:to>
    <xdr:sp macro="" textlink="">
      <xdr:nvSpPr>
        <xdr:cNvPr id="948" name="楕円 947"/>
        <xdr:cNvSpPr/>
      </xdr:nvSpPr>
      <xdr:spPr>
        <a:xfrm>
          <a:off x="18605500" y="18245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138793</xdr:rowOff>
    </xdr:from>
    <xdr:to>
      <xdr:col>102</xdr:col>
      <xdr:colOff>114300</xdr:colOff>
      <xdr:row>106</xdr:row>
      <xdr:rowOff>123008</xdr:rowOff>
    </xdr:to>
    <xdr:cxnSp macro="">
      <xdr:nvCxnSpPr>
        <xdr:cNvPr id="949" name="直線コネクタ 948"/>
        <xdr:cNvCxnSpPr/>
      </xdr:nvCxnSpPr>
      <xdr:spPr>
        <a:xfrm flipV="1">
          <a:off x="18656300" y="18141043"/>
          <a:ext cx="889000" cy="155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3646</xdr:rowOff>
    </xdr:from>
    <xdr:ext cx="469744" cy="259045"/>
    <xdr:sp macro="" textlink="">
      <xdr:nvSpPr>
        <xdr:cNvPr id="950" name="n_1aveValue【庁舎】&#10;一人当たり面積"/>
        <xdr:cNvSpPr txBox="1"/>
      </xdr:nvSpPr>
      <xdr:spPr>
        <a:xfrm>
          <a:off x="21075727" y="18005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14169</xdr:rowOff>
    </xdr:from>
    <xdr:ext cx="469744" cy="259045"/>
    <xdr:sp macro="" textlink="">
      <xdr:nvSpPr>
        <xdr:cNvPr id="951" name="n_2aveValue【庁舎】&#10;一人当たり面積"/>
        <xdr:cNvSpPr txBox="1"/>
      </xdr:nvSpPr>
      <xdr:spPr>
        <a:xfrm>
          <a:off x="20199427" y="18359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8726</xdr:rowOff>
    </xdr:from>
    <xdr:ext cx="469744" cy="259045"/>
    <xdr:sp macro="" textlink="">
      <xdr:nvSpPr>
        <xdr:cNvPr id="952" name="n_3aveValue【庁舎】&#10;一人当たり面積"/>
        <xdr:cNvSpPr txBox="1"/>
      </xdr:nvSpPr>
      <xdr:spPr>
        <a:xfrm>
          <a:off x="19310427" y="1835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27232</xdr:rowOff>
    </xdr:from>
    <xdr:ext cx="469744" cy="259045"/>
    <xdr:sp macro="" textlink="">
      <xdr:nvSpPr>
        <xdr:cNvPr id="953" name="n_4aveValue【庁舎】&#10;一人当たり面積"/>
        <xdr:cNvSpPr txBox="1"/>
      </xdr:nvSpPr>
      <xdr:spPr>
        <a:xfrm>
          <a:off x="18421427" y="1837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164935</xdr:rowOff>
    </xdr:from>
    <xdr:ext cx="469744" cy="259045"/>
    <xdr:sp macro="" textlink="">
      <xdr:nvSpPr>
        <xdr:cNvPr id="954" name="n_1mainValue【庁舎】&#10;一人当たり面積"/>
        <xdr:cNvSpPr txBox="1"/>
      </xdr:nvSpPr>
      <xdr:spPr>
        <a:xfrm>
          <a:off x="21075727" y="18338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141350</xdr:rowOff>
    </xdr:from>
    <xdr:ext cx="469744" cy="259045"/>
    <xdr:sp macro="" textlink="">
      <xdr:nvSpPr>
        <xdr:cNvPr id="955" name="n_2mainValue【庁舎】&#10;一人当たり面積"/>
        <xdr:cNvSpPr txBox="1"/>
      </xdr:nvSpPr>
      <xdr:spPr>
        <a:xfrm>
          <a:off x="20199427" y="17972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34670</xdr:rowOff>
    </xdr:from>
    <xdr:ext cx="469744" cy="259045"/>
    <xdr:sp macro="" textlink="">
      <xdr:nvSpPr>
        <xdr:cNvPr id="956" name="n_3mainValue【庁舎】&#10;一人当たり面積"/>
        <xdr:cNvSpPr txBox="1"/>
      </xdr:nvSpPr>
      <xdr:spPr>
        <a:xfrm>
          <a:off x="19310427" y="17865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18885</xdr:rowOff>
    </xdr:from>
    <xdr:ext cx="469744" cy="259045"/>
    <xdr:sp macro="" textlink="">
      <xdr:nvSpPr>
        <xdr:cNvPr id="957" name="n_4mainValue【庁舎】&#10;一人当たり面積"/>
        <xdr:cNvSpPr txBox="1"/>
      </xdr:nvSpPr>
      <xdr:spPr>
        <a:xfrm>
          <a:off x="18421427" y="1802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8" name="正方形/長方形 95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9" name="正方形/長方形 95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0" name="テキスト ボックス 95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「図書館」においては、平成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年度から図書館と公民館の機能を併せもつ生涯学習センターを整備したことで、大幅に減価償却率が改善されている。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「福祉施設」においては、減価償却率が上昇しており、施設の老朽化が進んでいる。令和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年度に、泗水地域福祉センターにおいて長寿命化改修を実施している。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「体育館・プール」及び「市民会館」においては、減価償却率が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％を超えており、類似団体平均と比較して高い水準で老朽化が進んでいる。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06400"/>
          <a:ext cx="115379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3700"/>
          <a:ext cx="35687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19100"/>
          <a:ext cx="35242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4500"/>
          <a:ext cx="34861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3700"/>
          <a:ext cx="24320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19100"/>
          <a:ext cx="23876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4500"/>
          <a:ext cx="23304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2000" y="1162050"/>
          <a:ext cx="8763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193800"/>
          <a:ext cx="1263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193800"/>
          <a:ext cx="1143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47,103
46,125
276.85
29,760,912
28,981,977
727,087
15,294,545
30,277,163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193800"/>
          <a:ext cx="13906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12850"/>
          <a:ext cx="18415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12850"/>
          <a:ext cx="115570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12850"/>
          <a:ext cx="577850" cy="977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19300"/>
          <a:ext cx="18415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19300"/>
          <a:ext cx="31242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62050"/>
          <a:ext cx="130175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255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4859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03400"/>
          <a:ext cx="115570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1445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7780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7780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034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463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636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1765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0195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4325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390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322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87985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275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3688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18160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0800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26415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5689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8737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人口の減少や全国平均を上回る高齢化率（令和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月末</a:t>
          </a:r>
          <a:r>
            <a:rPr kumimoji="1" lang="en-US" altLang="ja-JP" sz="1100">
              <a:latin typeface="ＭＳ Ｐゴシック" panose="020B0600070205080204" pitchFamily="50" charset="-128"/>
              <a:ea typeface="ＭＳ Ｐゴシック" panose="020B0600070205080204" pitchFamily="50" charset="-128"/>
            </a:rPr>
            <a:t>35.0</a:t>
          </a:r>
          <a:r>
            <a:rPr kumimoji="1" lang="ja-JP" altLang="en-US" sz="1100">
              <a:latin typeface="ＭＳ Ｐゴシック" panose="020B0600070205080204" pitchFamily="50" charset="-128"/>
              <a:ea typeface="ＭＳ Ｐゴシック" panose="020B0600070205080204" pitchFamily="50" charset="-128"/>
            </a:rPr>
            <a:t>％）に加え、基幹産業である農林業所得の低迷や中心街の衰退等により財政基盤が弱く、近年は類似団体平均とほぼ同じ水準で横ばい状態となっている。</a:t>
          </a:r>
        </a:p>
        <a:p>
          <a:r>
            <a:rPr kumimoji="1" lang="ja-JP" altLang="en-US" sz="1100">
              <a:latin typeface="ＭＳ Ｐゴシック" panose="020B0600070205080204" pitchFamily="50" charset="-128"/>
              <a:ea typeface="ＭＳ Ｐゴシック" panose="020B0600070205080204" pitchFamily="50" charset="-128"/>
            </a:rPr>
            <a:t>　引き続き、特産品のブランド化推進や農業の担い手育成等による基幹産業の活性化をはじめ、創業支援や定住化促進等による活力ある地域経済を目指す施策を推進するとともに、市税徴収率向上や債権管理の強化、公共施設の適正管理をはじめとした行政の効率化に取り組み、自主財源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5610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425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2290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09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68970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761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5649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429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2329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097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009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765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44</xdr:row>
      <xdr:rowOff>130628</xdr:rowOff>
    </xdr:to>
    <xdr:cxnSp macro="">
      <xdr:nvCxnSpPr>
        <xdr:cNvPr id="66" name="直線コネクタ 65"/>
        <xdr:cNvCxnSpPr/>
      </xdr:nvCxnSpPr>
      <xdr:spPr>
        <a:xfrm flipV="1">
          <a:off x="4514850" y="5832022"/>
          <a:ext cx="0" cy="15630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xdr:cNvSpPr txBox="1"/>
      </xdr:nvSpPr>
      <xdr:spPr>
        <a:xfrm>
          <a:off x="4584700" y="7367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xdr:cNvCxnSpPr/>
      </xdr:nvCxnSpPr>
      <xdr:spPr>
        <a:xfrm>
          <a:off x="4425950" y="73950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9" name="財政力最大値テキスト"/>
        <xdr:cNvSpPr txBox="1"/>
      </xdr:nvSpPr>
      <xdr:spPr>
        <a:xfrm>
          <a:off x="4584700" y="558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70" name="直線コネクタ 69"/>
        <xdr:cNvCxnSpPr/>
      </xdr:nvCxnSpPr>
      <xdr:spPr>
        <a:xfrm>
          <a:off x="4425950" y="58320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24493</xdr:rowOff>
    </xdr:from>
    <xdr:to>
      <xdr:col>23</xdr:col>
      <xdr:colOff>133350</xdr:colOff>
      <xdr:row>41</xdr:row>
      <xdr:rowOff>24493</xdr:rowOff>
    </xdr:to>
    <xdr:cxnSp macro="">
      <xdr:nvCxnSpPr>
        <xdr:cNvPr id="71" name="直線コネクタ 70"/>
        <xdr:cNvCxnSpPr/>
      </xdr:nvCxnSpPr>
      <xdr:spPr>
        <a:xfrm>
          <a:off x="3752850" y="6793593"/>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2" name="財政力平均値テキスト"/>
        <xdr:cNvSpPr txBox="1"/>
      </xdr:nvSpPr>
      <xdr:spPr>
        <a:xfrm>
          <a:off x="4584700" y="6783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xdr:cNvSpPr/>
      </xdr:nvSpPr>
      <xdr:spPr>
        <a:xfrm>
          <a:off x="4464050" y="68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161472</xdr:rowOff>
    </xdr:from>
    <xdr:to>
      <xdr:col>19</xdr:col>
      <xdr:colOff>133350</xdr:colOff>
      <xdr:row>41</xdr:row>
      <xdr:rowOff>24493</xdr:rowOff>
    </xdr:to>
    <xdr:cxnSp macro="">
      <xdr:nvCxnSpPr>
        <xdr:cNvPr id="74" name="直線コネクタ 73"/>
        <xdr:cNvCxnSpPr/>
      </xdr:nvCxnSpPr>
      <xdr:spPr>
        <a:xfrm>
          <a:off x="2940050" y="6765472"/>
          <a:ext cx="812800" cy="2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42635</xdr:rowOff>
    </xdr:from>
    <xdr:to>
      <xdr:col>19</xdr:col>
      <xdr:colOff>184150</xdr:colOff>
      <xdr:row>41</xdr:row>
      <xdr:rowOff>144235</xdr:rowOff>
    </xdr:to>
    <xdr:sp macro="" textlink="">
      <xdr:nvSpPr>
        <xdr:cNvPr id="75" name="フローチャート: 判断 74"/>
        <xdr:cNvSpPr/>
      </xdr:nvSpPr>
      <xdr:spPr>
        <a:xfrm>
          <a:off x="3702050" y="68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129012</xdr:rowOff>
    </xdr:from>
    <xdr:ext cx="736600" cy="259045"/>
    <xdr:sp macro="" textlink="">
      <xdr:nvSpPr>
        <xdr:cNvPr id="76" name="テキスト ボックス 75"/>
        <xdr:cNvSpPr txBox="1"/>
      </xdr:nvSpPr>
      <xdr:spPr>
        <a:xfrm>
          <a:off x="3409950" y="6898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161472</xdr:rowOff>
    </xdr:from>
    <xdr:to>
      <xdr:col>15</xdr:col>
      <xdr:colOff>82550</xdr:colOff>
      <xdr:row>41</xdr:row>
      <xdr:rowOff>24493</xdr:rowOff>
    </xdr:to>
    <xdr:cxnSp macro="">
      <xdr:nvCxnSpPr>
        <xdr:cNvPr id="77" name="直線コネクタ 76"/>
        <xdr:cNvCxnSpPr/>
      </xdr:nvCxnSpPr>
      <xdr:spPr>
        <a:xfrm flipV="1">
          <a:off x="2127250" y="6765472"/>
          <a:ext cx="812800" cy="2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77107</xdr:rowOff>
    </xdr:from>
    <xdr:to>
      <xdr:col>15</xdr:col>
      <xdr:colOff>133350</xdr:colOff>
      <xdr:row>42</xdr:row>
      <xdr:rowOff>7257</xdr:rowOff>
    </xdr:to>
    <xdr:sp macro="" textlink="">
      <xdr:nvSpPr>
        <xdr:cNvPr id="78" name="フローチャート: 判断 77"/>
        <xdr:cNvSpPr/>
      </xdr:nvSpPr>
      <xdr:spPr>
        <a:xfrm>
          <a:off x="2889250" y="684620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163484</xdr:rowOff>
    </xdr:from>
    <xdr:ext cx="762000" cy="259045"/>
    <xdr:sp macro="" textlink="">
      <xdr:nvSpPr>
        <xdr:cNvPr id="79" name="テキスト ボックス 78"/>
        <xdr:cNvSpPr txBox="1"/>
      </xdr:nvSpPr>
      <xdr:spPr>
        <a:xfrm>
          <a:off x="2597150" y="6932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161472</xdr:rowOff>
    </xdr:from>
    <xdr:to>
      <xdr:col>11</xdr:col>
      <xdr:colOff>31750</xdr:colOff>
      <xdr:row>41</xdr:row>
      <xdr:rowOff>24493</xdr:rowOff>
    </xdr:to>
    <xdr:cxnSp macro="">
      <xdr:nvCxnSpPr>
        <xdr:cNvPr id="80" name="直線コネクタ 79"/>
        <xdr:cNvCxnSpPr/>
      </xdr:nvCxnSpPr>
      <xdr:spPr>
        <a:xfrm>
          <a:off x="1333500" y="6765472"/>
          <a:ext cx="793750" cy="2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77107</xdr:rowOff>
    </xdr:from>
    <xdr:to>
      <xdr:col>11</xdr:col>
      <xdr:colOff>82550</xdr:colOff>
      <xdr:row>42</xdr:row>
      <xdr:rowOff>7257</xdr:rowOff>
    </xdr:to>
    <xdr:sp macro="" textlink="">
      <xdr:nvSpPr>
        <xdr:cNvPr id="81" name="フローチャート: 判断 80"/>
        <xdr:cNvSpPr/>
      </xdr:nvSpPr>
      <xdr:spPr>
        <a:xfrm>
          <a:off x="2095500" y="684620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163484</xdr:rowOff>
    </xdr:from>
    <xdr:ext cx="762000" cy="259045"/>
    <xdr:sp macro="" textlink="">
      <xdr:nvSpPr>
        <xdr:cNvPr id="82" name="テキスト ボックス 81"/>
        <xdr:cNvSpPr txBox="1"/>
      </xdr:nvSpPr>
      <xdr:spPr>
        <a:xfrm>
          <a:off x="1784350" y="6932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xdr:cNvSpPr/>
      </xdr:nvSpPr>
      <xdr:spPr>
        <a:xfrm>
          <a:off x="1282700" y="68806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xdr:cNvSpPr txBox="1"/>
      </xdr:nvSpPr>
      <xdr:spPr>
        <a:xfrm>
          <a:off x="971550" y="696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145143</xdr:rowOff>
    </xdr:from>
    <xdr:to>
      <xdr:col>23</xdr:col>
      <xdr:colOff>184150</xdr:colOff>
      <xdr:row>41</xdr:row>
      <xdr:rowOff>75293</xdr:rowOff>
    </xdr:to>
    <xdr:sp macro="" textlink="">
      <xdr:nvSpPr>
        <xdr:cNvPr id="90" name="楕円 89"/>
        <xdr:cNvSpPr/>
      </xdr:nvSpPr>
      <xdr:spPr>
        <a:xfrm>
          <a:off x="4464050" y="67491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161670</xdr:rowOff>
    </xdr:from>
    <xdr:ext cx="762000" cy="259045"/>
    <xdr:sp macro="" textlink="">
      <xdr:nvSpPr>
        <xdr:cNvPr id="91" name="財政力該当値テキスト"/>
        <xdr:cNvSpPr txBox="1"/>
      </xdr:nvSpPr>
      <xdr:spPr>
        <a:xfrm>
          <a:off x="4584700" y="6600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145143</xdr:rowOff>
    </xdr:from>
    <xdr:to>
      <xdr:col>19</xdr:col>
      <xdr:colOff>184150</xdr:colOff>
      <xdr:row>41</xdr:row>
      <xdr:rowOff>75293</xdr:rowOff>
    </xdr:to>
    <xdr:sp macro="" textlink="">
      <xdr:nvSpPr>
        <xdr:cNvPr id="92" name="楕円 91"/>
        <xdr:cNvSpPr/>
      </xdr:nvSpPr>
      <xdr:spPr>
        <a:xfrm>
          <a:off x="3702050" y="67491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85470</xdr:rowOff>
    </xdr:from>
    <xdr:ext cx="736600" cy="259045"/>
    <xdr:sp macro="" textlink="">
      <xdr:nvSpPr>
        <xdr:cNvPr id="93" name="テキスト ボックス 92"/>
        <xdr:cNvSpPr txBox="1"/>
      </xdr:nvSpPr>
      <xdr:spPr>
        <a:xfrm>
          <a:off x="3409950" y="6524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110672</xdr:rowOff>
    </xdr:from>
    <xdr:to>
      <xdr:col>15</xdr:col>
      <xdr:colOff>133350</xdr:colOff>
      <xdr:row>41</xdr:row>
      <xdr:rowOff>40822</xdr:rowOff>
    </xdr:to>
    <xdr:sp macro="" textlink="">
      <xdr:nvSpPr>
        <xdr:cNvPr id="94" name="楕円 93"/>
        <xdr:cNvSpPr/>
      </xdr:nvSpPr>
      <xdr:spPr>
        <a:xfrm>
          <a:off x="2889250" y="67146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50999</xdr:rowOff>
    </xdr:from>
    <xdr:ext cx="762000" cy="259045"/>
    <xdr:sp macro="" textlink="">
      <xdr:nvSpPr>
        <xdr:cNvPr id="95" name="テキスト ボックス 94"/>
        <xdr:cNvSpPr txBox="1"/>
      </xdr:nvSpPr>
      <xdr:spPr>
        <a:xfrm>
          <a:off x="2597150" y="648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6" name="楕円 95"/>
        <xdr:cNvSpPr/>
      </xdr:nvSpPr>
      <xdr:spPr>
        <a:xfrm>
          <a:off x="2095500" y="674914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7" name="テキスト ボックス 96"/>
        <xdr:cNvSpPr txBox="1"/>
      </xdr:nvSpPr>
      <xdr:spPr>
        <a:xfrm>
          <a:off x="1784350" y="6524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110672</xdr:rowOff>
    </xdr:from>
    <xdr:to>
      <xdr:col>7</xdr:col>
      <xdr:colOff>31750</xdr:colOff>
      <xdr:row>41</xdr:row>
      <xdr:rowOff>40822</xdr:rowOff>
    </xdr:to>
    <xdr:sp macro="" textlink="">
      <xdr:nvSpPr>
        <xdr:cNvPr id="98" name="楕円 97"/>
        <xdr:cNvSpPr/>
      </xdr:nvSpPr>
      <xdr:spPr>
        <a:xfrm>
          <a:off x="1282700" y="671467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50999</xdr:rowOff>
    </xdr:from>
    <xdr:ext cx="762000" cy="259045"/>
    <xdr:sp macro="" textlink="">
      <xdr:nvSpPr>
        <xdr:cNvPr id="99" name="テキスト ボックス 98"/>
        <xdr:cNvSpPr txBox="1"/>
      </xdr:nvSpPr>
      <xdr:spPr>
        <a:xfrm>
          <a:off x="971550" y="6489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8519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750300"/>
          <a:ext cx="13906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89281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239250"/>
          <a:ext cx="34544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544050"/>
          <a:ext cx="525145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おおむね類似団体と同様の推移をしており、前年度と比較すると</a:t>
          </a:r>
          <a:r>
            <a:rPr kumimoji="1" lang="en-US" altLang="ja-JP" sz="1100">
              <a:latin typeface="ＭＳ Ｐゴシック" panose="020B0600070205080204" pitchFamily="50" charset="-128"/>
              <a:ea typeface="ＭＳ Ｐゴシック" panose="020B0600070205080204" pitchFamily="50" charset="-128"/>
            </a:rPr>
            <a:t>1.1</a:t>
          </a:r>
          <a:r>
            <a:rPr kumimoji="1" lang="ja-JP" altLang="en-US" sz="1100">
              <a:latin typeface="ＭＳ Ｐゴシック" panose="020B0600070205080204" pitchFamily="50" charset="-128"/>
              <a:ea typeface="ＭＳ Ｐゴシック" panose="020B0600070205080204" pitchFamily="50" charset="-128"/>
            </a:rPr>
            <a:t>ポイント上昇した。比率上昇の要因としては、普通交付税及び地方特例交付金が減となったこと、後期高齢医療に係る繰出経費が増となったこと等が挙げられる。</a:t>
          </a:r>
        </a:p>
        <a:p>
          <a:r>
            <a:rPr kumimoji="1" lang="ja-JP" altLang="en-US" sz="1100">
              <a:latin typeface="ＭＳ Ｐゴシック" panose="020B0600070205080204" pitchFamily="50" charset="-128"/>
              <a:ea typeface="ＭＳ Ｐゴシック" panose="020B0600070205080204" pitchFamily="50" charset="-128"/>
            </a:rPr>
            <a:t>　全国平均を上回る高齢化率（令和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月末</a:t>
          </a:r>
          <a:r>
            <a:rPr kumimoji="1" lang="en-US" altLang="ja-JP" sz="1100">
              <a:latin typeface="ＭＳ Ｐゴシック" panose="020B0600070205080204" pitchFamily="50" charset="-128"/>
              <a:ea typeface="ＭＳ Ｐゴシック" panose="020B0600070205080204" pitchFamily="50" charset="-128"/>
            </a:rPr>
            <a:t>35.0</a:t>
          </a:r>
          <a:r>
            <a:rPr kumimoji="1" lang="ja-JP" altLang="en-US" sz="1100">
              <a:latin typeface="ＭＳ Ｐゴシック" panose="020B0600070205080204" pitchFamily="50" charset="-128"/>
              <a:ea typeface="ＭＳ Ｐゴシック" panose="020B0600070205080204" pitchFamily="50" charset="-128"/>
            </a:rPr>
            <a:t>％）等による扶助費の負担や、庁舎関連の大規模事業及び熊本地震関連の災害復旧事業に係る地方債発行等による公債費の負担、また、普通交付税の特例措置が令和元年度をもって終了したこと等の状況から、今後も厳しい財政状況が続く見込みである。</a:t>
          </a:r>
        </a:p>
        <a:p>
          <a:r>
            <a:rPr kumimoji="1" lang="ja-JP" altLang="en-US" sz="1100">
              <a:latin typeface="ＭＳ Ｐゴシック" panose="020B0600070205080204" pitchFamily="50" charset="-128"/>
              <a:ea typeface="ＭＳ Ｐゴシック" panose="020B0600070205080204" pitchFamily="50" charset="-128"/>
            </a:rPr>
            <a:t>　引き続き、事業の見直し等により経常経費を削減するとともに、市税の収納や債権管理の強化、使用料・手数料の見直しなどを行い、経常収入の確保に努める。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0551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xdr:cNvCxnSpPr/>
      </xdr:nvCxnSpPr>
      <xdr:spPr>
        <a:xfrm>
          <a:off x="704850" y="110934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xdr:cNvSpPr txBox="1"/>
      </xdr:nvSpPr>
      <xdr:spPr>
        <a:xfrm>
          <a:off x="0" y="1095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xdr:cNvCxnSpPr/>
      </xdr:nvCxnSpPr>
      <xdr:spPr>
        <a:xfrm>
          <a:off x="704850" y="106299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xdr:cNvSpPr txBox="1"/>
      </xdr:nvSpPr>
      <xdr:spPr>
        <a:xfrm>
          <a:off x="0" y="1049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xdr:cNvCxnSpPr/>
      </xdr:nvCxnSpPr>
      <xdr:spPr>
        <a:xfrm>
          <a:off x="704850" y="101663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xdr:cNvSpPr txBox="1"/>
      </xdr:nvSpPr>
      <xdr:spPr>
        <a:xfrm>
          <a:off x="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xdr:cNvCxnSpPr/>
      </xdr:nvCxnSpPr>
      <xdr:spPr>
        <a:xfrm>
          <a:off x="704850" y="9702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xdr:cNvSpPr txBox="1"/>
      </xdr:nvSpPr>
      <xdr:spPr>
        <a:xfrm>
          <a:off x="0" y="956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048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048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40132</xdr:rowOff>
    </xdr:from>
    <xdr:to>
      <xdr:col>23</xdr:col>
      <xdr:colOff>133350</xdr:colOff>
      <xdr:row>67</xdr:row>
      <xdr:rowOff>2794</xdr:rowOff>
    </xdr:to>
    <xdr:cxnSp macro="">
      <xdr:nvCxnSpPr>
        <xdr:cNvPr id="127" name="直線コネクタ 126"/>
        <xdr:cNvCxnSpPr/>
      </xdr:nvCxnSpPr>
      <xdr:spPr>
        <a:xfrm flipV="1">
          <a:off x="4514850" y="9615932"/>
          <a:ext cx="0" cy="14485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146321</xdr:rowOff>
    </xdr:from>
    <xdr:ext cx="762000" cy="259045"/>
    <xdr:sp macro="" textlink="">
      <xdr:nvSpPr>
        <xdr:cNvPr id="128" name="財政構造の弾力性最小値テキスト"/>
        <xdr:cNvSpPr txBox="1"/>
      </xdr:nvSpPr>
      <xdr:spPr>
        <a:xfrm>
          <a:off x="4584700" y="1104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2794</xdr:rowOff>
    </xdr:from>
    <xdr:to>
      <xdr:col>24</xdr:col>
      <xdr:colOff>12700</xdr:colOff>
      <xdr:row>67</xdr:row>
      <xdr:rowOff>2794</xdr:rowOff>
    </xdr:to>
    <xdr:cxnSp macro="">
      <xdr:nvCxnSpPr>
        <xdr:cNvPr id="129" name="直線コネクタ 128"/>
        <xdr:cNvCxnSpPr/>
      </xdr:nvCxnSpPr>
      <xdr:spPr>
        <a:xfrm>
          <a:off x="4425950" y="110644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126509</xdr:rowOff>
    </xdr:from>
    <xdr:ext cx="762000" cy="259045"/>
    <xdr:sp macro="" textlink="">
      <xdr:nvSpPr>
        <xdr:cNvPr id="130" name="財政構造の弾力性最大値テキスト"/>
        <xdr:cNvSpPr txBox="1"/>
      </xdr:nvSpPr>
      <xdr:spPr>
        <a:xfrm>
          <a:off x="4584700" y="9372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40132</xdr:rowOff>
    </xdr:from>
    <xdr:to>
      <xdr:col>24</xdr:col>
      <xdr:colOff>12700</xdr:colOff>
      <xdr:row>58</xdr:row>
      <xdr:rowOff>40132</xdr:rowOff>
    </xdr:to>
    <xdr:cxnSp macro="">
      <xdr:nvCxnSpPr>
        <xdr:cNvPr id="131" name="直線コネクタ 130"/>
        <xdr:cNvCxnSpPr/>
      </xdr:nvCxnSpPr>
      <xdr:spPr>
        <a:xfrm>
          <a:off x="4425950" y="961593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44704</xdr:rowOff>
    </xdr:from>
    <xdr:to>
      <xdr:col>23</xdr:col>
      <xdr:colOff>133350</xdr:colOff>
      <xdr:row>60</xdr:row>
      <xdr:rowOff>150876</xdr:rowOff>
    </xdr:to>
    <xdr:cxnSp macro="">
      <xdr:nvCxnSpPr>
        <xdr:cNvPr id="132" name="直線コネクタ 131"/>
        <xdr:cNvCxnSpPr/>
      </xdr:nvCxnSpPr>
      <xdr:spPr>
        <a:xfrm>
          <a:off x="3752850" y="9950704"/>
          <a:ext cx="762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103395</xdr:rowOff>
    </xdr:from>
    <xdr:ext cx="762000" cy="259045"/>
    <xdr:sp macro="" textlink="">
      <xdr:nvSpPr>
        <xdr:cNvPr id="133" name="財政構造の弾力性平均値テキスト"/>
        <xdr:cNvSpPr txBox="1"/>
      </xdr:nvSpPr>
      <xdr:spPr>
        <a:xfrm>
          <a:off x="4584700" y="101744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131318</xdr:rowOff>
    </xdr:from>
    <xdr:to>
      <xdr:col>23</xdr:col>
      <xdr:colOff>184150</xdr:colOff>
      <xdr:row>62</xdr:row>
      <xdr:rowOff>61468</xdr:rowOff>
    </xdr:to>
    <xdr:sp macro="" textlink="">
      <xdr:nvSpPr>
        <xdr:cNvPr id="134" name="フローチャート: 判断 133"/>
        <xdr:cNvSpPr/>
      </xdr:nvSpPr>
      <xdr:spPr>
        <a:xfrm>
          <a:off x="4464050" y="1020241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44704</xdr:rowOff>
    </xdr:from>
    <xdr:to>
      <xdr:col>19</xdr:col>
      <xdr:colOff>133350</xdr:colOff>
      <xdr:row>64</xdr:row>
      <xdr:rowOff>150368</xdr:rowOff>
    </xdr:to>
    <xdr:cxnSp macro="">
      <xdr:nvCxnSpPr>
        <xdr:cNvPr id="135" name="直線コネクタ 134"/>
        <xdr:cNvCxnSpPr/>
      </xdr:nvCxnSpPr>
      <xdr:spPr>
        <a:xfrm flipV="1">
          <a:off x="2940050" y="9950704"/>
          <a:ext cx="812800" cy="766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97790</xdr:rowOff>
    </xdr:from>
    <xdr:to>
      <xdr:col>19</xdr:col>
      <xdr:colOff>184150</xdr:colOff>
      <xdr:row>60</xdr:row>
      <xdr:rowOff>27940</xdr:rowOff>
    </xdr:to>
    <xdr:sp macro="" textlink="">
      <xdr:nvSpPr>
        <xdr:cNvPr id="136" name="フローチャート: 判断 135"/>
        <xdr:cNvSpPr/>
      </xdr:nvSpPr>
      <xdr:spPr>
        <a:xfrm>
          <a:off x="3702050" y="983869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38117</xdr:rowOff>
    </xdr:from>
    <xdr:ext cx="736600" cy="259045"/>
    <xdr:sp macro="" textlink="">
      <xdr:nvSpPr>
        <xdr:cNvPr id="137" name="テキスト ボックス 136"/>
        <xdr:cNvSpPr txBox="1"/>
      </xdr:nvSpPr>
      <xdr:spPr>
        <a:xfrm>
          <a:off x="3409950" y="961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150368</xdr:rowOff>
    </xdr:from>
    <xdr:to>
      <xdr:col>15</xdr:col>
      <xdr:colOff>82550</xdr:colOff>
      <xdr:row>65</xdr:row>
      <xdr:rowOff>114046</xdr:rowOff>
    </xdr:to>
    <xdr:cxnSp macro="">
      <xdr:nvCxnSpPr>
        <xdr:cNvPr id="138" name="直線コネクタ 137"/>
        <xdr:cNvCxnSpPr/>
      </xdr:nvCxnSpPr>
      <xdr:spPr>
        <a:xfrm flipV="1">
          <a:off x="2127250" y="10716768"/>
          <a:ext cx="812800" cy="128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114300</xdr:rowOff>
    </xdr:from>
    <xdr:to>
      <xdr:col>15</xdr:col>
      <xdr:colOff>133350</xdr:colOff>
      <xdr:row>63</xdr:row>
      <xdr:rowOff>44450</xdr:rowOff>
    </xdr:to>
    <xdr:sp macro="" textlink="">
      <xdr:nvSpPr>
        <xdr:cNvPr id="139" name="フローチャート: 判断 138"/>
        <xdr:cNvSpPr/>
      </xdr:nvSpPr>
      <xdr:spPr>
        <a:xfrm>
          <a:off x="2889250" y="103505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54627</xdr:rowOff>
    </xdr:from>
    <xdr:ext cx="762000" cy="259045"/>
    <xdr:sp macro="" textlink="">
      <xdr:nvSpPr>
        <xdr:cNvPr id="140" name="テキスト ボックス 139"/>
        <xdr:cNvSpPr txBox="1"/>
      </xdr:nvSpPr>
      <xdr:spPr>
        <a:xfrm>
          <a:off x="2597150" y="1012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5588</xdr:rowOff>
    </xdr:from>
    <xdr:to>
      <xdr:col>11</xdr:col>
      <xdr:colOff>31750</xdr:colOff>
      <xdr:row>65</xdr:row>
      <xdr:rowOff>114046</xdr:rowOff>
    </xdr:to>
    <xdr:cxnSp macro="">
      <xdr:nvCxnSpPr>
        <xdr:cNvPr id="141" name="直線コネクタ 140"/>
        <xdr:cNvCxnSpPr/>
      </xdr:nvCxnSpPr>
      <xdr:spPr>
        <a:xfrm>
          <a:off x="1333500" y="10571988"/>
          <a:ext cx="793750" cy="273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58674</xdr:rowOff>
    </xdr:from>
    <xdr:to>
      <xdr:col>11</xdr:col>
      <xdr:colOff>82550</xdr:colOff>
      <xdr:row>63</xdr:row>
      <xdr:rowOff>160274</xdr:rowOff>
    </xdr:to>
    <xdr:sp macro="" textlink="">
      <xdr:nvSpPr>
        <xdr:cNvPr id="142" name="フローチャート: 判断 141"/>
        <xdr:cNvSpPr/>
      </xdr:nvSpPr>
      <xdr:spPr>
        <a:xfrm>
          <a:off x="2095500" y="1045997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170451</xdr:rowOff>
    </xdr:from>
    <xdr:ext cx="762000" cy="259045"/>
    <xdr:sp macro="" textlink="">
      <xdr:nvSpPr>
        <xdr:cNvPr id="143" name="テキスト ボックス 142"/>
        <xdr:cNvSpPr txBox="1"/>
      </xdr:nvSpPr>
      <xdr:spPr>
        <a:xfrm>
          <a:off x="1784350" y="1023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44" name="フローチャート: 判断 143"/>
        <xdr:cNvSpPr/>
      </xdr:nvSpPr>
      <xdr:spPr>
        <a:xfrm>
          <a:off x="1282700" y="1039876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102887</xdr:rowOff>
    </xdr:from>
    <xdr:ext cx="762000" cy="259045"/>
    <xdr:sp macro="" textlink="">
      <xdr:nvSpPr>
        <xdr:cNvPr id="145" name="テキスト ボックス 144"/>
        <xdr:cNvSpPr txBox="1"/>
      </xdr:nvSpPr>
      <xdr:spPr>
        <a:xfrm>
          <a:off x="971550" y="1017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318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55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27432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19304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1366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100076</xdr:rowOff>
    </xdr:from>
    <xdr:to>
      <xdr:col>23</xdr:col>
      <xdr:colOff>184150</xdr:colOff>
      <xdr:row>61</xdr:row>
      <xdr:rowOff>30226</xdr:rowOff>
    </xdr:to>
    <xdr:sp macro="" textlink="">
      <xdr:nvSpPr>
        <xdr:cNvPr id="151" name="楕円 150"/>
        <xdr:cNvSpPr/>
      </xdr:nvSpPr>
      <xdr:spPr>
        <a:xfrm>
          <a:off x="4464050" y="1000607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116603</xdr:rowOff>
    </xdr:from>
    <xdr:ext cx="762000" cy="259045"/>
    <xdr:sp macro="" textlink="">
      <xdr:nvSpPr>
        <xdr:cNvPr id="152" name="財政構造の弾力性該当値テキスト"/>
        <xdr:cNvSpPr txBox="1"/>
      </xdr:nvSpPr>
      <xdr:spPr>
        <a:xfrm>
          <a:off x="4584700" y="985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165354</xdr:rowOff>
    </xdr:from>
    <xdr:to>
      <xdr:col>19</xdr:col>
      <xdr:colOff>184150</xdr:colOff>
      <xdr:row>60</xdr:row>
      <xdr:rowOff>95504</xdr:rowOff>
    </xdr:to>
    <xdr:sp macro="" textlink="">
      <xdr:nvSpPr>
        <xdr:cNvPr id="153" name="楕円 152"/>
        <xdr:cNvSpPr/>
      </xdr:nvSpPr>
      <xdr:spPr>
        <a:xfrm>
          <a:off x="3702050" y="99062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80281</xdr:rowOff>
    </xdr:from>
    <xdr:ext cx="736600" cy="259045"/>
    <xdr:sp macro="" textlink="">
      <xdr:nvSpPr>
        <xdr:cNvPr id="154" name="テキスト ボックス 153"/>
        <xdr:cNvSpPr txBox="1"/>
      </xdr:nvSpPr>
      <xdr:spPr>
        <a:xfrm>
          <a:off x="3409950" y="9986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99568</xdr:rowOff>
    </xdr:from>
    <xdr:to>
      <xdr:col>15</xdr:col>
      <xdr:colOff>133350</xdr:colOff>
      <xdr:row>65</xdr:row>
      <xdr:rowOff>29718</xdr:rowOff>
    </xdr:to>
    <xdr:sp macro="" textlink="">
      <xdr:nvSpPr>
        <xdr:cNvPr id="155" name="楕円 154"/>
        <xdr:cNvSpPr/>
      </xdr:nvSpPr>
      <xdr:spPr>
        <a:xfrm>
          <a:off x="2889250" y="106659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14495</xdr:rowOff>
    </xdr:from>
    <xdr:ext cx="762000" cy="259045"/>
    <xdr:sp macro="" textlink="">
      <xdr:nvSpPr>
        <xdr:cNvPr id="156" name="テキスト ボックス 155"/>
        <xdr:cNvSpPr txBox="1"/>
      </xdr:nvSpPr>
      <xdr:spPr>
        <a:xfrm>
          <a:off x="2597150" y="10745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63246</xdr:rowOff>
    </xdr:from>
    <xdr:to>
      <xdr:col>11</xdr:col>
      <xdr:colOff>82550</xdr:colOff>
      <xdr:row>65</xdr:row>
      <xdr:rowOff>164846</xdr:rowOff>
    </xdr:to>
    <xdr:sp macro="" textlink="">
      <xdr:nvSpPr>
        <xdr:cNvPr id="157" name="楕円 156"/>
        <xdr:cNvSpPr/>
      </xdr:nvSpPr>
      <xdr:spPr>
        <a:xfrm>
          <a:off x="2095500" y="107947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149623</xdr:rowOff>
    </xdr:from>
    <xdr:ext cx="762000" cy="259045"/>
    <xdr:sp macro="" textlink="">
      <xdr:nvSpPr>
        <xdr:cNvPr id="158" name="テキスト ボックス 157"/>
        <xdr:cNvSpPr txBox="1"/>
      </xdr:nvSpPr>
      <xdr:spPr>
        <a:xfrm>
          <a:off x="1784350" y="1088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126238</xdr:rowOff>
    </xdr:from>
    <xdr:to>
      <xdr:col>7</xdr:col>
      <xdr:colOff>31750</xdr:colOff>
      <xdr:row>64</xdr:row>
      <xdr:rowOff>56388</xdr:rowOff>
    </xdr:to>
    <xdr:sp macro="" textlink="">
      <xdr:nvSpPr>
        <xdr:cNvPr id="159" name="楕円 158"/>
        <xdr:cNvSpPr/>
      </xdr:nvSpPr>
      <xdr:spPr>
        <a:xfrm>
          <a:off x="1282700" y="1052753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41165</xdr:rowOff>
    </xdr:from>
    <xdr:ext cx="762000" cy="259045"/>
    <xdr:sp macro="" textlink="">
      <xdr:nvSpPr>
        <xdr:cNvPr id="160" name="テキスト ボックス 159"/>
        <xdr:cNvSpPr txBox="1"/>
      </xdr:nvSpPr>
      <xdr:spPr>
        <a:xfrm>
          <a:off x="971550" y="10607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048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746553" y="125222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3787347"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[168,805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372100" y="1241425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372100" y="12598400"/>
          <a:ext cx="13906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68707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68707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8197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8197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048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54991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5499100" y="12903200"/>
          <a:ext cx="34544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5607050" y="13208000"/>
          <a:ext cx="525145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類似団体平均を下回る水準で推移しているものの、事務効率化や職員総数の管理と併せ、民間でも実施可能な部分においての指定管理者制度導入を検討するなど、引き続き人件費抑制に努める。また、公共施設等総合管理計画及び各個別施設計画に基づく公共施設等の適正管理を推進し、維持管理に係る経費の削減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666750" y="1271905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048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xdr:cNvCxnSpPr/>
      </xdr:nvCxnSpPr>
      <xdr:spPr>
        <a:xfrm>
          <a:off x="704850" y="14763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xdr:cNvSpPr txBox="1"/>
      </xdr:nvSpPr>
      <xdr:spPr>
        <a:xfrm>
          <a:off x="0" y="146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xdr:cNvCxnSpPr/>
      </xdr:nvCxnSpPr>
      <xdr:spPr>
        <a:xfrm>
          <a:off x="704850" y="14300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xdr:cNvSpPr txBox="1"/>
      </xdr:nvSpPr>
      <xdr:spPr>
        <a:xfrm>
          <a:off x="0" y="1416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xdr:cNvCxnSpPr/>
      </xdr:nvCxnSpPr>
      <xdr:spPr>
        <a:xfrm>
          <a:off x="704850" y="13836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xdr:cNvSpPr txBox="1"/>
      </xdr:nvSpPr>
      <xdr:spPr>
        <a:xfrm>
          <a:off x="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xdr:cNvCxnSpPr/>
      </xdr:nvCxnSpPr>
      <xdr:spPr>
        <a:xfrm>
          <a:off x="704850" y="133731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xdr:cNvSpPr txBox="1"/>
      </xdr:nvSpPr>
      <xdr:spPr>
        <a:xfrm>
          <a:off x="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048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048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118151</xdr:rowOff>
    </xdr:from>
    <xdr:to>
      <xdr:col>23</xdr:col>
      <xdr:colOff>133350</xdr:colOff>
      <xdr:row>87</xdr:row>
      <xdr:rowOff>58527</xdr:rowOff>
    </xdr:to>
    <xdr:cxnSp macro="">
      <xdr:nvCxnSpPr>
        <xdr:cNvPr id="188" name="直線コネクタ 187"/>
        <xdr:cNvCxnSpPr/>
      </xdr:nvCxnSpPr>
      <xdr:spPr>
        <a:xfrm flipV="1">
          <a:off x="4514850" y="13491251"/>
          <a:ext cx="0" cy="9309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87</xdr:row>
      <xdr:rowOff>30604</xdr:rowOff>
    </xdr:from>
    <xdr:ext cx="762000" cy="259045"/>
    <xdr:sp macro="" textlink="">
      <xdr:nvSpPr>
        <xdr:cNvPr id="189" name="人件費・物件費等の状況最小値テキスト"/>
        <xdr:cNvSpPr txBox="1"/>
      </xdr:nvSpPr>
      <xdr:spPr>
        <a:xfrm>
          <a:off x="4584700" y="143943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87</xdr:row>
      <xdr:rowOff>58527</xdr:rowOff>
    </xdr:from>
    <xdr:to>
      <xdr:col>24</xdr:col>
      <xdr:colOff>12700</xdr:colOff>
      <xdr:row>87</xdr:row>
      <xdr:rowOff>58527</xdr:rowOff>
    </xdr:to>
    <xdr:cxnSp macro="">
      <xdr:nvCxnSpPr>
        <xdr:cNvPr id="190" name="直線コネクタ 189"/>
        <xdr:cNvCxnSpPr/>
      </xdr:nvCxnSpPr>
      <xdr:spPr>
        <a:xfrm>
          <a:off x="4425950" y="144222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33078</xdr:rowOff>
    </xdr:from>
    <xdr:ext cx="762000" cy="259045"/>
    <xdr:sp macro="" textlink="">
      <xdr:nvSpPr>
        <xdr:cNvPr id="191" name="人件費・物件費等の状況最大値テキスト"/>
        <xdr:cNvSpPr txBox="1"/>
      </xdr:nvSpPr>
      <xdr:spPr>
        <a:xfrm>
          <a:off x="4584700" y="132410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125,798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118151</xdr:rowOff>
    </xdr:from>
    <xdr:to>
      <xdr:col>24</xdr:col>
      <xdr:colOff>12700</xdr:colOff>
      <xdr:row>81</xdr:row>
      <xdr:rowOff>118151</xdr:rowOff>
    </xdr:to>
    <xdr:cxnSp macro="">
      <xdr:nvCxnSpPr>
        <xdr:cNvPr id="192" name="直線コネクタ 191"/>
        <xdr:cNvCxnSpPr/>
      </xdr:nvCxnSpPr>
      <xdr:spPr>
        <a:xfrm>
          <a:off x="4425950" y="134912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114737</xdr:rowOff>
    </xdr:from>
    <xdr:to>
      <xdr:col>23</xdr:col>
      <xdr:colOff>133350</xdr:colOff>
      <xdr:row>82</xdr:row>
      <xdr:rowOff>154253</xdr:rowOff>
    </xdr:to>
    <xdr:cxnSp macro="">
      <xdr:nvCxnSpPr>
        <xdr:cNvPr id="193" name="直線コネクタ 192"/>
        <xdr:cNvCxnSpPr/>
      </xdr:nvCxnSpPr>
      <xdr:spPr>
        <a:xfrm>
          <a:off x="3752850" y="13652937"/>
          <a:ext cx="762000" cy="39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58126</xdr:rowOff>
    </xdr:from>
    <xdr:ext cx="762000" cy="259045"/>
    <xdr:sp macro="" textlink="">
      <xdr:nvSpPr>
        <xdr:cNvPr id="194" name="人件費・物件費等の状況平均値テキスト"/>
        <xdr:cNvSpPr txBox="1"/>
      </xdr:nvSpPr>
      <xdr:spPr>
        <a:xfrm>
          <a:off x="4584700" y="13761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86049</xdr:rowOff>
    </xdr:from>
    <xdr:to>
      <xdr:col>23</xdr:col>
      <xdr:colOff>184150</xdr:colOff>
      <xdr:row>84</xdr:row>
      <xdr:rowOff>16199</xdr:rowOff>
    </xdr:to>
    <xdr:sp macro="" textlink="">
      <xdr:nvSpPr>
        <xdr:cNvPr id="195" name="フローチャート: 判断 194"/>
        <xdr:cNvSpPr/>
      </xdr:nvSpPr>
      <xdr:spPr>
        <a:xfrm>
          <a:off x="4464050" y="137893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114737</xdr:rowOff>
    </xdr:from>
    <xdr:to>
      <xdr:col>19</xdr:col>
      <xdr:colOff>133350</xdr:colOff>
      <xdr:row>82</xdr:row>
      <xdr:rowOff>159649</xdr:rowOff>
    </xdr:to>
    <xdr:cxnSp macro="">
      <xdr:nvCxnSpPr>
        <xdr:cNvPr id="196" name="直線コネクタ 195"/>
        <xdr:cNvCxnSpPr/>
      </xdr:nvCxnSpPr>
      <xdr:spPr>
        <a:xfrm flipV="1">
          <a:off x="2940050" y="13652937"/>
          <a:ext cx="812800" cy="44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51794</xdr:rowOff>
    </xdr:from>
    <xdr:to>
      <xdr:col>19</xdr:col>
      <xdr:colOff>184150</xdr:colOff>
      <xdr:row>83</xdr:row>
      <xdr:rowOff>153394</xdr:rowOff>
    </xdr:to>
    <xdr:sp macro="" textlink="">
      <xdr:nvSpPr>
        <xdr:cNvPr id="197" name="フローチャート: 判断 196"/>
        <xdr:cNvSpPr/>
      </xdr:nvSpPr>
      <xdr:spPr>
        <a:xfrm>
          <a:off x="3702050" y="13755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138171</xdr:rowOff>
    </xdr:from>
    <xdr:ext cx="736600" cy="259045"/>
    <xdr:sp macro="" textlink="">
      <xdr:nvSpPr>
        <xdr:cNvPr id="198" name="テキスト ボックス 197"/>
        <xdr:cNvSpPr txBox="1"/>
      </xdr:nvSpPr>
      <xdr:spPr>
        <a:xfrm>
          <a:off x="3409950" y="138414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53693</xdr:rowOff>
    </xdr:from>
    <xdr:to>
      <xdr:col>15</xdr:col>
      <xdr:colOff>82550</xdr:colOff>
      <xdr:row>82</xdr:row>
      <xdr:rowOff>159649</xdr:rowOff>
    </xdr:to>
    <xdr:cxnSp macro="">
      <xdr:nvCxnSpPr>
        <xdr:cNvPr id="199" name="直線コネクタ 198"/>
        <xdr:cNvCxnSpPr/>
      </xdr:nvCxnSpPr>
      <xdr:spPr>
        <a:xfrm>
          <a:off x="2127250" y="13591893"/>
          <a:ext cx="812800" cy="10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58609</xdr:rowOff>
    </xdr:from>
    <xdr:to>
      <xdr:col>15</xdr:col>
      <xdr:colOff>133350</xdr:colOff>
      <xdr:row>83</xdr:row>
      <xdr:rowOff>160209</xdr:rowOff>
    </xdr:to>
    <xdr:sp macro="" textlink="">
      <xdr:nvSpPr>
        <xdr:cNvPr id="200" name="フローチャート: 判断 199"/>
        <xdr:cNvSpPr/>
      </xdr:nvSpPr>
      <xdr:spPr>
        <a:xfrm>
          <a:off x="2889250" y="1376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144986</xdr:rowOff>
    </xdr:from>
    <xdr:ext cx="762000" cy="259045"/>
    <xdr:sp macro="" textlink="">
      <xdr:nvSpPr>
        <xdr:cNvPr id="201" name="テキスト ボックス 200"/>
        <xdr:cNvSpPr txBox="1"/>
      </xdr:nvSpPr>
      <xdr:spPr>
        <a:xfrm>
          <a:off x="2597150" y="13848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44385</xdr:rowOff>
    </xdr:from>
    <xdr:to>
      <xdr:col>11</xdr:col>
      <xdr:colOff>31750</xdr:colOff>
      <xdr:row>82</xdr:row>
      <xdr:rowOff>53693</xdr:rowOff>
    </xdr:to>
    <xdr:cxnSp macro="">
      <xdr:nvCxnSpPr>
        <xdr:cNvPr id="202" name="直線コネクタ 201"/>
        <xdr:cNvCxnSpPr/>
      </xdr:nvCxnSpPr>
      <xdr:spPr>
        <a:xfrm>
          <a:off x="1333500" y="13582585"/>
          <a:ext cx="793750" cy="9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151341</xdr:rowOff>
    </xdr:from>
    <xdr:to>
      <xdr:col>11</xdr:col>
      <xdr:colOff>82550</xdr:colOff>
      <xdr:row>83</xdr:row>
      <xdr:rowOff>81491</xdr:rowOff>
    </xdr:to>
    <xdr:sp macro="" textlink="">
      <xdr:nvSpPr>
        <xdr:cNvPr id="203" name="フローチャート: 判断 202"/>
        <xdr:cNvSpPr/>
      </xdr:nvSpPr>
      <xdr:spPr>
        <a:xfrm>
          <a:off x="2095500" y="1368954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66268</xdr:rowOff>
    </xdr:from>
    <xdr:ext cx="762000" cy="259045"/>
    <xdr:sp macro="" textlink="">
      <xdr:nvSpPr>
        <xdr:cNvPr id="204" name="テキスト ボックス 203"/>
        <xdr:cNvSpPr txBox="1"/>
      </xdr:nvSpPr>
      <xdr:spPr>
        <a:xfrm>
          <a:off x="1784350" y="13769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120836</xdr:rowOff>
    </xdr:from>
    <xdr:to>
      <xdr:col>7</xdr:col>
      <xdr:colOff>31750</xdr:colOff>
      <xdr:row>83</xdr:row>
      <xdr:rowOff>50986</xdr:rowOff>
    </xdr:to>
    <xdr:sp macro="" textlink="">
      <xdr:nvSpPr>
        <xdr:cNvPr id="205" name="フローチャート: 判断 204"/>
        <xdr:cNvSpPr/>
      </xdr:nvSpPr>
      <xdr:spPr>
        <a:xfrm>
          <a:off x="1282700" y="1365903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35763</xdr:rowOff>
    </xdr:from>
    <xdr:ext cx="762000" cy="259045"/>
    <xdr:sp macro="" textlink="">
      <xdr:nvSpPr>
        <xdr:cNvPr id="206" name="テキスト ボックス 205"/>
        <xdr:cNvSpPr txBox="1"/>
      </xdr:nvSpPr>
      <xdr:spPr>
        <a:xfrm>
          <a:off x="971550" y="13739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318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55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27432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19304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1366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103453</xdr:rowOff>
    </xdr:from>
    <xdr:to>
      <xdr:col>23</xdr:col>
      <xdr:colOff>184150</xdr:colOff>
      <xdr:row>83</xdr:row>
      <xdr:rowOff>33603</xdr:rowOff>
    </xdr:to>
    <xdr:sp macro="" textlink="">
      <xdr:nvSpPr>
        <xdr:cNvPr id="212" name="楕円 211"/>
        <xdr:cNvSpPr/>
      </xdr:nvSpPr>
      <xdr:spPr>
        <a:xfrm>
          <a:off x="4464050" y="1364165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119980</xdr:rowOff>
    </xdr:from>
    <xdr:ext cx="762000" cy="259045"/>
    <xdr:sp macro="" textlink="">
      <xdr:nvSpPr>
        <xdr:cNvPr id="213" name="人件費・物件費等の状況該当値テキスト"/>
        <xdr:cNvSpPr txBox="1"/>
      </xdr:nvSpPr>
      <xdr:spPr>
        <a:xfrm>
          <a:off x="4584700" y="13493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63937</xdr:rowOff>
    </xdr:from>
    <xdr:to>
      <xdr:col>19</xdr:col>
      <xdr:colOff>184150</xdr:colOff>
      <xdr:row>82</xdr:row>
      <xdr:rowOff>165537</xdr:rowOff>
    </xdr:to>
    <xdr:sp macro="" textlink="">
      <xdr:nvSpPr>
        <xdr:cNvPr id="214" name="楕円 213"/>
        <xdr:cNvSpPr/>
      </xdr:nvSpPr>
      <xdr:spPr>
        <a:xfrm>
          <a:off x="3702050" y="1360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4264</xdr:rowOff>
    </xdr:from>
    <xdr:ext cx="736600" cy="259045"/>
    <xdr:sp macro="" textlink="">
      <xdr:nvSpPr>
        <xdr:cNvPr id="215" name="テキスト ボックス 214"/>
        <xdr:cNvSpPr txBox="1"/>
      </xdr:nvSpPr>
      <xdr:spPr>
        <a:xfrm>
          <a:off x="3409950" y="13377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108849</xdr:rowOff>
    </xdr:from>
    <xdr:to>
      <xdr:col>15</xdr:col>
      <xdr:colOff>133350</xdr:colOff>
      <xdr:row>83</xdr:row>
      <xdr:rowOff>38999</xdr:rowOff>
    </xdr:to>
    <xdr:sp macro="" textlink="">
      <xdr:nvSpPr>
        <xdr:cNvPr id="216" name="楕円 215"/>
        <xdr:cNvSpPr/>
      </xdr:nvSpPr>
      <xdr:spPr>
        <a:xfrm>
          <a:off x="2889250" y="1364704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49176</xdr:rowOff>
    </xdr:from>
    <xdr:ext cx="762000" cy="259045"/>
    <xdr:sp macro="" textlink="">
      <xdr:nvSpPr>
        <xdr:cNvPr id="217" name="テキスト ボックス 216"/>
        <xdr:cNvSpPr txBox="1"/>
      </xdr:nvSpPr>
      <xdr:spPr>
        <a:xfrm>
          <a:off x="2597150" y="13422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2893</xdr:rowOff>
    </xdr:from>
    <xdr:to>
      <xdr:col>11</xdr:col>
      <xdr:colOff>82550</xdr:colOff>
      <xdr:row>82</xdr:row>
      <xdr:rowOff>104493</xdr:rowOff>
    </xdr:to>
    <xdr:sp macro="" textlink="">
      <xdr:nvSpPr>
        <xdr:cNvPr id="218" name="楕円 217"/>
        <xdr:cNvSpPr/>
      </xdr:nvSpPr>
      <xdr:spPr>
        <a:xfrm>
          <a:off x="2095500" y="135410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114670</xdr:rowOff>
    </xdr:from>
    <xdr:ext cx="762000" cy="259045"/>
    <xdr:sp macro="" textlink="">
      <xdr:nvSpPr>
        <xdr:cNvPr id="219" name="テキスト ボックス 218"/>
        <xdr:cNvSpPr txBox="1"/>
      </xdr:nvSpPr>
      <xdr:spPr>
        <a:xfrm>
          <a:off x="1784350" y="1332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165035</xdr:rowOff>
    </xdr:from>
    <xdr:to>
      <xdr:col>7</xdr:col>
      <xdr:colOff>31750</xdr:colOff>
      <xdr:row>82</xdr:row>
      <xdr:rowOff>95185</xdr:rowOff>
    </xdr:to>
    <xdr:sp macro="" textlink="">
      <xdr:nvSpPr>
        <xdr:cNvPr id="220" name="楕円 219"/>
        <xdr:cNvSpPr/>
      </xdr:nvSpPr>
      <xdr:spPr>
        <a:xfrm>
          <a:off x="1282700" y="1353813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105362</xdr:rowOff>
    </xdr:from>
    <xdr:ext cx="762000" cy="259045"/>
    <xdr:sp macro="" textlink="">
      <xdr:nvSpPr>
        <xdr:cNvPr id="221" name="テキスト ボックス 220"/>
        <xdr:cNvSpPr txBox="1"/>
      </xdr:nvSpPr>
      <xdr:spPr>
        <a:xfrm>
          <a:off x="971550" y="1331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1664950" y="121729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2412847" y="125222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4041255" y="124968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6351250" y="1241425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6351250" y="125984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784985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784985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19177000" y="1241425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19177000" y="125984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1664950" y="1290320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6459200" y="1290320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6459200" y="1290320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6573500" y="13208000"/>
          <a:ext cx="5257800" cy="1962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類似団体平均を下回る水準でほぼ横ばい状態である。任期付職員が影響しているものと考えられ、引き続き適正な給与水準を保つよう努める。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1664950" y="15227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0979150" y="1509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1664950" y="148952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0979150" y="14759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1664950" y="1456327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0979150" y="14427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1664950" y="1423125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0979150" y="14095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1664950" y="1389924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0979150" y="13763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1664950" y="1356722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0979150" y="13431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1664950" y="132352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0979150" y="13099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29032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76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290320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78921</xdr:rowOff>
    </xdr:from>
    <xdr:to>
      <xdr:col>81</xdr:col>
      <xdr:colOff>44450</xdr:colOff>
      <xdr:row>88</xdr:row>
      <xdr:rowOff>137886</xdr:rowOff>
    </xdr:to>
    <xdr:cxnSp macro="">
      <xdr:nvCxnSpPr>
        <xdr:cNvPr id="252" name="直線コネクタ 251"/>
        <xdr:cNvCxnSpPr/>
      </xdr:nvCxnSpPr>
      <xdr:spPr>
        <a:xfrm flipV="1">
          <a:off x="15474950" y="13286921"/>
          <a:ext cx="0" cy="13797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3" name="給与水準   （国との比較）最小値テキスト"/>
        <xdr:cNvSpPr txBox="1"/>
      </xdr:nvSpPr>
      <xdr:spPr>
        <a:xfrm>
          <a:off x="15563850" y="14638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4" name="直線コネクタ 253"/>
        <xdr:cNvCxnSpPr/>
      </xdr:nvCxnSpPr>
      <xdr:spPr>
        <a:xfrm>
          <a:off x="15405100" y="146666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165298</xdr:rowOff>
    </xdr:from>
    <xdr:ext cx="762000" cy="259045"/>
    <xdr:sp macro="" textlink="">
      <xdr:nvSpPr>
        <xdr:cNvPr id="255" name="給与水準   （国との比較）最大値テキスト"/>
        <xdr:cNvSpPr txBox="1"/>
      </xdr:nvSpPr>
      <xdr:spPr>
        <a:xfrm>
          <a:off x="15563850" y="1304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78921</xdr:rowOff>
    </xdr:from>
    <xdr:to>
      <xdr:col>81</xdr:col>
      <xdr:colOff>133350</xdr:colOff>
      <xdr:row>80</xdr:row>
      <xdr:rowOff>78921</xdr:rowOff>
    </xdr:to>
    <xdr:cxnSp macro="">
      <xdr:nvCxnSpPr>
        <xdr:cNvPr id="256" name="直線コネクタ 255"/>
        <xdr:cNvCxnSpPr/>
      </xdr:nvCxnSpPr>
      <xdr:spPr>
        <a:xfrm>
          <a:off x="15405100" y="132869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150586</xdr:rowOff>
    </xdr:from>
    <xdr:to>
      <xdr:col>81</xdr:col>
      <xdr:colOff>44450</xdr:colOff>
      <xdr:row>84</xdr:row>
      <xdr:rowOff>13607</xdr:rowOff>
    </xdr:to>
    <xdr:cxnSp macro="">
      <xdr:nvCxnSpPr>
        <xdr:cNvPr id="257" name="直線コネクタ 256"/>
        <xdr:cNvCxnSpPr/>
      </xdr:nvCxnSpPr>
      <xdr:spPr>
        <a:xfrm>
          <a:off x="14712950" y="13853886"/>
          <a:ext cx="762000" cy="28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58" name="給与水準   （国との比較）平均値テキスト"/>
        <xdr:cNvSpPr txBox="1"/>
      </xdr:nvSpPr>
      <xdr:spPr>
        <a:xfrm>
          <a:off x="15563850" y="140273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59" name="フローチャート: 判断 258"/>
        <xdr:cNvSpPr/>
      </xdr:nvSpPr>
      <xdr:spPr>
        <a:xfrm>
          <a:off x="15430500" y="14048921"/>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150586</xdr:rowOff>
    </xdr:from>
    <xdr:to>
      <xdr:col>77</xdr:col>
      <xdr:colOff>44450</xdr:colOff>
      <xdr:row>83</xdr:row>
      <xdr:rowOff>167821</xdr:rowOff>
    </xdr:to>
    <xdr:cxnSp macro="">
      <xdr:nvCxnSpPr>
        <xdr:cNvPr id="260" name="直線コネクタ 259"/>
        <xdr:cNvCxnSpPr/>
      </xdr:nvCxnSpPr>
      <xdr:spPr>
        <a:xfrm flipV="1">
          <a:off x="13906500" y="13853886"/>
          <a:ext cx="80645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32657</xdr:rowOff>
    </xdr:from>
    <xdr:to>
      <xdr:col>77</xdr:col>
      <xdr:colOff>95250</xdr:colOff>
      <xdr:row>85</xdr:row>
      <xdr:rowOff>134257</xdr:rowOff>
    </xdr:to>
    <xdr:sp macro="" textlink="">
      <xdr:nvSpPr>
        <xdr:cNvPr id="261" name="フローチャート: 判断 260"/>
        <xdr:cNvSpPr/>
      </xdr:nvSpPr>
      <xdr:spPr>
        <a:xfrm>
          <a:off x="14668500" y="14066157"/>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119034</xdr:rowOff>
    </xdr:from>
    <xdr:ext cx="736600" cy="259045"/>
    <xdr:sp macro="" textlink="">
      <xdr:nvSpPr>
        <xdr:cNvPr id="262" name="テキスト ボックス 261"/>
        <xdr:cNvSpPr txBox="1"/>
      </xdr:nvSpPr>
      <xdr:spPr>
        <a:xfrm>
          <a:off x="14370050" y="14152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167821</xdr:rowOff>
    </xdr:from>
    <xdr:to>
      <xdr:col>72</xdr:col>
      <xdr:colOff>203200</xdr:colOff>
      <xdr:row>84</xdr:row>
      <xdr:rowOff>48079</xdr:rowOff>
    </xdr:to>
    <xdr:cxnSp macro="">
      <xdr:nvCxnSpPr>
        <xdr:cNvPr id="263" name="直線コネクタ 262"/>
        <xdr:cNvCxnSpPr/>
      </xdr:nvCxnSpPr>
      <xdr:spPr>
        <a:xfrm flipV="1">
          <a:off x="13106400" y="13871121"/>
          <a:ext cx="800100" cy="45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101600</xdr:rowOff>
    </xdr:from>
    <xdr:to>
      <xdr:col>73</xdr:col>
      <xdr:colOff>44450</xdr:colOff>
      <xdr:row>86</xdr:row>
      <xdr:rowOff>31750</xdr:rowOff>
    </xdr:to>
    <xdr:sp macro="" textlink="">
      <xdr:nvSpPr>
        <xdr:cNvPr id="264" name="フローチャート: 判断 263"/>
        <xdr:cNvSpPr/>
      </xdr:nvSpPr>
      <xdr:spPr>
        <a:xfrm>
          <a:off x="13868400" y="141351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16527</xdr:rowOff>
    </xdr:from>
    <xdr:ext cx="762000" cy="259045"/>
    <xdr:sp macro="" textlink="">
      <xdr:nvSpPr>
        <xdr:cNvPr id="265" name="テキスト ボックス 264"/>
        <xdr:cNvSpPr txBox="1"/>
      </xdr:nvSpPr>
      <xdr:spPr>
        <a:xfrm>
          <a:off x="13557250" y="1421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48079</xdr:rowOff>
    </xdr:from>
    <xdr:to>
      <xdr:col>68</xdr:col>
      <xdr:colOff>152400</xdr:colOff>
      <xdr:row>84</xdr:row>
      <xdr:rowOff>99786</xdr:rowOff>
    </xdr:to>
    <xdr:cxnSp macro="">
      <xdr:nvCxnSpPr>
        <xdr:cNvPr id="266" name="直線コネクタ 265"/>
        <xdr:cNvCxnSpPr/>
      </xdr:nvCxnSpPr>
      <xdr:spPr>
        <a:xfrm flipV="1">
          <a:off x="12293600" y="13916479"/>
          <a:ext cx="8128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84364</xdr:rowOff>
    </xdr:from>
    <xdr:to>
      <xdr:col>68</xdr:col>
      <xdr:colOff>203200</xdr:colOff>
      <xdr:row>86</xdr:row>
      <xdr:rowOff>14514</xdr:rowOff>
    </xdr:to>
    <xdr:sp macro="" textlink="">
      <xdr:nvSpPr>
        <xdr:cNvPr id="267" name="フローチャート: 判断 266"/>
        <xdr:cNvSpPr/>
      </xdr:nvSpPr>
      <xdr:spPr>
        <a:xfrm>
          <a:off x="13055600" y="14117864"/>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170741</xdr:rowOff>
    </xdr:from>
    <xdr:ext cx="762000" cy="259045"/>
    <xdr:sp macro="" textlink="">
      <xdr:nvSpPr>
        <xdr:cNvPr id="268" name="テキスト ボックス 267"/>
        <xdr:cNvSpPr txBox="1"/>
      </xdr:nvSpPr>
      <xdr:spPr>
        <a:xfrm>
          <a:off x="12763500" y="14197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xdr:cNvSpPr/>
      </xdr:nvSpPr>
      <xdr:spPr>
        <a:xfrm>
          <a:off x="12242800" y="14135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70" name="テキスト ボックス 269"/>
        <xdr:cNvSpPr txBox="1"/>
      </xdr:nvSpPr>
      <xdr:spPr>
        <a:xfrm>
          <a:off x="11950700" y="1421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600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22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134257</xdr:rowOff>
    </xdr:from>
    <xdr:to>
      <xdr:col>81</xdr:col>
      <xdr:colOff>95250</xdr:colOff>
      <xdr:row>84</xdr:row>
      <xdr:rowOff>64407</xdr:rowOff>
    </xdr:to>
    <xdr:sp macro="" textlink="">
      <xdr:nvSpPr>
        <xdr:cNvPr id="276" name="楕円 275"/>
        <xdr:cNvSpPr/>
      </xdr:nvSpPr>
      <xdr:spPr>
        <a:xfrm>
          <a:off x="15430500" y="1383755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150784</xdr:rowOff>
    </xdr:from>
    <xdr:ext cx="762000" cy="259045"/>
    <xdr:sp macro="" textlink="">
      <xdr:nvSpPr>
        <xdr:cNvPr id="277" name="給与水準   （国との比較）該当値テキスト"/>
        <xdr:cNvSpPr txBox="1"/>
      </xdr:nvSpPr>
      <xdr:spPr>
        <a:xfrm>
          <a:off x="15563850" y="13688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99786</xdr:rowOff>
    </xdr:from>
    <xdr:to>
      <xdr:col>77</xdr:col>
      <xdr:colOff>95250</xdr:colOff>
      <xdr:row>84</xdr:row>
      <xdr:rowOff>29936</xdr:rowOff>
    </xdr:to>
    <xdr:sp macro="" textlink="">
      <xdr:nvSpPr>
        <xdr:cNvPr id="278" name="楕円 277"/>
        <xdr:cNvSpPr/>
      </xdr:nvSpPr>
      <xdr:spPr>
        <a:xfrm>
          <a:off x="14668500" y="13803086"/>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40113</xdr:rowOff>
    </xdr:from>
    <xdr:ext cx="736600" cy="259045"/>
    <xdr:sp macro="" textlink="">
      <xdr:nvSpPr>
        <xdr:cNvPr id="279" name="テキスト ボックス 278"/>
        <xdr:cNvSpPr txBox="1"/>
      </xdr:nvSpPr>
      <xdr:spPr>
        <a:xfrm>
          <a:off x="14370050" y="13578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117021</xdr:rowOff>
    </xdr:from>
    <xdr:to>
      <xdr:col>73</xdr:col>
      <xdr:colOff>44450</xdr:colOff>
      <xdr:row>84</xdr:row>
      <xdr:rowOff>47171</xdr:rowOff>
    </xdr:to>
    <xdr:sp macro="" textlink="">
      <xdr:nvSpPr>
        <xdr:cNvPr id="280" name="楕円 279"/>
        <xdr:cNvSpPr/>
      </xdr:nvSpPr>
      <xdr:spPr>
        <a:xfrm>
          <a:off x="13868400" y="1382032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57348</xdr:rowOff>
    </xdr:from>
    <xdr:ext cx="762000" cy="259045"/>
    <xdr:sp macro="" textlink="">
      <xdr:nvSpPr>
        <xdr:cNvPr id="281" name="テキスト ボックス 280"/>
        <xdr:cNvSpPr txBox="1"/>
      </xdr:nvSpPr>
      <xdr:spPr>
        <a:xfrm>
          <a:off x="13557250" y="1359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83</xdr:row>
      <xdr:rowOff>168729</xdr:rowOff>
    </xdr:from>
    <xdr:to>
      <xdr:col>68</xdr:col>
      <xdr:colOff>203200</xdr:colOff>
      <xdr:row>84</xdr:row>
      <xdr:rowOff>98879</xdr:rowOff>
    </xdr:to>
    <xdr:sp macro="" textlink="">
      <xdr:nvSpPr>
        <xdr:cNvPr id="282" name="楕円 281"/>
        <xdr:cNvSpPr/>
      </xdr:nvSpPr>
      <xdr:spPr>
        <a:xfrm>
          <a:off x="13055600" y="13865679"/>
          <a:ext cx="889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109056</xdr:rowOff>
    </xdr:from>
    <xdr:ext cx="762000" cy="259045"/>
    <xdr:sp macro="" textlink="">
      <xdr:nvSpPr>
        <xdr:cNvPr id="283" name="テキスト ボックス 282"/>
        <xdr:cNvSpPr txBox="1"/>
      </xdr:nvSpPr>
      <xdr:spPr>
        <a:xfrm>
          <a:off x="12763500" y="13647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48986</xdr:rowOff>
    </xdr:from>
    <xdr:to>
      <xdr:col>64</xdr:col>
      <xdr:colOff>152400</xdr:colOff>
      <xdr:row>84</xdr:row>
      <xdr:rowOff>150586</xdr:rowOff>
    </xdr:to>
    <xdr:sp macro="" textlink="">
      <xdr:nvSpPr>
        <xdr:cNvPr id="284" name="楕円 283"/>
        <xdr:cNvSpPr/>
      </xdr:nvSpPr>
      <xdr:spPr>
        <a:xfrm>
          <a:off x="12242800" y="1391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160763</xdr:rowOff>
    </xdr:from>
    <xdr:ext cx="762000" cy="259045"/>
    <xdr:sp macro="" textlink="">
      <xdr:nvSpPr>
        <xdr:cNvPr id="285" name="テキスト ボックス 284"/>
        <xdr:cNvSpPr txBox="1"/>
      </xdr:nvSpPr>
      <xdr:spPr>
        <a:xfrm>
          <a:off x="119507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5026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85190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8265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7503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89281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7503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8928100"/>
          <a:ext cx="11557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239250"/>
          <a:ext cx="4622800" cy="23177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239250"/>
          <a:ext cx="5480050" cy="23177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2392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3500" y="95440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定員管理計画に基づき職員数の適正管理に努めてきたことから、類似団体平均を下回っている。今後は、会計年度任用職員を含めた職員総数による管理等により、更なる適正化に努める。</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0551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557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42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22498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08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08993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757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5673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425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23529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093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990327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7610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57126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429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239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09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239250"/>
          <a:ext cx="4622800" cy="23177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168366</xdr:rowOff>
    </xdr:from>
    <xdr:to>
      <xdr:col>81</xdr:col>
      <xdr:colOff>44450</xdr:colOff>
      <xdr:row>67</xdr:row>
      <xdr:rowOff>86904</xdr:rowOff>
    </xdr:to>
    <xdr:cxnSp macro="">
      <xdr:nvCxnSpPr>
        <xdr:cNvPr id="317" name="直線コネクタ 316"/>
        <xdr:cNvCxnSpPr/>
      </xdr:nvCxnSpPr>
      <xdr:spPr>
        <a:xfrm flipV="1">
          <a:off x="15474950" y="9737816"/>
          <a:ext cx="0" cy="14107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58981</xdr:rowOff>
    </xdr:from>
    <xdr:ext cx="762000" cy="259045"/>
    <xdr:sp macro="" textlink="">
      <xdr:nvSpPr>
        <xdr:cNvPr id="318" name="定員管理の状況最小値テキスト"/>
        <xdr:cNvSpPr txBox="1"/>
      </xdr:nvSpPr>
      <xdr:spPr>
        <a:xfrm>
          <a:off x="15563850" y="111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86904</xdr:rowOff>
    </xdr:from>
    <xdr:to>
      <xdr:col>81</xdr:col>
      <xdr:colOff>133350</xdr:colOff>
      <xdr:row>67</xdr:row>
      <xdr:rowOff>86904</xdr:rowOff>
    </xdr:to>
    <xdr:cxnSp macro="">
      <xdr:nvCxnSpPr>
        <xdr:cNvPr id="319" name="直線コネクタ 318"/>
        <xdr:cNvCxnSpPr/>
      </xdr:nvCxnSpPr>
      <xdr:spPr>
        <a:xfrm>
          <a:off x="15405100" y="111486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83293</xdr:rowOff>
    </xdr:from>
    <xdr:ext cx="762000" cy="259045"/>
    <xdr:sp macro="" textlink="">
      <xdr:nvSpPr>
        <xdr:cNvPr id="320" name="定員管理の状況最大値テキスト"/>
        <xdr:cNvSpPr txBox="1"/>
      </xdr:nvSpPr>
      <xdr:spPr>
        <a:xfrm>
          <a:off x="15563850" y="9493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168366</xdr:rowOff>
    </xdr:from>
    <xdr:to>
      <xdr:col>81</xdr:col>
      <xdr:colOff>133350</xdr:colOff>
      <xdr:row>58</xdr:row>
      <xdr:rowOff>168366</xdr:rowOff>
    </xdr:to>
    <xdr:cxnSp macro="">
      <xdr:nvCxnSpPr>
        <xdr:cNvPr id="321" name="直線コネクタ 320"/>
        <xdr:cNvCxnSpPr/>
      </xdr:nvCxnSpPr>
      <xdr:spPr>
        <a:xfrm>
          <a:off x="15405100" y="973781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70213</xdr:rowOff>
    </xdr:from>
    <xdr:to>
      <xdr:col>81</xdr:col>
      <xdr:colOff>44450</xdr:colOff>
      <xdr:row>60</xdr:row>
      <xdr:rowOff>108131</xdr:rowOff>
    </xdr:to>
    <xdr:cxnSp macro="">
      <xdr:nvCxnSpPr>
        <xdr:cNvPr id="322" name="直線コネクタ 321"/>
        <xdr:cNvCxnSpPr/>
      </xdr:nvCxnSpPr>
      <xdr:spPr>
        <a:xfrm>
          <a:off x="14712950" y="9976213"/>
          <a:ext cx="762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95811</xdr:rowOff>
    </xdr:from>
    <xdr:ext cx="762000" cy="259045"/>
    <xdr:sp macro="" textlink="">
      <xdr:nvSpPr>
        <xdr:cNvPr id="323" name="定員管理の状況平均値テキスト"/>
        <xdr:cNvSpPr txBox="1"/>
      </xdr:nvSpPr>
      <xdr:spPr>
        <a:xfrm>
          <a:off x="15563850" y="101669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123734</xdr:rowOff>
    </xdr:from>
    <xdr:to>
      <xdr:col>81</xdr:col>
      <xdr:colOff>95250</xdr:colOff>
      <xdr:row>62</xdr:row>
      <xdr:rowOff>53884</xdr:rowOff>
    </xdr:to>
    <xdr:sp macro="" textlink="">
      <xdr:nvSpPr>
        <xdr:cNvPr id="324" name="フローチャート: 判断 323"/>
        <xdr:cNvSpPr/>
      </xdr:nvSpPr>
      <xdr:spPr>
        <a:xfrm>
          <a:off x="15430500" y="1019483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52977</xdr:rowOff>
    </xdr:from>
    <xdr:to>
      <xdr:col>77</xdr:col>
      <xdr:colOff>44450</xdr:colOff>
      <xdr:row>60</xdr:row>
      <xdr:rowOff>70213</xdr:rowOff>
    </xdr:to>
    <xdr:cxnSp macro="">
      <xdr:nvCxnSpPr>
        <xdr:cNvPr id="325" name="直線コネクタ 324"/>
        <xdr:cNvCxnSpPr/>
      </xdr:nvCxnSpPr>
      <xdr:spPr>
        <a:xfrm>
          <a:off x="13906500" y="9958977"/>
          <a:ext cx="80645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109946</xdr:rowOff>
    </xdr:from>
    <xdr:to>
      <xdr:col>77</xdr:col>
      <xdr:colOff>95250</xdr:colOff>
      <xdr:row>62</xdr:row>
      <xdr:rowOff>40096</xdr:rowOff>
    </xdr:to>
    <xdr:sp macro="" textlink="">
      <xdr:nvSpPr>
        <xdr:cNvPr id="326" name="フローチャート: 判断 325"/>
        <xdr:cNvSpPr/>
      </xdr:nvSpPr>
      <xdr:spPr>
        <a:xfrm>
          <a:off x="14668500" y="1018104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24873</xdr:rowOff>
    </xdr:from>
    <xdr:ext cx="736600" cy="259045"/>
    <xdr:sp macro="" textlink="">
      <xdr:nvSpPr>
        <xdr:cNvPr id="327" name="テキスト ボックス 326"/>
        <xdr:cNvSpPr txBox="1"/>
      </xdr:nvSpPr>
      <xdr:spPr>
        <a:xfrm>
          <a:off x="14370050" y="10261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158931</xdr:rowOff>
    </xdr:from>
    <xdr:to>
      <xdr:col>72</xdr:col>
      <xdr:colOff>203200</xdr:colOff>
      <xdr:row>60</xdr:row>
      <xdr:rowOff>52977</xdr:rowOff>
    </xdr:to>
    <xdr:cxnSp macro="">
      <xdr:nvCxnSpPr>
        <xdr:cNvPr id="328" name="直線コネクタ 327"/>
        <xdr:cNvCxnSpPr/>
      </xdr:nvCxnSpPr>
      <xdr:spPr>
        <a:xfrm>
          <a:off x="13106400" y="9899831"/>
          <a:ext cx="800100" cy="59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158206</xdr:rowOff>
    </xdr:from>
    <xdr:to>
      <xdr:col>73</xdr:col>
      <xdr:colOff>44450</xdr:colOff>
      <xdr:row>62</xdr:row>
      <xdr:rowOff>88356</xdr:rowOff>
    </xdr:to>
    <xdr:sp macro="" textlink="">
      <xdr:nvSpPr>
        <xdr:cNvPr id="329" name="フローチャート: 判断 328"/>
        <xdr:cNvSpPr/>
      </xdr:nvSpPr>
      <xdr:spPr>
        <a:xfrm>
          <a:off x="13868400" y="1022930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73133</xdr:rowOff>
    </xdr:from>
    <xdr:ext cx="762000" cy="259045"/>
    <xdr:sp macro="" textlink="">
      <xdr:nvSpPr>
        <xdr:cNvPr id="330" name="テキスト ボックス 329"/>
        <xdr:cNvSpPr txBox="1"/>
      </xdr:nvSpPr>
      <xdr:spPr>
        <a:xfrm>
          <a:off x="13557250" y="10309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139972</xdr:rowOff>
    </xdr:from>
    <xdr:to>
      <xdr:col>68</xdr:col>
      <xdr:colOff>152400</xdr:colOff>
      <xdr:row>59</xdr:row>
      <xdr:rowOff>158931</xdr:rowOff>
    </xdr:to>
    <xdr:cxnSp macro="">
      <xdr:nvCxnSpPr>
        <xdr:cNvPr id="331" name="直線コネクタ 330"/>
        <xdr:cNvCxnSpPr/>
      </xdr:nvCxnSpPr>
      <xdr:spPr>
        <a:xfrm>
          <a:off x="12293600" y="9880872"/>
          <a:ext cx="8128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144417</xdr:rowOff>
    </xdr:from>
    <xdr:to>
      <xdr:col>68</xdr:col>
      <xdr:colOff>203200</xdr:colOff>
      <xdr:row>62</xdr:row>
      <xdr:rowOff>74567</xdr:rowOff>
    </xdr:to>
    <xdr:sp macro="" textlink="">
      <xdr:nvSpPr>
        <xdr:cNvPr id="332" name="フローチャート: 判断 331"/>
        <xdr:cNvSpPr/>
      </xdr:nvSpPr>
      <xdr:spPr>
        <a:xfrm>
          <a:off x="13055600" y="10215517"/>
          <a:ext cx="889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59344</xdr:rowOff>
    </xdr:from>
    <xdr:ext cx="762000" cy="259045"/>
    <xdr:sp macro="" textlink="">
      <xdr:nvSpPr>
        <xdr:cNvPr id="333" name="テキスト ボックス 332"/>
        <xdr:cNvSpPr txBox="1"/>
      </xdr:nvSpPr>
      <xdr:spPr>
        <a:xfrm>
          <a:off x="12763500" y="10295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125458</xdr:rowOff>
    </xdr:from>
    <xdr:to>
      <xdr:col>64</xdr:col>
      <xdr:colOff>152400</xdr:colOff>
      <xdr:row>62</xdr:row>
      <xdr:rowOff>55608</xdr:rowOff>
    </xdr:to>
    <xdr:sp macro="" textlink="">
      <xdr:nvSpPr>
        <xdr:cNvPr id="334" name="フローチャート: 判断 333"/>
        <xdr:cNvSpPr/>
      </xdr:nvSpPr>
      <xdr:spPr>
        <a:xfrm>
          <a:off x="12242800" y="1019655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40385</xdr:rowOff>
    </xdr:from>
    <xdr:ext cx="762000" cy="259045"/>
    <xdr:sp macro="" textlink="">
      <xdr:nvSpPr>
        <xdr:cNvPr id="335" name="テキスト ボックス 334"/>
        <xdr:cNvSpPr txBox="1"/>
      </xdr:nvSpPr>
      <xdr:spPr>
        <a:xfrm>
          <a:off x="11950700" y="10276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600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55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57331</xdr:rowOff>
    </xdr:from>
    <xdr:to>
      <xdr:col>81</xdr:col>
      <xdr:colOff>95250</xdr:colOff>
      <xdr:row>60</xdr:row>
      <xdr:rowOff>158931</xdr:rowOff>
    </xdr:to>
    <xdr:sp macro="" textlink="">
      <xdr:nvSpPr>
        <xdr:cNvPr id="341" name="楕円 340"/>
        <xdr:cNvSpPr/>
      </xdr:nvSpPr>
      <xdr:spPr>
        <a:xfrm>
          <a:off x="15430500" y="996333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73858</xdr:rowOff>
    </xdr:from>
    <xdr:ext cx="762000" cy="259045"/>
    <xdr:sp macro="" textlink="">
      <xdr:nvSpPr>
        <xdr:cNvPr id="342" name="定員管理の状況該当値テキスト"/>
        <xdr:cNvSpPr txBox="1"/>
      </xdr:nvSpPr>
      <xdr:spPr>
        <a:xfrm>
          <a:off x="15563850" y="9814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19413</xdr:rowOff>
    </xdr:from>
    <xdr:to>
      <xdr:col>77</xdr:col>
      <xdr:colOff>95250</xdr:colOff>
      <xdr:row>60</xdr:row>
      <xdr:rowOff>121013</xdr:rowOff>
    </xdr:to>
    <xdr:sp macro="" textlink="">
      <xdr:nvSpPr>
        <xdr:cNvPr id="343" name="楕円 342"/>
        <xdr:cNvSpPr/>
      </xdr:nvSpPr>
      <xdr:spPr>
        <a:xfrm>
          <a:off x="14668500" y="992541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131190</xdr:rowOff>
    </xdr:from>
    <xdr:ext cx="736600" cy="259045"/>
    <xdr:sp macro="" textlink="">
      <xdr:nvSpPr>
        <xdr:cNvPr id="344" name="テキスト ボックス 343"/>
        <xdr:cNvSpPr txBox="1"/>
      </xdr:nvSpPr>
      <xdr:spPr>
        <a:xfrm>
          <a:off x="14370050" y="97069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2177</xdr:rowOff>
    </xdr:from>
    <xdr:to>
      <xdr:col>73</xdr:col>
      <xdr:colOff>44450</xdr:colOff>
      <xdr:row>60</xdr:row>
      <xdr:rowOff>103777</xdr:rowOff>
    </xdr:to>
    <xdr:sp macro="" textlink="">
      <xdr:nvSpPr>
        <xdr:cNvPr id="345" name="楕円 344"/>
        <xdr:cNvSpPr/>
      </xdr:nvSpPr>
      <xdr:spPr>
        <a:xfrm>
          <a:off x="13868400" y="990817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113954</xdr:rowOff>
    </xdr:from>
    <xdr:ext cx="762000" cy="259045"/>
    <xdr:sp macro="" textlink="">
      <xdr:nvSpPr>
        <xdr:cNvPr id="346" name="テキスト ボックス 345"/>
        <xdr:cNvSpPr txBox="1"/>
      </xdr:nvSpPr>
      <xdr:spPr>
        <a:xfrm>
          <a:off x="13557250" y="9689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108131</xdr:rowOff>
    </xdr:from>
    <xdr:to>
      <xdr:col>68</xdr:col>
      <xdr:colOff>203200</xdr:colOff>
      <xdr:row>60</xdr:row>
      <xdr:rowOff>38281</xdr:rowOff>
    </xdr:to>
    <xdr:sp macro="" textlink="">
      <xdr:nvSpPr>
        <xdr:cNvPr id="347" name="楕円 346"/>
        <xdr:cNvSpPr/>
      </xdr:nvSpPr>
      <xdr:spPr>
        <a:xfrm>
          <a:off x="13055600" y="9849031"/>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48458</xdr:rowOff>
    </xdr:from>
    <xdr:ext cx="762000" cy="259045"/>
    <xdr:sp macro="" textlink="">
      <xdr:nvSpPr>
        <xdr:cNvPr id="348" name="テキスト ボックス 347"/>
        <xdr:cNvSpPr txBox="1"/>
      </xdr:nvSpPr>
      <xdr:spPr>
        <a:xfrm>
          <a:off x="12763500" y="96242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89172</xdr:rowOff>
    </xdr:from>
    <xdr:to>
      <xdr:col>64</xdr:col>
      <xdr:colOff>152400</xdr:colOff>
      <xdr:row>60</xdr:row>
      <xdr:rowOff>19322</xdr:rowOff>
    </xdr:to>
    <xdr:sp macro="" textlink="">
      <xdr:nvSpPr>
        <xdr:cNvPr id="349" name="楕円 348"/>
        <xdr:cNvSpPr/>
      </xdr:nvSpPr>
      <xdr:spPr>
        <a:xfrm>
          <a:off x="12242800" y="983007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29499</xdr:rowOff>
    </xdr:from>
    <xdr:ext cx="762000" cy="259045"/>
    <xdr:sp macro="" textlink="">
      <xdr:nvSpPr>
        <xdr:cNvPr id="350" name="テキスト ボックス 349"/>
        <xdr:cNvSpPr txBox="1"/>
      </xdr:nvSpPr>
      <xdr:spPr>
        <a:xfrm>
          <a:off x="11950700" y="9605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832350"/>
          <a:ext cx="46228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18160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1562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0800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2641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0800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2641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5689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5689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568950"/>
          <a:ext cx="3467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3500" y="58737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類似団体を上回る水準となっているものの、前年度と比較して</a:t>
          </a:r>
          <a:r>
            <a:rPr kumimoji="1" lang="en-US" altLang="ja-JP" sz="1100">
              <a:latin typeface="ＭＳ Ｐゴシック" panose="020B0600070205080204" pitchFamily="50" charset="-128"/>
              <a:ea typeface="ＭＳ Ｐゴシック" panose="020B0600070205080204" pitchFamily="50" charset="-128"/>
            </a:rPr>
            <a:t>1.2</a:t>
          </a:r>
          <a:r>
            <a:rPr kumimoji="1" lang="ja-JP" altLang="en-US" sz="1100">
              <a:latin typeface="ＭＳ Ｐゴシック" panose="020B0600070205080204" pitchFamily="50" charset="-128"/>
              <a:ea typeface="ＭＳ Ｐゴシック" panose="020B0600070205080204" pitchFamily="50" charset="-128"/>
            </a:rPr>
            <a:t>ポイント低下している。</a:t>
          </a:r>
        </a:p>
        <a:p>
          <a:r>
            <a:rPr kumimoji="1" lang="ja-JP" altLang="en-US" sz="1100">
              <a:latin typeface="ＭＳ Ｐゴシック" panose="020B0600070205080204" pitchFamily="50" charset="-128"/>
              <a:ea typeface="ＭＳ Ｐゴシック" panose="020B0600070205080204" pitchFamily="50" charset="-128"/>
            </a:rPr>
            <a:t>　庁舎関連の大規模事業及び熊本地震関連の災害復旧事業に係る地方債を発行してきたことに加え、学校施設の長寿命化事業等を予定しており、今後も実質公債費比率は高止まりで推移する見込みである。</a:t>
          </a:r>
        </a:p>
        <a:p>
          <a:r>
            <a:rPr kumimoji="1" lang="ja-JP" altLang="en-US" sz="1100">
              <a:latin typeface="ＭＳ Ｐゴシック" panose="020B0600070205080204" pitchFamily="50" charset="-128"/>
              <a:ea typeface="ＭＳ Ｐゴシック" panose="020B0600070205080204" pitchFamily="50" charset="-128"/>
            </a:rPr>
            <a:t>　緊急性や効果等を検証した上で事業の選定を行い、地方債の新規発行と償還を適正なバランスに調整すること等により、公債費の抑制と平準化に努める。</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3848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78930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75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5035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367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1141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6978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7310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0979150" y="659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1664950" y="63415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0979150" y="6205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1664950" y="59520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0979150" y="581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1664950" y="556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1664950" y="55689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107527</xdr:rowOff>
    </xdr:from>
    <xdr:to>
      <xdr:col>81</xdr:col>
      <xdr:colOff>44450</xdr:colOff>
      <xdr:row>43</xdr:row>
      <xdr:rowOff>119380</xdr:rowOff>
    </xdr:to>
    <xdr:cxnSp macro="">
      <xdr:nvCxnSpPr>
        <xdr:cNvPr id="379" name="直線コネクタ 378"/>
        <xdr:cNvCxnSpPr/>
      </xdr:nvCxnSpPr>
      <xdr:spPr>
        <a:xfrm flipV="1">
          <a:off x="15474950" y="5886027"/>
          <a:ext cx="0" cy="133265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91457</xdr:rowOff>
    </xdr:from>
    <xdr:ext cx="762000" cy="259045"/>
    <xdr:sp macro="" textlink="">
      <xdr:nvSpPr>
        <xdr:cNvPr id="380" name="公債費負担の状況最小値テキスト"/>
        <xdr:cNvSpPr txBox="1"/>
      </xdr:nvSpPr>
      <xdr:spPr>
        <a:xfrm>
          <a:off x="15563850" y="7190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119380</xdr:rowOff>
    </xdr:from>
    <xdr:to>
      <xdr:col>81</xdr:col>
      <xdr:colOff>133350</xdr:colOff>
      <xdr:row>43</xdr:row>
      <xdr:rowOff>119380</xdr:rowOff>
    </xdr:to>
    <xdr:cxnSp macro="">
      <xdr:nvCxnSpPr>
        <xdr:cNvPr id="381" name="直線コネクタ 380"/>
        <xdr:cNvCxnSpPr/>
      </xdr:nvCxnSpPr>
      <xdr:spPr>
        <a:xfrm>
          <a:off x="15405100" y="72186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22454</xdr:rowOff>
    </xdr:from>
    <xdr:ext cx="762000" cy="259045"/>
    <xdr:sp macro="" textlink="">
      <xdr:nvSpPr>
        <xdr:cNvPr id="382" name="公債費負担の状況最大値テキスト"/>
        <xdr:cNvSpPr txBox="1"/>
      </xdr:nvSpPr>
      <xdr:spPr>
        <a:xfrm>
          <a:off x="15563850" y="5635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107527</xdr:rowOff>
    </xdr:from>
    <xdr:to>
      <xdr:col>81</xdr:col>
      <xdr:colOff>133350</xdr:colOff>
      <xdr:row>35</xdr:row>
      <xdr:rowOff>107527</xdr:rowOff>
    </xdr:to>
    <xdr:cxnSp macro="">
      <xdr:nvCxnSpPr>
        <xdr:cNvPr id="383" name="直線コネクタ 382"/>
        <xdr:cNvCxnSpPr/>
      </xdr:nvCxnSpPr>
      <xdr:spPr>
        <a:xfrm>
          <a:off x="15405100" y="588602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62654</xdr:rowOff>
    </xdr:from>
    <xdr:to>
      <xdr:col>81</xdr:col>
      <xdr:colOff>44450</xdr:colOff>
      <xdr:row>40</xdr:row>
      <xdr:rowOff>159173</xdr:rowOff>
    </xdr:to>
    <xdr:cxnSp macro="">
      <xdr:nvCxnSpPr>
        <xdr:cNvPr id="384" name="直線コネクタ 383"/>
        <xdr:cNvCxnSpPr/>
      </xdr:nvCxnSpPr>
      <xdr:spPr>
        <a:xfrm flipV="1">
          <a:off x="14712950" y="6666654"/>
          <a:ext cx="762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135483</xdr:rowOff>
    </xdr:from>
    <xdr:ext cx="762000" cy="259045"/>
    <xdr:sp macro="" textlink="">
      <xdr:nvSpPr>
        <xdr:cNvPr id="385" name="公債費負担の状況平均値テキスト"/>
        <xdr:cNvSpPr txBox="1"/>
      </xdr:nvSpPr>
      <xdr:spPr>
        <a:xfrm>
          <a:off x="15563850" y="64092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118956</xdr:rowOff>
    </xdr:from>
    <xdr:to>
      <xdr:col>81</xdr:col>
      <xdr:colOff>95250</xdr:colOff>
      <xdr:row>40</xdr:row>
      <xdr:rowOff>49106</xdr:rowOff>
    </xdr:to>
    <xdr:sp macro="" textlink="">
      <xdr:nvSpPr>
        <xdr:cNvPr id="386" name="フローチャート: 判断 385"/>
        <xdr:cNvSpPr/>
      </xdr:nvSpPr>
      <xdr:spPr>
        <a:xfrm>
          <a:off x="15430500" y="655785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159173</xdr:rowOff>
    </xdr:from>
    <xdr:to>
      <xdr:col>77</xdr:col>
      <xdr:colOff>44450</xdr:colOff>
      <xdr:row>41</xdr:row>
      <xdr:rowOff>19896</xdr:rowOff>
    </xdr:to>
    <xdr:cxnSp macro="">
      <xdr:nvCxnSpPr>
        <xdr:cNvPr id="387" name="直線コネクタ 386"/>
        <xdr:cNvCxnSpPr/>
      </xdr:nvCxnSpPr>
      <xdr:spPr>
        <a:xfrm flipV="1">
          <a:off x="13906500" y="6763173"/>
          <a:ext cx="806450" cy="25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118956</xdr:rowOff>
    </xdr:from>
    <xdr:to>
      <xdr:col>77</xdr:col>
      <xdr:colOff>95250</xdr:colOff>
      <xdr:row>40</xdr:row>
      <xdr:rowOff>49106</xdr:rowOff>
    </xdr:to>
    <xdr:sp macro="" textlink="">
      <xdr:nvSpPr>
        <xdr:cNvPr id="388" name="フローチャート: 判断 387"/>
        <xdr:cNvSpPr/>
      </xdr:nvSpPr>
      <xdr:spPr>
        <a:xfrm>
          <a:off x="14668500" y="6557856"/>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59283</xdr:rowOff>
    </xdr:from>
    <xdr:ext cx="736600" cy="259045"/>
    <xdr:sp macro="" textlink="">
      <xdr:nvSpPr>
        <xdr:cNvPr id="389" name="テキスト ボックス 388"/>
        <xdr:cNvSpPr txBox="1"/>
      </xdr:nvSpPr>
      <xdr:spPr>
        <a:xfrm>
          <a:off x="14370050" y="6333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41</xdr:row>
      <xdr:rowOff>19896</xdr:rowOff>
    </xdr:to>
    <xdr:cxnSp macro="">
      <xdr:nvCxnSpPr>
        <xdr:cNvPr id="390" name="直線コネクタ 389"/>
        <xdr:cNvCxnSpPr/>
      </xdr:nvCxnSpPr>
      <xdr:spPr>
        <a:xfrm>
          <a:off x="13106400" y="6771217"/>
          <a:ext cx="800100" cy="1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11854</xdr:rowOff>
    </xdr:from>
    <xdr:to>
      <xdr:col>73</xdr:col>
      <xdr:colOff>44450</xdr:colOff>
      <xdr:row>40</xdr:row>
      <xdr:rowOff>113454</xdr:rowOff>
    </xdr:to>
    <xdr:sp macro="" textlink="">
      <xdr:nvSpPr>
        <xdr:cNvPr id="391" name="フローチャート: 判断 390"/>
        <xdr:cNvSpPr/>
      </xdr:nvSpPr>
      <xdr:spPr>
        <a:xfrm>
          <a:off x="13868400" y="661585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123631</xdr:rowOff>
    </xdr:from>
    <xdr:ext cx="762000" cy="259045"/>
    <xdr:sp macro="" textlink="">
      <xdr:nvSpPr>
        <xdr:cNvPr id="392" name="テキスト ボックス 391"/>
        <xdr:cNvSpPr txBox="1"/>
      </xdr:nvSpPr>
      <xdr:spPr>
        <a:xfrm>
          <a:off x="13557250" y="6397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86783</xdr:rowOff>
    </xdr:from>
    <xdr:to>
      <xdr:col>68</xdr:col>
      <xdr:colOff>152400</xdr:colOff>
      <xdr:row>40</xdr:row>
      <xdr:rowOff>167217</xdr:rowOff>
    </xdr:to>
    <xdr:cxnSp macro="">
      <xdr:nvCxnSpPr>
        <xdr:cNvPr id="393" name="直線コネクタ 392"/>
        <xdr:cNvCxnSpPr/>
      </xdr:nvCxnSpPr>
      <xdr:spPr>
        <a:xfrm>
          <a:off x="12293600" y="6690783"/>
          <a:ext cx="8128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35983</xdr:rowOff>
    </xdr:from>
    <xdr:to>
      <xdr:col>68</xdr:col>
      <xdr:colOff>203200</xdr:colOff>
      <xdr:row>40</xdr:row>
      <xdr:rowOff>137583</xdr:rowOff>
    </xdr:to>
    <xdr:sp macro="" textlink="">
      <xdr:nvSpPr>
        <xdr:cNvPr id="394" name="フローチャート: 判断 393"/>
        <xdr:cNvSpPr/>
      </xdr:nvSpPr>
      <xdr:spPr>
        <a:xfrm>
          <a:off x="13055600" y="6639983"/>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147760</xdr:rowOff>
    </xdr:from>
    <xdr:ext cx="762000" cy="259045"/>
    <xdr:sp macro="" textlink="">
      <xdr:nvSpPr>
        <xdr:cNvPr id="395" name="テキスト ボックス 394"/>
        <xdr:cNvSpPr txBox="1"/>
      </xdr:nvSpPr>
      <xdr:spPr>
        <a:xfrm>
          <a:off x="127635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44027</xdr:rowOff>
    </xdr:from>
    <xdr:to>
      <xdr:col>64</xdr:col>
      <xdr:colOff>152400</xdr:colOff>
      <xdr:row>40</xdr:row>
      <xdr:rowOff>145627</xdr:rowOff>
    </xdr:to>
    <xdr:sp macro="" textlink="">
      <xdr:nvSpPr>
        <xdr:cNvPr id="396" name="フローチャート: 判断 395"/>
        <xdr:cNvSpPr/>
      </xdr:nvSpPr>
      <xdr:spPr>
        <a:xfrm>
          <a:off x="12242800" y="664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130404</xdr:rowOff>
    </xdr:from>
    <xdr:ext cx="762000" cy="259045"/>
    <xdr:sp macro="" textlink="">
      <xdr:nvSpPr>
        <xdr:cNvPr id="397" name="テキスト ボックス 396"/>
        <xdr:cNvSpPr txBox="1"/>
      </xdr:nvSpPr>
      <xdr:spPr>
        <a:xfrm>
          <a:off x="11950700" y="6734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5278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45161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371600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29095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2096750" y="789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11854</xdr:rowOff>
    </xdr:from>
    <xdr:to>
      <xdr:col>81</xdr:col>
      <xdr:colOff>95250</xdr:colOff>
      <xdr:row>40</xdr:row>
      <xdr:rowOff>113454</xdr:rowOff>
    </xdr:to>
    <xdr:sp macro="" textlink="">
      <xdr:nvSpPr>
        <xdr:cNvPr id="403" name="楕円 402"/>
        <xdr:cNvSpPr/>
      </xdr:nvSpPr>
      <xdr:spPr>
        <a:xfrm>
          <a:off x="15430500" y="6615854"/>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155381</xdr:rowOff>
    </xdr:from>
    <xdr:ext cx="762000" cy="259045"/>
    <xdr:sp macro="" textlink="">
      <xdr:nvSpPr>
        <xdr:cNvPr id="404" name="公債費負担の状況該当値テキスト"/>
        <xdr:cNvSpPr txBox="1"/>
      </xdr:nvSpPr>
      <xdr:spPr>
        <a:xfrm>
          <a:off x="15563850" y="6594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108373</xdr:rowOff>
    </xdr:from>
    <xdr:to>
      <xdr:col>77</xdr:col>
      <xdr:colOff>95250</xdr:colOff>
      <xdr:row>41</xdr:row>
      <xdr:rowOff>38523</xdr:rowOff>
    </xdr:to>
    <xdr:sp macro="" textlink="">
      <xdr:nvSpPr>
        <xdr:cNvPr id="405" name="楕円 404"/>
        <xdr:cNvSpPr/>
      </xdr:nvSpPr>
      <xdr:spPr>
        <a:xfrm>
          <a:off x="14668500" y="671237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23300</xdr:rowOff>
    </xdr:from>
    <xdr:ext cx="736600" cy="259045"/>
    <xdr:sp macro="" textlink="">
      <xdr:nvSpPr>
        <xdr:cNvPr id="406" name="テキスト ボックス 405"/>
        <xdr:cNvSpPr txBox="1"/>
      </xdr:nvSpPr>
      <xdr:spPr>
        <a:xfrm>
          <a:off x="14370050" y="6792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140546</xdr:rowOff>
    </xdr:from>
    <xdr:to>
      <xdr:col>73</xdr:col>
      <xdr:colOff>44450</xdr:colOff>
      <xdr:row>41</xdr:row>
      <xdr:rowOff>70696</xdr:rowOff>
    </xdr:to>
    <xdr:sp macro="" textlink="">
      <xdr:nvSpPr>
        <xdr:cNvPr id="407" name="楕円 406"/>
        <xdr:cNvSpPr/>
      </xdr:nvSpPr>
      <xdr:spPr>
        <a:xfrm>
          <a:off x="13868400" y="674454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55473</xdr:rowOff>
    </xdr:from>
    <xdr:ext cx="762000" cy="259045"/>
    <xdr:sp macro="" textlink="">
      <xdr:nvSpPr>
        <xdr:cNvPr id="408" name="テキスト ボックス 407"/>
        <xdr:cNvSpPr txBox="1"/>
      </xdr:nvSpPr>
      <xdr:spPr>
        <a:xfrm>
          <a:off x="13557250" y="6824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116417</xdr:rowOff>
    </xdr:from>
    <xdr:to>
      <xdr:col>68</xdr:col>
      <xdr:colOff>203200</xdr:colOff>
      <xdr:row>41</xdr:row>
      <xdr:rowOff>46567</xdr:rowOff>
    </xdr:to>
    <xdr:sp macro="" textlink="">
      <xdr:nvSpPr>
        <xdr:cNvPr id="409" name="楕円 408"/>
        <xdr:cNvSpPr/>
      </xdr:nvSpPr>
      <xdr:spPr>
        <a:xfrm>
          <a:off x="13055600" y="6720417"/>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31344</xdr:rowOff>
    </xdr:from>
    <xdr:ext cx="762000" cy="259045"/>
    <xdr:sp macro="" textlink="">
      <xdr:nvSpPr>
        <xdr:cNvPr id="410" name="テキスト ボックス 409"/>
        <xdr:cNvSpPr txBox="1"/>
      </xdr:nvSpPr>
      <xdr:spPr>
        <a:xfrm>
          <a:off x="12763500" y="680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411" name="楕円 410"/>
        <xdr:cNvSpPr/>
      </xdr:nvSpPr>
      <xdr:spPr>
        <a:xfrm>
          <a:off x="12242800" y="663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147760</xdr:rowOff>
    </xdr:from>
    <xdr:ext cx="762000" cy="259045"/>
    <xdr:sp macro="" textlink="">
      <xdr:nvSpPr>
        <xdr:cNvPr id="412" name="テキスト ボックス 411"/>
        <xdr:cNvSpPr txBox="1"/>
      </xdr:nvSpPr>
      <xdr:spPr>
        <a:xfrm>
          <a:off x="119507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1664950" y="1162050"/>
          <a:ext cx="4622800" cy="3111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2520280" y="151130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3933820" y="14859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6351250" y="140970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6351250" y="15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784985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784985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19177000" y="140970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19177000" y="1593850"/>
          <a:ext cx="1155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1664950" y="1898650"/>
          <a:ext cx="4622800" cy="23241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6459200" y="1898650"/>
          <a:ext cx="5480050" cy="2324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6459200" y="1898650"/>
          <a:ext cx="3467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6573500" y="2203450"/>
          <a:ext cx="5257800" cy="1955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類似団体平均とほぼ同じ水準であり、前年度と比較すると</a:t>
          </a:r>
          <a:r>
            <a:rPr kumimoji="1" lang="en-US" altLang="ja-JP" sz="1100">
              <a:latin typeface="ＭＳ Ｐゴシック" panose="020B0600070205080204" pitchFamily="50" charset="-128"/>
              <a:ea typeface="ＭＳ Ｐゴシック" panose="020B0600070205080204" pitchFamily="50" charset="-128"/>
            </a:rPr>
            <a:t>7.2</a:t>
          </a:r>
          <a:r>
            <a:rPr kumimoji="1" lang="ja-JP" altLang="en-US" sz="1100">
              <a:latin typeface="ＭＳ Ｐゴシック" panose="020B0600070205080204" pitchFamily="50" charset="-128"/>
              <a:ea typeface="ＭＳ Ｐゴシック" panose="020B0600070205080204" pitchFamily="50" charset="-128"/>
            </a:rPr>
            <a:t>ポイント低下している。</a:t>
          </a:r>
        </a:p>
        <a:p>
          <a:r>
            <a:rPr kumimoji="1" lang="ja-JP" altLang="en-US" sz="1100">
              <a:latin typeface="ＭＳ Ｐゴシック" panose="020B0600070205080204" pitchFamily="50" charset="-128"/>
              <a:ea typeface="ＭＳ Ｐゴシック" panose="020B0600070205080204" pitchFamily="50" charset="-128"/>
            </a:rPr>
            <a:t>　主な要因としては、これまでに発行した地方債の償還が進んだことに加え、地方債の新規発行を抑えたことにより将来負担額が減少したこと。また、財政調整基金の積立てによる充当可能基金の増加などが挙げられる。</a:t>
          </a:r>
        </a:p>
        <a:p>
          <a:r>
            <a:rPr kumimoji="1" lang="ja-JP" altLang="en-US" sz="1100">
              <a:latin typeface="ＭＳ Ｐゴシック" panose="020B0600070205080204" pitchFamily="50" charset="-128"/>
              <a:ea typeface="ＭＳ Ｐゴシック" panose="020B0600070205080204" pitchFamily="50" charset="-128"/>
            </a:rPr>
            <a:t>　今後も後世への負担を少しでも軽減するよう、事業実施の適正化を図り、財政の健全化に努める。</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1626850" y="1714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1664950" y="42227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0979150" y="408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1664950" y="38332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0979150" y="3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1664950" y="34501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0979150" y="330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1664950" y="30607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0979150" y="292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1664950" y="2671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0979150" y="2535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1664950" y="22881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0979150" y="2145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1664950" y="18986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1664950" y="1898650"/>
          <a:ext cx="4622800" cy="2324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112395</xdr:rowOff>
    </xdr:to>
    <xdr:cxnSp macro="">
      <xdr:nvCxnSpPr>
        <xdr:cNvPr id="441" name="直線コネクタ 440"/>
        <xdr:cNvCxnSpPr/>
      </xdr:nvCxnSpPr>
      <xdr:spPr>
        <a:xfrm flipV="1">
          <a:off x="15474950" y="2288117"/>
          <a:ext cx="0" cy="16215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84472</xdr:rowOff>
    </xdr:from>
    <xdr:ext cx="762000" cy="259045"/>
    <xdr:sp macro="" textlink="">
      <xdr:nvSpPr>
        <xdr:cNvPr id="442" name="将来負担の状況最小値テキスト"/>
        <xdr:cNvSpPr txBox="1"/>
      </xdr:nvSpPr>
      <xdr:spPr>
        <a:xfrm>
          <a:off x="15563850" y="3881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112395</xdr:rowOff>
    </xdr:from>
    <xdr:to>
      <xdr:col>81</xdr:col>
      <xdr:colOff>133350</xdr:colOff>
      <xdr:row>23</xdr:row>
      <xdr:rowOff>112395</xdr:rowOff>
    </xdr:to>
    <xdr:cxnSp macro="">
      <xdr:nvCxnSpPr>
        <xdr:cNvPr id="443" name="直線コネクタ 442"/>
        <xdr:cNvCxnSpPr/>
      </xdr:nvCxnSpPr>
      <xdr:spPr>
        <a:xfrm>
          <a:off x="15405100" y="39096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xdr:cNvSpPr txBox="1"/>
      </xdr:nvSpPr>
      <xdr:spPr>
        <a:xfrm>
          <a:off x="15563850" y="2037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5405100" y="22881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57503</xdr:rowOff>
    </xdr:from>
    <xdr:to>
      <xdr:col>81</xdr:col>
      <xdr:colOff>44450</xdr:colOff>
      <xdr:row>14</xdr:row>
      <xdr:rowOff>154023</xdr:rowOff>
    </xdr:to>
    <xdr:cxnSp macro="">
      <xdr:nvCxnSpPr>
        <xdr:cNvPr id="446" name="直線コネクタ 445"/>
        <xdr:cNvCxnSpPr/>
      </xdr:nvCxnSpPr>
      <xdr:spPr>
        <a:xfrm flipV="1">
          <a:off x="14712950" y="2368903"/>
          <a:ext cx="762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8484</xdr:rowOff>
    </xdr:from>
    <xdr:ext cx="762000" cy="259045"/>
    <xdr:sp macro="" textlink="">
      <xdr:nvSpPr>
        <xdr:cNvPr id="447" name="将来負担の状況平均値テキスト"/>
        <xdr:cNvSpPr txBox="1"/>
      </xdr:nvSpPr>
      <xdr:spPr>
        <a:xfrm>
          <a:off x="15563850" y="21547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163407</xdr:rowOff>
    </xdr:from>
    <xdr:to>
      <xdr:col>81</xdr:col>
      <xdr:colOff>95250</xdr:colOff>
      <xdr:row>14</xdr:row>
      <xdr:rowOff>93557</xdr:rowOff>
    </xdr:to>
    <xdr:sp macro="" textlink="">
      <xdr:nvSpPr>
        <xdr:cNvPr id="448" name="フローチャート: 判断 447"/>
        <xdr:cNvSpPr/>
      </xdr:nvSpPr>
      <xdr:spPr>
        <a:xfrm>
          <a:off x="15430500" y="230970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154023</xdr:rowOff>
    </xdr:from>
    <xdr:to>
      <xdr:col>77</xdr:col>
      <xdr:colOff>44450</xdr:colOff>
      <xdr:row>15</xdr:row>
      <xdr:rowOff>84455</xdr:rowOff>
    </xdr:to>
    <xdr:cxnSp macro="">
      <xdr:nvCxnSpPr>
        <xdr:cNvPr id="449" name="直線コネクタ 448"/>
        <xdr:cNvCxnSpPr/>
      </xdr:nvCxnSpPr>
      <xdr:spPr>
        <a:xfrm flipV="1">
          <a:off x="13906500" y="2465423"/>
          <a:ext cx="806450" cy="9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97860</xdr:rowOff>
    </xdr:from>
    <xdr:to>
      <xdr:col>77</xdr:col>
      <xdr:colOff>95250</xdr:colOff>
      <xdr:row>15</xdr:row>
      <xdr:rowOff>28010</xdr:rowOff>
    </xdr:to>
    <xdr:sp macro="" textlink="">
      <xdr:nvSpPr>
        <xdr:cNvPr id="450" name="フローチャート: 判断 449"/>
        <xdr:cNvSpPr/>
      </xdr:nvSpPr>
      <xdr:spPr>
        <a:xfrm>
          <a:off x="14668500" y="240926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38187</xdr:rowOff>
    </xdr:from>
    <xdr:ext cx="736600" cy="259045"/>
    <xdr:sp macro="" textlink="">
      <xdr:nvSpPr>
        <xdr:cNvPr id="451" name="テキスト ボックス 450"/>
        <xdr:cNvSpPr txBox="1"/>
      </xdr:nvSpPr>
      <xdr:spPr>
        <a:xfrm>
          <a:off x="14370050" y="21844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23989</xdr:rowOff>
    </xdr:from>
    <xdr:to>
      <xdr:col>72</xdr:col>
      <xdr:colOff>203200</xdr:colOff>
      <xdr:row>15</xdr:row>
      <xdr:rowOff>84455</xdr:rowOff>
    </xdr:to>
    <xdr:cxnSp macro="">
      <xdr:nvCxnSpPr>
        <xdr:cNvPr id="452" name="直線コネクタ 451"/>
        <xdr:cNvCxnSpPr/>
      </xdr:nvCxnSpPr>
      <xdr:spPr>
        <a:xfrm>
          <a:off x="13106400" y="2335389"/>
          <a:ext cx="800100" cy="22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132997</xdr:rowOff>
    </xdr:from>
    <xdr:to>
      <xdr:col>73</xdr:col>
      <xdr:colOff>44450</xdr:colOff>
      <xdr:row>17</xdr:row>
      <xdr:rowOff>63147</xdr:rowOff>
    </xdr:to>
    <xdr:sp macro="" textlink="">
      <xdr:nvSpPr>
        <xdr:cNvPr id="453" name="フローチャート: 判断 452"/>
        <xdr:cNvSpPr/>
      </xdr:nvSpPr>
      <xdr:spPr>
        <a:xfrm>
          <a:off x="13868400" y="277459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47924</xdr:rowOff>
    </xdr:from>
    <xdr:ext cx="762000" cy="259045"/>
    <xdr:sp macro="" textlink="">
      <xdr:nvSpPr>
        <xdr:cNvPr id="454" name="テキスト ボックス 453"/>
        <xdr:cNvSpPr txBox="1"/>
      </xdr:nvSpPr>
      <xdr:spPr>
        <a:xfrm>
          <a:off x="13557250" y="2854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63429</xdr:rowOff>
    </xdr:from>
    <xdr:to>
      <xdr:col>68</xdr:col>
      <xdr:colOff>203200</xdr:colOff>
      <xdr:row>17</xdr:row>
      <xdr:rowOff>165029</xdr:rowOff>
    </xdr:to>
    <xdr:sp macro="" textlink="">
      <xdr:nvSpPr>
        <xdr:cNvPr id="455" name="フローチャート: 判断 454"/>
        <xdr:cNvSpPr/>
      </xdr:nvSpPr>
      <xdr:spPr>
        <a:xfrm>
          <a:off x="13055600" y="2870129"/>
          <a:ext cx="889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149806</xdr:rowOff>
    </xdr:from>
    <xdr:ext cx="762000" cy="259045"/>
    <xdr:sp macro="" textlink="">
      <xdr:nvSpPr>
        <xdr:cNvPr id="456" name="テキスト ボックス 455"/>
        <xdr:cNvSpPr txBox="1"/>
      </xdr:nvSpPr>
      <xdr:spPr>
        <a:xfrm>
          <a:off x="12763500" y="2956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48683</xdr:rowOff>
    </xdr:from>
    <xdr:to>
      <xdr:col>64</xdr:col>
      <xdr:colOff>152400</xdr:colOff>
      <xdr:row>17</xdr:row>
      <xdr:rowOff>150283</xdr:rowOff>
    </xdr:to>
    <xdr:sp macro="" textlink="">
      <xdr:nvSpPr>
        <xdr:cNvPr id="457" name="フローチャート: 判断 456"/>
        <xdr:cNvSpPr/>
      </xdr:nvSpPr>
      <xdr:spPr>
        <a:xfrm>
          <a:off x="12242800" y="285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160460</xdr:rowOff>
    </xdr:from>
    <xdr:ext cx="762000" cy="259045"/>
    <xdr:sp macro="" textlink="">
      <xdr:nvSpPr>
        <xdr:cNvPr id="458" name="テキスト ボックス 457"/>
        <xdr:cNvSpPr txBox="1"/>
      </xdr:nvSpPr>
      <xdr:spPr>
        <a:xfrm>
          <a:off x="11950700" y="2636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xdr:cNvSpPr txBox="1"/>
      </xdr:nvSpPr>
      <xdr:spPr>
        <a:xfrm>
          <a:off x="15278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xdr:cNvSpPr txBox="1"/>
      </xdr:nvSpPr>
      <xdr:spPr>
        <a:xfrm>
          <a:off x="145161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xdr:cNvSpPr txBox="1"/>
      </xdr:nvSpPr>
      <xdr:spPr>
        <a:xfrm>
          <a:off x="1371600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xdr:cNvSpPr txBox="1"/>
      </xdr:nvSpPr>
      <xdr:spPr>
        <a:xfrm>
          <a:off x="129095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xdr:cNvSpPr txBox="1"/>
      </xdr:nvSpPr>
      <xdr:spPr>
        <a:xfrm>
          <a:off x="12096750" y="422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6703</xdr:rowOff>
    </xdr:from>
    <xdr:to>
      <xdr:col>81</xdr:col>
      <xdr:colOff>95250</xdr:colOff>
      <xdr:row>14</xdr:row>
      <xdr:rowOff>108303</xdr:rowOff>
    </xdr:to>
    <xdr:sp macro="" textlink="">
      <xdr:nvSpPr>
        <xdr:cNvPr id="464" name="楕円 463"/>
        <xdr:cNvSpPr/>
      </xdr:nvSpPr>
      <xdr:spPr>
        <a:xfrm>
          <a:off x="15430500" y="2318103"/>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54980</xdr:rowOff>
    </xdr:from>
    <xdr:ext cx="762000" cy="259045"/>
    <xdr:sp macro="" textlink="">
      <xdr:nvSpPr>
        <xdr:cNvPr id="465" name="将来負担の状況該当値テキスト"/>
        <xdr:cNvSpPr txBox="1"/>
      </xdr:nvSpPr>
      <xdr:spPr>
        <a:xfrm>
          <a:off x="15563850" y="2366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103223</xdr:rowOff>
    </xdr:from>
    <xdr:to>
      <xdr:col>77</xdr:col>
      <xdr:colOff>95250</xdr:colOff>
      <xdr:row>15</xdr:row>
      <xdr:rowOff>33373</xdr:rowOff>
    </xdr:to>
    <xdr:sp macro="" textlink="">
      <xdr:nvSpPr>
        <xdr:cNvPr id="466" name="楕円 465"/>
        <xdr:cNvSpPr/>
      </xdr:nvSpPr>
      <xdr:spPr>
        <a:xfrm>
          <a:off x="14668500" y="2414623"/>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18150</xdr:rowOff>
    </xdr:from>
    <xdr:ext cx="736600" cy="259045"/>
    <xdr:sp macro="" textlink="">
      <xdr:nvSpPr>
        <xdr:cNvPr id="467" name="テキスト ボックス 466"/>
        <xdr:cNvSpPr txBox="1"/>
      </xdr:nvSpPr>
      <xdr:spPr>
        <a:xfrm>
          <a:off x="14370050" y="24946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33655</xdr:rowOff>
    </xdr:from>
    <xdr:to>
      <xdr:col>73</xdr:col>
      <xdr:colOff>44450</xdr:colOff>
      <xdr:row>15</xdr:row>
      <xdr:rowOff>135255</xdr:rowOff>
    </xdr:to>
    <xdr:sp macro="" textlink="">
      <xdr:nvSpPr>
        <xdr:cNvPr id="468" name="楕円 467"/>
        <xdr:cNvSpPr/>
      </xdr:nvSpPr>
      <xdr:spPr>
        <a:xfrm>
          <a:off x="13868400" y="251015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145432</xdr:rowOff>
    </xdr:from>
    <xdr:ext cx="762000" cy="259045"/>
    <xdr:sp macro="" textlink="">
      <xdr:nvSpPr>
        <xdr:cNvPr id="469" name="テキスト ボックス 468"/>
        <xdr:cNvSpPr txBox="1"/>
      </xdr:nvSpPr>
      <xdr:spPr>
        <a:xfrm>
          <a:off x="13557250" y="2291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144639</xdr:rowOff>
    </xdr:from>
    <xdr:to>
      <xdr:col>68</xdr:col>
      <xdr:colOff>203200</xdr:colOff>
      <xdr:row>14</xdr:row>
      <xdr:rowOff>74789</xdr:rowOff>
    </xdr:to>
    <xdr:sp macro="" textlink="">
      <xdr:nvSpPr>
        <xdr:cNvPr id="470" name="楕円 469"/>
        <xdr:cNvSpPr/>
      </xdr:nvSpPr>
      <xdr:spPr>
        <a:xfrm>
          <a:off x="13055600" y="2290939"/>
          <a:ext cx="889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84966</xdr:rowOff>
    </xdr:from>
    <xdr:ext cx="762000" cy="259045"/>
    <xdr:sp macro="" textlink="">
      <xdr:nvSpPr>
        <xdr:cNvPr id="471" name="テキスト ボックス 470"/>
        <xdr:cNvSpPr txBox="1"/>
      </xdr:nvSpPr>
      <xdr:spPr>
        <a:xfrm>
          <a:off x="12763500" y="2066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1699875" cy="488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7605375" y="184150"/>
          <a:ext cx="36131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7630775" y="209550"/>
          <a:ext cx="35687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7656175" y="234950"/>
          <a:ext cx="3521075"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5033625" y="184150"/>
          <a:ext cx="2454275"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5059025" y="209550"/>
          <a:ext cx="2409825"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5084425" y="234950"/>
          <a:ext cx="2352675"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57250"/>
          <a:ext cx="21224875" cy="136525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14375" y="1473200"/>
          <a:ext cx="8874125" cy="16891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25500" y="1498600"/>
          <a:ext cx="1285875"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047875" y="1498600"/>
          <a:ext cx="117475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47,103
46,125
276.85
29,760,912
28,981,977
727,087
15,294,545
30,277,163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286125" y="149860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4683125" y="1492250"/>
          <a:ext cx="18732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6556375" y="1492250"/>
          <a:ext cx="1174750"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7778750" y="1492250"/>
          <a:ext cx="587375" cy="9842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4683125" y="2324100"/>
          <a:ext cx="187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6619875" y="2324100"/>
          <a:ext cx="3143250" cy="673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9740900" y="1473200"/>
          <a:ext cx="1308100" cy="109855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9969500" y="1530350"/>
          <a:ext cx="117475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9969500" y="1790700"/>
          <a:ext cx="117475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9969500" y="2108200"/>
          <a:ext cx="1174750" cy="609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9826625" y="1619250"/>
          <a:ext cx="15557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9861550" y="15684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9861550" y="182245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9906000" y="208280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9826625" y="20828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9906000" y="2308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9826625" y="2451100"/>
          <a:ext cx="15557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50875" y="3365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50875" y="36131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50875" y="38544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50875" y="41021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14375"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4972050" y="4591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4972050" y="4775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653097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653097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01687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01687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14375"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270500" y="5080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334000" y="5080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35622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定員管理計画に基づき職員数の適正管理に努めてきたことから、類似団体平均を下回っており、前年度と比較すると</a:t>
          </a:r>
          <a:r>
            <a:rPr kumimoji="1" lang="en-US" altLang="ja-JP" sz="1100">
              <a:latin typeface="ＭＳ Ｐゴシック" panose="020B0600070205080204" pitchFamily="50" charset="-128"/>
              <a:ea typeface="ＭＳ Ｐゴシック" panose="020B0600070205080204" pitchFamily="50" charset="-128"/>
            </a:rPr>
            <a:t>0.4</a:t>
          </a:r>
          <a:r>
            <a:rPr kumimoji="1" lang="ja-JP" altLang="en-US" sz="1100">
              <a:latin typeface="ＭＳ Ｐゴシック" panose="020B0600070205080204" pitchFamily="50" charset="-128"/>
              <a:ea typeface="ＭＳ Ｐゴシック" panose="020B0600070205080204" pitchFamily="50" charset="-128"/>
            </a:rPr>
            <a:t>ポイント低下している。</a:t>
          </a:r>
        </a:p>
        <a:p>
          <a:r>
            <a:rPr kumimoji="1" lang="ja-JP" altLang="en-US" sz="1100">
              <a:latin typeface="ＭＳ Ｐゴシック" panose="020B0600070205080204" pitchFamily="50" charset="-128"/>
              <a:ea typeface="ＭＳ Ｐゴシック" panose="020B0600070205080204" pitchFamily="50" charset="-128"/>
            </a:rPr>
            <a:t>　類似団体平均を下回って推移しているものの、引き続き事務効率化や定員管理計画に基づいた職員数の管理と併せ、民間でも実施可能な部分においての指定管理者制度導入を検討するなど、人件費抑制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676275"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14375"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3812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xdr:cNvCxnSpPr/>
      </xdr:nvCxnSpPr>
      <xdr:spPr>
        <a:xfrm>
          <a:off x="714375" y="6963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xdr:cNvSpPr txBox="1"/>
      </xdr:nvSpPr>
      <xdr:spPr>
        <a:xfrm>
          <a:off x="238125" y="6827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xdr:cNvCxnSpPr/>
      </xdr:nvCxnSpPr>
      <xdr:spPr>
        <a:xfrm>
          <a:off x="714375" y="6649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xdr:cNvSpPr txBox="1"/>
      </xdr:nvSpPr>
      <xdr:spPr>
        <a:xfrm>
          <a:off x="238125" y="6513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xdr:cNvCxnSpPr/>
      </xdr:nvCxnSpPr>
      <xdr:spPr>
        <a:xfrm>
          <a:off x="714375" y="6335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xdr:cNvSpPr txBox="1"/>
      </xdr:nvSpPr>
      <xdr:spPr>
        <a:xfrm>
          <a:off x="238125" y="619961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xdr:cNvCxnSpPr/>
      </xdr:nvCxnSpPr>
      <xdr:spPr>
        <a:xfrm>
          <a:off x="714375" y="6021614"/>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xdr:cNvSpPr txBox="1"/>
      </xdr:nvSpPr>
      <xdr:spPr>
        <a:xfrm>
          <a:off x="238125" y="58857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xdr:cNvCxnSpPr/>
      </xdr:nvCxnSpPr>
      <xdr:spPr>
        <a:xfrm>
          <a:off x="714375" y="5707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xdr:cNvSpPr txBox="1"/>
      </xdr:nvSpPr>
      <xdr:spPr>
        <a:xfrm>
          <a:off x="238125" y="5571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xdr:cNvCxnSpPr/>
      </xdr:nvCxnSpPr>
      <xdr:spPr>
        <a:xfrm>
          <a:off x="714375" y="5393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xdr:cNvSpPr txBox="1"/>
      </xdr:nvSpPr>
      <xdr:spPr>
        <a:xfrm>
          <a:off x="238125" y="5257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xdr:cNvCxnSpPr/>
      </xdr:nvCxnSpPr>
      <xdr:spPr>
        <a:xfrm>
          <a:off x="714375"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xdr:cNvSpPr txBox="1"/>
      </xdr:nvSpPr>
      <xdr:spPr>
        <a:xfrm>
          <a:off x="238125" y="4944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xdr:cNvSpPr/>
      </xdr:nvSpPr>
      <xdr:spPr>
        <a:xfrm>
          <a:off x="714375"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41</xdr:row>
      <xdr:rowOff>58965</xdr:rowOff>
    </xdr:to>
    <xdr:cxnSp macro="">
      <xdr:nvCxnSpPr>
        <xdr:cNvPr id="63" name="直線コネクタ 62"/>
        <xdr:cNvCxnSpPr/>
      </xdr:nvCxnSpPr>
      <xdr:spPr>
        <a:xfrm flipV="1">
          <a:off x="4445000" y="5448300"/>
          <a:ext cx="0" cy="1379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31042</xdr:rowOff>
    </xdr:from>
    <xdr:ext cx="762000" cy="259045"/>
    <xdr:sp macro="" textlink="">
      <xdr:nvSpPr>
        <xdr:cNvPr id="64" name="人件費最小値テキスト"/>
        <xdr:cNvSpPr txBox="1"/>
      </xdr:nvSpPr>
      <xdr:spPr>
        <a:xfrm>
          <a:off x="4533900" y="6800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58965</xdr:rowOff>
    </xdr:from>
    <xdr:to>
      <xdr:col>24</xdr:col>
      <xdr:colOff>114300</xdr:colOff>
      <xdr:row>41</xdr:row>
      <xdr:rowOff>58965</xdr:rowOff>
    </xdr:to>
    <xdr:cxnSp macro="">
      <xdr:nvCxnSpPr>
        <xdr:cNvPr id="65" name="直線コネクタ 64"/>
        <xdr:cNvCxnSpPr/>
      </xdr:nvCxnSpPr>
      <xdr:spPr>
        <a:xfrm>
          <a:off x="4371975" y="682806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xdr:cNvSpPr txBox="1"/>
      </xdr:nvSpPr>
      <xdr:spPr>
        <a:xfrm>
          <a:off x="4533900" y="519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xdr:cNvCxnSpPr/>
      </xdr:nvCxnSpPr>
      <xdr:spPr>
        <a:xfrm>
          <a:off x="4371975" y="5448300"/>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34</xdr:row>
      <xdr:rowOff>18143</xdr:rowOff>
    </xdr:from>
    <xdr:to>
      <xdr:col>24</xdr:col>
      <xdr:colOff>25400</xdr:colOff>
      <xdr:row>34</xdr:row>
      <xdr:rowOff>61686</xdr:rowOff>
    </xdr:to>
    <xdr:cxnSp macro="">
      <xdr:nvCxnSpPr>
        <xdr:cNvPr id="68" name="直線コネクタ 67"/>
        <xdr:cNvCxnSpPr/>
      </xdr:nvCxnSpPr>
      <xdr:spPr>
        <a:xfrm flipV="1">
          <a:off x="3679825" y="5631543"/>
          <a:ext cx="765175"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170741</xdr:rowOff>
    </xdr:from>
    <xdr:ext cx="762000" cy="259045"/>
    <xdr:sp macro="" textlink="">
      <xdr:nvSpPr>
        <xdr:cNvPr id="69" name="人件費平均値テキスト"/>
        <xdr:cNvSpPr txBox="1"/>
      </xdr:nvSpPr>
      <xdr:spPr>
        <a:xfrm>
          <a:off x="4533900" y="59428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27214</xdr:rowOff>
    </xdr:from>
    <xdr:to>
      <xdr:col>24</xdr:col>
      <xdr:colOff>76200</xdr:colOff>
      <xdr:row>36</xdr:row>
      <xdr:rowOff>128814</xdr:rowOff>
    </xdr:to>
    <xdr:sp macro="" textlink="">
      <xdr:nvSpPr>
        <xdr:cNvPr id="70" name="フローチャート: 判断 69"/>
        <xdr:cNvSpPr/>
      </xdr:nvSpPr>
      <xdr:spPr>
        <a:xfrm>
          <a:off x="4410075" y="5970814"/>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34</xdr:row>
      <xdr:rowOff>61686</xdr:rowOff>
    </xdr:from>
    <xdr:to>
      <xdr:col>19</xdr:col>
      <xdr:colOff>187325</xdr:colOff>
      <xdr:row>36</xdr:row>
      <xdr:rowOff>45357</xdr:rowOff>
    </xdr:to>
    <xdr:cxnSp macro="">
      <xdr:nvCxnSpPr>
        <xdr:cNvPr id="71" name="直線コネクタ 70"/>
        <xdr:cNvCxnSpPr/>
      </xdr:nvCxnSpPr>
      <xdr:spPr>
        <a:xfrm flipV="1">
          <a:off x="2860675" y="5675086"/>
          <a:ext cx="819150" cy="313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100693</xdr:rowOff>
    </xdr:from>
    <xdr:to>
      <xdr:col>20</xdr:col>
      <xdr:colOff>38100</xdr:colOff>
      <xdr:row>36</xdr:row>
      <xdr:rowOff>30843</xdr:rowOff>
    </xdr:to>
    <xdr:sp macro="" textlink="">
      <xdr:nvSpPr>
        <xdr:cNvPr id="72" name="フローチャート: 判断 71"/>
        <xdr:cNvSpPr/>
      </xdr:nvSpPr>
      <xdr:spPr>
        <a:xfrm>
          <a:off x="3635375" y="587919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15620</xdr:rowOff>
    </xdr:from>
    <xdr:ext cx="736600" cy="259045"/>
    <xdr:sp macro="" textlink="">
      <xdr:nvSpPr>
        <xdr:cNvPr id="73" name="テキスト ボックス 72"/>
        <xdr:cNvSpPr txBox="1"/>
      </xdr:nvSpPr>
      <xdr:spPr>
        <a:xfrm>
          <a:off x="3321050" y="5959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148772</xdr:rowOff>
    </xdr:from>
    <xdr:to>
      <xdr:col>15</xdr:col>
      <xdr:colOff>98425</xdr:colOff>
      <xdr:row>36</xdr:row>
      <xdr:rowOff>45357</xdr:rowOff>
    </xdr:to>
    <xdr:cxnSp macro="">
      <xdr:nvCxnSpPr>
        <xdr:cNvPr id="74" name="直線コネクタ 73"/>
        <xdr:cNvCxnSpPr/>
      </xdr:nvCxnSpPr>
      <xdr:spPr>
        <a:xfrm>
          <a:off x="2035175" y="5762172"/>
          <a:ext cx="825500" cy="226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40822</xdr:rowOff>
    </xdr:from>
    <xdr:to>
      <xdr:col>15</xdr:col>
      <xdr:colOff>149225</xdr:colOff>
      <xdr:row>37</xdr:row>
      <xdr:rowOff>142422</xdr:rowOff>
    </xdr:to>
    <xdr:sp macro="" textlink="">
      <xdr:nvSpPr>
        <xdr:cNvPr id="75" name="フローチャート: 判断 74"/>
        <xdr:cNvSpPr/>
      </xdr:nvSpPr>
      <xdr:spPr>
        <a:xfrm>
          <a:off x="2809875" y="614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127199</xdr:rowOff>
    </xdr:from>
    <xdr:ext cx="762000" cy="259045"/>
    <xdr:sp macro="" textlink="">
      <xdr:nvSpPr>
        <xdr:cNvPr id="76" name="テキスト ボックス 75"/>
        <xdr:cNvSpPr txBox="1"/>
      </xdr:nvSpPr>
      <xdr:spPr>
        <a:xfrm>
          <a:off x="2511425" y="6235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148772</xdr:rowOff>
    </xdr:from>
    <xdr:to>
      <xdr:col>11</xdr:col>
      <xdr:colOff>9525</xdr:colOff>
      <xdr:row>35</xdr:row>
      <xdr:rowOff>53522</xdr:rowOff>
    </xdr:to>
    <xdr:cxnSp macro="">
      <xdr:nvCxnSpPr>
        <xdr:cNvPr id="77" name="直線コネクタ 76"/>
        <xdr:cNvCxnSpPr/>
      </xdr:nvCxnSpPr>
      <xdr:spPr>
        <a:xfrm flipV="1">
          <a:off x="1225550" y="5762172"/>
          <a:ext cx="809625" cy="69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59872</xdr:rowOff>
    </xdr:from>
    <xdr:to>
      <xdr:col>11</xdr:col>
      <xdr:colOff>60325</xdr:colOff>
      <xdr:row>36</xdr:row>
      <xdr:rowOff>161472</xdr:rowOff>
    </xdr:to>
    <xdr:sp macro="" textlink="">
      <xdr:nvSpPr>
        <xdr:cNvPr id="78" name="フローチャート: 判断 77"/>
        <xdr:cNvSpPr/>
      </xdr:nvSpPr>
      <xdr:spPr>
        <a:xfrm>
          <a:off x="2000250" y="6003472"/>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146249</xdr:rowOff>
    </xdr:from>
    <xdr:ext cx="762000" cy="259045"/>
    <xdr:sp macro="" textlink="">
      <xdr:nvSpPr>
        <xdr:cNvPr id="79" name="テキスト ボックス 78"/>
        <xdr:cNvSpPr txBox="1"/>
      </xdr:nvSpPr>
      <xdr:spPr>
        <a:xfrm>
          <a:off x="1685925" y="608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70757</xdr:rowOff>
    </xdr:from>
    <xdr:to>
      <xdr:col>6</xdr:col>
      <xdr:colOff>171450</xdr:colOff>
      <xdr:row>37</xdr:row>
      <xdr:rowOff>907</xdr:rowOff>
    </xdr:to>
    <xdr:sp macro="" textlink="">
      <xdr:nvSpPr>
        <xdr:cNvPr id="80" name="フローチャート: 判断 79"/>
        <xdr:cNvSpPr/>
      </xdr:nvSpPr>
      <xdr:spPr>
        <a:xfrm>
          <a:off x="1174750" y="60143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157134</xdr:rowOff>
    </xdr:from>
    <xdr:ext cx="762000" cy="259045"/>
    <xdr:sp macro="" textlink="">
      <xdr:nvSpPr>
        <xdr:cNvPr id="81" name="テキスト ボックス 80"/>
        <xdr:cNvSpPr txBox="1"/>
      </xdr:nvSpPr>
      <xdr:spPr>
        <a:xfrm>
          <a:off x="876300" y="6100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xdr:cNvSpPr txBox="1"/>
      </xdr:nvSpPr>
      <xdr:spPr>
        <a:xfrm>
          <a:off x="424497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xdr:cNvSpPr txBox="1"/>
      </xdr:nvSpPr>
      <xdr:spPr>
        <a:xfrm>
          <a:off x="34861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xdr:cNvSpPr txBox="1"/>
      </xdr:nvSpPr>
      <xdr:spPr>
        <a:xfrm>
          <a:off x="266065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xdr:cNvSpPr txBox="1"/>
      </xdr:nvSpPr>
      <xdr:spPr>
        <a:xfrm>
          <a:off x="18383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xdr:cNvSpPr txBox="1"/>
      </xdr:nvSpPr>
      <xdr:spPr>
        <a:xfrm>
          <a:off x="1025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138793</xdr:rowOff>
    </xdr:from>
    <xdr:to>
      <xdr:col>24</xdr:col>
      <xdr:colOff>76200</xdr:colOff>
      <xdr:row>34</xdr:row>
      <xdr:rowOff>68943</xdr:rowOff>
    </xdr:to>
    <xdr:sp macro="" textlink="">
      <xdr:nvSpPr>
        <xdr:cNvPr id="87" name="楕円 86"/>
        <xdr:cNvSpPr/>
      </xdr:nvSpPr>
      <xdr:spPr>
        <a:xfrm>
          <a:off x="4410075" y="558709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155320</xdr:rowOff>
    </xdr:from>
    <xdr:ext cx="762000" cy="259045"/>
    <xdr:sp macro="" textlink="">
      <xdr:nvSpPr>
        <xdr:cNvPr id="88" name="人件費該当値テキスト"/>
        <xdr:cNvSpPr txBox="1"/>
      </xdr:nvSpPr>
      <xdr:spPr>
        <a:xfrm>
          <a:off x="4533900" y="5438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10886</xdr:rowOff>
    </xdr:from>
    <xdr:to>
      <xdr:col>20</xdr:col>
      <xdr:colOff>38100</xdr:colOff>
      <xdr:row>34</xdr:row>
      <xdr:rowOff>112486</xdr:rowOff>
    </xdr:to>
    <xdr:sp macro="" textlink="">
      <xdr:nvSpPr>
        <xdr:cNvPr id="89" name="楕円 88"/>
        <xdr:cNvSpPr/>
      </xdr:nvSpPr>
      <xdr:spPr>
        <a:xfrm>
          <a:off x="3635375" y="5624286"/>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122663</xdr:rowOff>
    </xdr:from>
    <xdr:ext cx="736600" cy="259045"/>
    <xdr:sp macro="" textlink="">
      <xdr:nvSpPr>
        <xdr:cNvPr id="90" name="テキスト ボックス 89"/>
        <xdr:cNvSpPr txBox="1"/>
      </xdr:nvSpPr>
      <xdr:spPr>
        <a:xfrm>
          <a:off x="3321050" y="54058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166007</xdr:rowOff>
    </xdr:from>
    <xdr:to>
      <xdr:col>15</xdr:col>
      <xdr:colOff>149225</xdr:colOff>
      <xdr:row>36</xdr:row>
      <xdr:rowOff>96157</xdr:rowOff>
    </xdr:to>
    <xdr:sp macro="" textlink="">
      <xdr:nvSpPr>
        <xdr:cNvPr id="91" name="楕円 90"/>
        <xdr:cNvSpPr/>
      </xdr:nvSpPr>
      <xdr:spPr>
        <a:xfrm>
          <a:off x="2809875" y="59445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106334</xdr:rowOff>
    </xdr:from>
    <xdr:ext cx="762000" cy="259045"/>
    <xdr:sp macro="" textlink="">
      <xdr:nvSpPr>
        <xdr:cNvPr id="92" name="テキスト ボックス 91"/>
        <xdr:cNvSpPr txBox="1"/>
      </xdr:nvSpPr>
      <xdr:spPr>
        <a:xfrm>
          <a:off x="2511425" y="571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97972</xdr:rowOff>
    </xdr:from>
    <xdr:to>
      <xdr:col>11</xdr:col>
      <xdr:colOff>60325</xdr:colOff>
      <xdr:row>35</xdr:row>
      <xdr:rowOff>28122</xdr:rowOff>
    </xdr:to>
    <xdr:sp macro="" textlink="">
      <xdr:nvSpPr>
        <xdr:cNvPr id="93" name="楕円 92"/>
        <xdr:cNvSpPr/>
      </xdr:nvSpPr>
      <xdr:spPr>
        <a:xfrm>
          <a:off x="2000250" y="571137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38299</xdr:rowOff>
    </xdr:from>
    <xdr:ext cx="762000" cy="259045"/>
    <xdr:sp macro="" textlink="">
      <xdr:nvSpPr>
        <xdr:cNvPr id="94" name="テキスト ボックス 93"/>
        <xdr:cNvSpPr txBox="1"/>
      </xdr:nvSpPr>
      <xdr:spPr>
        <a:xfrm>
          <a:off x="1685925" y="5486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2722</xdr:rowOff>
    </xdr:from>
    <xdr:to>
      <xdr:col>6</xdr:col>
      <xdr:colOff>171450</xdr:colOff>
      <xdr:row>35</xdr:row>
      <xdr:rowOff>104322</xdr:rowOff>
    </xdr:to>
    <xdr:sp macro="" textlink="">
      <xdr:nvSpPr>
        <xdr:cNvPr id="95" name="楕円 94"/>
        <xdr:cNvSpPr/>
      </xdr:nvSpPr>
      <xdr:spPr>
        <a:xfrm>
          <a:off x="1174750" y="5781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114499</xdr:rowOff>
    </xdr:from>
    <xdr:ext cx="762000" cy="259045"/>
    <xdr:sp macro="" textlink="">
      <xdr:nvSpPr>
        <xdr:cNvPr id="96" name="テキスト ボックス 95"/>
        <xdr:cNvSpPr txBox="1"/>
      </xdr:nvSpPr>
      <xdr:spPr>
        <a:xfrm>
          <a:off x="876300" y="5562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xdr:cNvSpPr/>
      </xdr:nvSpPr>
      <xdr:spPr>
        <a:xfrm>
          <a:off x="11461750" y="1225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xdr:cNvSpPr/>
      </xdr:nvSpPr>
      <xdr:spPr>
        <a:xfrm>
          <a:off x="15732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xdr:cNvSpPr/>
      </xdr:nvSpPr>
      <xdr:spPr>
        <a:xfrm>
          <a:off x="15732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xdr:cNvSpPr/>
      </xdr:nvSpPr>
      <xdr:spPr>
        <a:xfrm>
          <a:off x="17294225" y="1289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xdr:cNvSpPr/>
      </xdr:nvSpPr>
      <xdr:spPr>
        <a:xfrm>
          <a:off x="17294225" y="1473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xdr:cNvSpPr/>
      </xdr:nvSpPr>
      <xdr:spPr>
        <a:xfrm>
          <a:off x="18780125" y="1289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xdr:cNvSpPr/>
      </xdr:nvSpPr>
      <xdr:spPr>
        <a:xfrm>
          <a:off x="18780125" y="1473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xdr:cNvSpPr/>
      </xdr:nvSpPr>
      <xdr:spPr>
        <a:xfrm>
          <a:off x="11461750" y="1778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xdr:cNvSpPr/>
      </xdr:nvSpPr>
      <xdr:spPr>
        <a:xfrm>
          <a:off x="16021050" y="1778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xdr:cNvSpPr/>
      </xdr:nvSpPr>
      <xdr:spPr>
        <a:xfrm>
          <a:off x="16081375" y="1778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xdr:cNvSpPr txBox="1"/>
      </xdr:nvSpPr>
      <xdr:spPr>
        <a:xfrm>
          <a:off x="16119475" y="2082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前年度と比較すると</a:t>
          </a:r>
          <a:r>
            <a:rPr kumimoji="1" lang="en-US" altLang="ja-JP" sz="1100">
              <a:solidFill>
                <a:schemeClr val="tx1"/>
              </a:solidFill>
              <a:latin typeface="ＭＳ Ｐゴシック" panose="020B0600070205080204" pitchFamily="50" charset="-128"/>
              <a:ea typeface="ＭＳ Ｐゴシック" panose="020B0600070205080204" pitchFamily="50" charset="-128"/>
            </a:rPr>
            <a:t>0.5</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ポイント上昇したが、</a:t>
          </a:r>
          <a:r>
            <a:rPr kumimoji="1" lang="en-US" altLang="ja-JP" sz="1100">
              <a:solidFill>
                <a:schemeClr val="tx1"/>
              </a:solidFill>
              <a:latin typeface="ＭＳ Ｐゴシック" panose="020B0600070205080204" pitchFamily="50" charset="-128"/>
              <a:ea typeface="ＭＳ Ｐゴシック" panose="020B0600070205080204" pitchFamily="50" charset="-128"/>
            </a:rPr>
            <a:t>R3</a:t>
          </a:r>
          <a:r>
            <a:rPr kumimoji="1" lang="ja-JP" altLang="en-US" sz="1100">
              <a:solidFill>
                <a:schemeClr val="tx1"/>
              </a:solidFill>
              <a:latin typeface="ＭＳ Ｐゴシック" panose="020B0600070205080204" pitchFamily="50" charset="-128"/>
              <a:ea typeface="ＭＳ Ｐゴシック" panose="020B0600070205080204" pitchFamily="50" charset="-128"/>
            </a:rPr>
            <a:t>年度からは類似団体を下回る水準で推移している。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比率上昇の要因としては、市営住宅の指定管理制度を導入したことによる委託料の増等が挙げられる。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本市は保有する施設数が類似団体と比較して多い状況であることに加え、今後</a:t>
          </a:r>
          <a:r>
            <a:rPr kumimoji="1" lang="en-US" altLang="ja-JP" sz="1100">
              <a:solidFill>
                <a:schemeClr val="tx1"/>
              </a:solidFill>
              <a:latin typeface="ＭＳ Ｐゴシック" panose="020B0600070205080204" pitchFamily="50" charset="-128"/>
              <a:ea typeface="ＭＳ Ｐゴシック" panose="020B0600070205080204" pitchFamily="50" charset="-128"/>
            </a:rPr>
            <a:t>ICT</a:t>
          </a:r>
          <a:r>
            <a:rPr kumimoji="1" lang="ja-JP" altLang="en-US" sz="1100">
              <a:solidFill>
                <a:schemeClr val="tx1"/>
              </a:solidFill>
              <a:latin typeface="ＭＳ Ｐゴシック" panose="020B0600070205080204" pitchFamily="50" charset="-128"/>
              <a:ea typeface="ＭＳ Ｐゴシック" panose="020B0600070205080204" pitchFamily="50" charset="-128"/>
            </a:rPr>
            <a:t>や</a:t>
          </a:r>
          <a:r>
            <a:rPr kumimoji="1" lang="en-US" altLang="ja-JP" sz="1100">
              <a:solidFill>
                <a:schemeClr val="tx1"/>
              </a:solidFill>
              <a:latin typeface="ＭＳ Ｐゴシック" panose="020B0600070205080204" pitchFamily="50" charset="-128"/>
              <a:ea typeface="ＭＳ Ｐゴシック" panose="020B0600070205080204" pitchFamily="50" charset="-128"/>
            </a:rPr>
            <a:t>DX</a:t>
          </a:r>
          <a:r>
            <a:rPr kumimoji="1" lang="ja-JP" altLang="en-US" sz="1100">
              <a:solidFill>
                <a:schemeClr val="tx1"/>
              </a:solidFill>
              <a:latin typeface="ＭＳ Ｐゴシック" panose="020B0600070205080204" pitchFamily="50" charset="-128"/>
              <a:ea typeface="ＭＳ Ｐゴシック" panose="020B0600070205080204" pitchFamily="50" charset="-128"/>
            </a:rPr>
            <a:t>の推進に対応した備品及び設備等に係る負担の増加が懸念されることから、公共施設等総合管理計画及び個別施設計画に基づく公共施設等の適正管理を一層推進し、維持管理に係る経常経費の削減に努める。</a:t>
          </a:r>
        </a:p>
      </xdr:txBody>
    </xdr:sp>
    <xdr:clientData/>
  </xdr:twoCellAnchor>
  <xdr:oneCellAnchor>
    <xdr:from>
      <xdr:col>62</xdr:col>
      <xdr:colOff>6350</xdr:colOff>
      <xdr:row>9</xdr:row>
      <xdr:rowOff>107950</xdr:rowOff>
    </xdr:from>
    <xdr:ext cx="298543" cy="225703"/>
    <xdr:sp macro="" textlink="">
      <xdr:nvSpPr>
        <xdr:cNvPr id="108" name="テキスト ボックス 107"/>
        <xdr:cNvSpPr txBox="1"/>
      </xdr:nvSpPr>
      <xdr:spPr>
        <a:xfrm>
          <a:off x="11423650" y="1593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xdr:cNvCxnSpPr/>
      </xdr:nvCxnSpPr>
      <xdr:spPr>
        <a:xfrm>
          <a:off x="11461750" y="3975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xdr:cNvSpPr txBox="1"/>
      </xdr:nvSpPr>
      <xdr:spPr>
        <a:xfrm>
          <a:off x="11001375" y="3839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xdr:cNvCxnSpPr/>
      </xdr:nvCxnSpPr>
      <xdr:spPr>
        <a:xfrm>
          <a:off x="11461750" y="3613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xdr:cNvSpPr txBox="1"/>
      </xdr:nvSpPr>
      <xdr:spPr>
        <a:xfrm>
          <a:off x="11001375" y="3470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xdr:cNvCxnSpPr/>
      </xdr:nvCxnSpPr>
      <xdr:spPr>
        <a:xfrm>
          <a:off x="11461750" y="3244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xdr:cNvSpPr txBox="1"/>
      </xdr:nvSpPr>
      <xdr:spPr>
        <a:xfrm>
          <a:off x="11001375" y="3108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xdr:cNvCxnSpPr/>
      </xdr:nvCxnSpPr>
      <xdr:spPr>
        <a:xfrm>
          <a:off x="11461750" y="2876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xdr:cNvSpPr txBox="1"/>
      </xdr:nvSpPr>
      <xdr:spPr>
        <a:xfrm>
          <a:off x="11001375" y="274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xdr:cNvCxnSpPr/>
      </xdr:nvCxnSpPr>
      <xdr:spPr>
        <a:xfrm>
          <a:off x="11461750" y="2508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xdr:cNvSpPr txBox="1"/>
      </xdr:nvSpPr>
      <xdr:spPr>
        <a:xfrm>
          <a:off x="11001375" y="2372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xdr:cNvCxnSpPr/>
      </xdr:nvCxnSpPr>
      <xdr:spPr>
        <a:xfrm>
          <a:off x="11461750" y="2146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xdr:cNvSpPr txBox="1"/>
      </xdr:nvSpPr>
      <xdr:spPr>
        <a:xfrm>
          <a:off x="11001375" y="2004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1461750" y="1778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xdr:cNvSpPr txBox="1"/>
      </xdr:nvSpPr>
      <xdr:spPr>
        <a:xfrm>
          <a:off x="11001375" y="1642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xdr:cNvSpPr/>
      </xdr:nvSpPr>
      <xdr:spPr>
        <a:xfrm>
          <a:off x="11461750" y="1778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107950</xdr:rowOff>
    </xdr:from>
    <xdr:to>
      <xdr:col>82</xdr:col>
      <xdr:colOff>107950</xdr:colOff>
      <xdr:row>22</xdr:row>
      <xdr:rowOff>25400</xdr:rowOff>
    </xdr:to>
    <xdr:cxnSp macro="">
      <xdr:nvCxnSpPr>
        <xdr:cNvPr id="124" name="直線コネクタ 123"/>
        <xdr:cNvCxnSpPr/>
      </xdr:nvCxnSpPr>
      <xdr:spPr>
        <a:xfrm flipV="1">
          <a:off x="15208250" y="2254250"/>
          <a:ext cx="0" cy="140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168927</xdr:rowOff>
    </xdr:from>
    <xdr:ext cx="762000" cy="259045"/>
    <xdr:sp macro="" textlink="">
      <xdr:nvSpPr>
        <xdr:cNvPr id="125" name="物件費最小値テキスト"/>
        <xdr:cNvSpPr txBox="1"/>
      </xdr:nvSpPr>
      <xdr:spPr>
        <a:xfrm>
          <a:off x="15284450" y="362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25400</xdr:rowOff>
    </xdr:from>
    <xdr:to>
      <xdr:col>82</xdr:col>
      <xdr:colOff>196850</xdr:colOff>
      <xdr:row>22</xdr:row>
      <xdr:rowOff>25400</xdr:rowOff>
    </xdr:to>
    <xdr:cxnSp macro="">
      <xdr:nvCxnSpPr>
        <xdr:cNvPr id="126" name="直線コネクタ 125"/>
        <xdr:cNvCxnSpPr/>
      </xdr:nvCxnSpPr>
      <xdr:spPr>
        <a:xfrm>
          <a:off x="15119350" y="365760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22877</xdr:rowOff>
    </xdr:from>
    <xdr:ext cx="762000" cy="259045"/>
    <xdr:sp macro="" textlink="">
      <xdr:nvSpPr>
        <xdr:cNvPr id="127" name="物件費最大値テキスト"/>
        <xdr:cNvSpPr txBox="1"/>
      </xdr:nvSpPr>
      <xdr:spPr>
        <a:xfrm>
          <a:off x="15284450" y="20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107950</xdr:rowOff>
    </xdr:from>
    <xdr:to>
      <xdr:col>82</xdr:col>
      <xdr:colOff>196850</xdr:colOff>
      <xdr:row>13</xdr:row>
      <xdr:rowOff>107950</xdr:rowOff>
    </xdr:to>
    <xdr:cxnSp macro="">
      <xdr:nvCxnSpPr>
        <xdr:cNvPr id="128" name="直線コネクタ 127"/>
        <xdr:cNvCxnSpPr/>
      </xdr:nvCxnSpPr>
      <xdr:spPr>
        <a:xfrm>
          <a:off x="15119350" y="225425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15</xdr:row>
      <xdr:rowOff>19050</xdr:rowOff>
    </xdr:to>
    <xdr:cxnSp macro="">
      <xdr:nvCxnSpPr>
        <xdr:cNvPr id="129" name="直線コネクタ 128"/>
        <xdr:cNvCxnSpPr/>
      </xdr:nvCxnSpPr>
      <xdr:spPr>
        <a:xfrm>
          <a:off x="14433550" y="2438400"/>
          <a:ext cx="7747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73677</xdr:rowOff>
    </xdr:from>
    <xdr:ext cx="762000" cy="259045"/>
    <xdr:sp macro="" textlink="">
      <xdr:nvSpPr>
        <xdr:cNvPr id="130" name="物件費平均値テキスト"/>
        <xdr:cNvSpPr txBox="1"/>
      </xdr:nvSpPr>
      <xdr:spPr>
        <a:xfrm>
          <a:off x="1528445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101600</xdr:rowOff>
    </xdr:from>
    <xdr:to>
      <xdr:col>82</xdr:col>
      <xdr:colOff>158750</xdr:colOff>
      <xdr:row>17</xdr:row>
      <xdr:rowOff>31750</xdr:rowOff>
    </xdr:to>
    <xdr:sp macro="" textlink="">
      <xdr:nvSpPr>
        <xdr:cNvPr id="131" name="フローチャート: 判断 130"/>
        <xdr:cNvSpPr/>
      </xdr:nvSpPr>
      <xdr:spPr>
        <a:xfrm>
          <a:off x="15157450" y="2743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16</xdr:row>
      <xdr:rowOff>127000</xdr:rowOff>
    </xdr:to>
    <xdr:cxnSp macro="">
      <xdr:nvCxnSpPr>
        <xdr:cNvPr id="132" name="直線コネクタ 131"/>
        <xdr:cNvCxnSpPr/>
      </xdr:nvCxnSpPr>
      <xdr:spPr>
        <a:xfrm flipV="1">
          <a:off x="13623925" y="2438400"/>
          <a:ext cx="809625"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120650</xdr:rowOff>
    </xdr:from>
    <xdr:to>
      <xdr:col>78</xdr:col>
      <xdr:colOff>120650</xdr:colOff>
      <xdr:row>16</xdr:row>
      <xdr:rowOff>50800</xdr:rowOff>
    </xdr:to>
    <xdr:sp macro="" textlink="">
      <xdr:nvSpPr>
        <xdr:cNvPr id="133" name="フローチャート: 判断 132"/>
        <xdr:cNvSpPr/>
      </xdr:nvSpPr>
      <xdr:spPr>
        <a:xfrm>
          <a:off x="14382750" y="25971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35577</xdr:rowOff>
    </xdr:from>
    <xdr:ext cx="736600" cy="259045"/>
    <xdr:sp macro="" textlink="">
      <xdr:nvSpPr>
        <xdr:cNvPr id="134" name="テキスト ボックス 133"/>
        <xdr:cNvSpPr txBox="1"/>
      </xdr:nvSpPr>
      <xdr:spPr>
        <a:xfrm>
          <a:off x="14084300" y="267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127000</xdr:rowOff>
    </xdr:from>
    <xdr:to>
      <xdr:col>73</xdr:col>
      <xdr:colOff>180975</xdr:colOff>
      <xdr:row>17</xdr:row>
      <xdr:rowOff>133350</xdr:rowOff>
    </xdr:to>
    <xdr:cxnSp macro="">
      <xdr:nvCxnSpPr>
        <xdr:cNvPr id="135" name="直線コネクタ 134"/>
        <xdr:cNvCxnSpPr/>
      </xdr:nvCxnSpPr>
      <xdr:spPr>
        <a:xfrm flipV="1">
          <a:off x="12798425" y="2768600"/>
          <a:ext cx="8255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82550</xdr:rowOff>
    </xdr:from>
    <xdr:to>
      <xdr:col>74</xdr:col>
      <xdr:colOff>31750</xdr:colOff>
      <xdr:row>16</xdr:row>
      <xdr:rowOff>12700</xdr:rowOff>
    </xdr:to>
    <xdr:sp macro="" textlink="">
      <xdr:nvSpPr>
        <xdr:cNvPr id="136" name="フローチャート: 判断 135"/>
        <xdr:cNvSpPr/>
      </xdr:nvSpPr>
      <xdr:spPr>
        <a:xfrm>
          <a:off x="13573125" y="25590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22877</xdr:rowOff>
    </xdr:from>
    <xdr:ext cx="762000" cy="259045"/>
    <xdr:sp macro="" textlink="">
      <xdr:nvSpPr>
        <xdr:cNvPr id="137" name="テキスト ボックス 136"/>
        <xdr:cNvSpPr txBox="1"/>
      </xdr:nvSpPr>
      <xdr:spPr>
        <a:xfrm>
          <a:off x="13258800" y="233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133350</xdr:rowOff>
    </xdr:to>
    <xdr:cxnSp macro="">
      <xdr:nvCxnSpPr>
        <xdr:cNvPr id="138" name="直線コネクタ 137"/>
        <xdr:cNvCxnSpPr/>
      </xdr:nvCxnSpPr>
      <xdr:spPr>
        <a:xfrm>
          <a:off x="11972925" y="2876550"/>
          <a:ext cx="8255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50800</xdr:rowOff>
    </xdr:from>
    <xdr:to>
      <xdr:col>69</xdr:col>
      <xdr:colOff>142875</xdr:colOff>
      <xdr:row>16</xdr:row>
      <xdr:rowOff>152400</xdr:rowOff>
    </xdr:to>
    <xdr:sp macro="" textlink="">
      <xdr:nvSpPr>
        <xdr:cNvPr id="139" name="フローチャート: 判断 138"/>
        <xdr:cNvSpPr/>
      </xdr:nvSpPr>
      <xdr:spPr>
        <a:xfrm>
          <a:off x="12747625" y="269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162577</xdr:rowOff>
    </xdr:from>
    <xdr:ext cx="762000" cy="259045"/>
    <xdr:sp macro="" textlink="">
      <xdr:nvSpPr>
        <xdr:cNvPr id="140" name="テキスト ボックス 139"/>
        <xdr:cNvSpPr txBox="1"/>
      </xdr:nvSpPr>
      <xdr:spPr>
        <a:xfrm>
          <a:off x="12449175"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41" name="フローチャート: 判断 140"/>
        <xdr:cNvSpPr/>
      </xdr:nvSpPr>
      <xdr:spPr>
        <a:xfrm>
          <a:off x="11938000" y="265430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124477</xdr:rowOff>
    </xdr:from>
    <xdr:ext cx="762000" cy="259045"/>
    <xdr:sp macro="" textlink="">
      <xdr:nvSpPr>
        <xdr:cNvPr id="142" name="テキスト ボックス 141"/>
        <xdr:cNvSpPr txBox="1"/>
      </xdr:nvSpPr>
      <xdr:spPr>
        <a:xfrm>
          <a:off x="11623675" y="243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xdr:cNvSpPr txBox="1"/>
      </xdr:nvSpPr>
      <xdr:spPr>
        <a:xfrm>
          <a:off x="150082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xdr:cNvSpPr txBox="1"/>
      </xdr:nvSpPr>
      <xdr:spPr>
        <a:xfrm>
          <a:off x="142335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xdr:cNvSpPr txBox="1"/>
      </xdr:nvSpPr>
      <xdr:spPr>
        <a:xfrm>
          <a:off x="134239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xdr:cNvSpPr txBox="1"/>
      </xdr:nvSpPr>
      <xdr:spPr>
        <a:xfrm>
          <a:off x="12598400"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xdr:cNvSpPr txBox="1"/>
      </xdr:nvSpPr>
      <xdr:spPr>
        <a:xfrm>
          <a:off x="11782425" y="3972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139700</xdr:rowOff>
    </xdr:from>
    <xdr:to>
      <xdr:col>82</xdr:col>
      <xdr:colOff>158750</xdr:colOff>
      <xdr:row>15</xdr:row>
      <xdr:rowOff>69850</xdr:rowOff>
    </xdr:to>
    <xdr:sp macro="" textlink="">
      <xdr:nvSpPr>
        <xdr:cNvPr id="148" name="楕円 147"/>
        <xdr:cNvSpPr/>
      </xdr:nvSpPr>
      <xdr:spPr>
        <a:xfrm>
          <a:off x="15157450" y="2451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156227</xdr:rowOff>
    </xdr:from>
    <xdr:ext cx="762000" cy="259045"/>
    <xdr:sp macro="" textlink="">
      <xdr:nvSpPr>
        <xdr:cNvPr id="149" name="物件費該当値テキスト"/>
        <xdr:cNvSpPr txBox="1"/>
      </xdr:nvSpPr>
      <xdr:spPr>
        <a:xfrm>
          <a:off x="15284450" y="23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76200</xdr:rowOff>
    </xdr:from>
    <xdr:to>
      <xdr:col>78</xdr:col>
      <xdr:colOff>120650</xdr:colOff>
      <xdr:row>15</xdr:row>
      <xdr:rowOff>6350</xdr:rowOff>
    </xdr:to>
    <xdr:sp macro="" textlink="">
      <xdr:nvSpPr>
        <xdr:cNvPr id="150" name="楕円 149"/>
        <xdr:cNvSpPr/>
      </xdr:nvSpPr>
      <xdr:spPr>
        <a:xfrm>
          <a:off x="14382750" y="23876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16527</xdr:rowOff>
    </xdr:from>
    <xdr:ext cx="736600" cy="259045"/>
    <xdr:sp macro="" textlink="">
      <xdr:nvSpPr>
        <xdr:cNvPr id="151" name="テキスト ボックス 150"/>
        <xdr:cNvSpPr txBox="1"/>
      </xdr:nvSpPr>
      <xdr:spPr>
        <a:xfrm>
          <a:off x="14084300" y="2162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76200</xdr:rowOff>
    </xdr:from>
    <xdr:to>
      <xdr:col>74</xdr:col>
      <xdr:colOff>31750</xdr:colOff>
      <xdr:row>17</xdr:row>
      <xdr:rowOff>6350</xdr:rowOff>
    </xdr:to>
    <xdr:sp macro="" textlink="">
      <xdr:nvSpPr>
        <xdr:cNvPr id="152" name="楕円 151"/>
        <xdr:cNvSpPr/>
      </xdr:nvSpPr>
      <xdr:spPr>
        <a:xfrm>
          <a:off x="13573125" y="271780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53" name="テキスト ボックス 152"/>
        <xdr:cNvSpPr txBox="1"/>
      </xdr:nvSpPr>
      <xdr:spPr>
        <a:xfrm>
          <a:off x="13258800" y="280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82550</xdr:rowOff>
    </xdr:from>
    <xdr:to>
      <xdr:col>69</xdr:col>
      <xdr:colOff>142875</xdr:colOff>
      <xdr:row>18</xdr:row>
      <xdr:rowOff>12700</xdr:rowOff>
    </xdr:to>
    <xdr:sp macro="" textlink="">
      <xdr:nvSpPr>
        <xdr:cNvPr id="154" name="楕円 153"/>
        <xdr:cNvSpPr/>
      </xdr:nvSpPr>
      <xdr:spPr>
        <a:xfrm>
          <a:off x="12747625" y="28892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168927</xdr:rowOff>
    </xdr:from>
    <xdr:ext cx="762000" cy="259045"/>
    <xdr:sp macro="" textlink="">
      <xdr:nvSpPr>
        <xdr:cNvPr id="155" name="テキスト ボックス 154"/>
        <xdr:cNvSpPr txBox="1"/>
      </xdr:nvSpPr>
      <xdr:spPr>
        <a:xfrm>
          <a:off x="12449175" y="29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6" name="楕円 155"/>
        <xdr:cNvSpPr/>
      </xdr:nvSpPr>
      <xdr:spPr>
        <a:xfrm>
          <a:off x="11938000" y="282575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7" name="テキスト ボックス 156"/>
        <xdr:cNvSpPr txBox="1"/>
      </xdr:nvSpPr>
      <xdr:spPr>
        <a:xfrm>
          <a:off x="11623675" y="2912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xdr:cNvSpPr/>
      </xdr:nvSpPr>
      <xdr:spPr>
        <a:xfrm>
          <a:off x="714375"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xdr:cNvSpPr/>
      </xdr:nvSpPr>
      <xdr:spPr>
        <a:xfrm>
          <a:off x="4972050" y="7893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xdr:cNvSpPr/>
      </xdr:nvSpPr>
      <xdr:spPr>
        <a:xfrm>
          <a:off x="4972050" y="8077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xdr:cNvSpPr/>
      </xdr:nvSpPr>
      <xdr:spPr>
        <a:xfrm>
          <a:off x="653097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xdr:cNvSpPr/>
      </xdr:nvSpPr>
      <xdr:spPr>
        <a:xfrm>
          <a:off x="653097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xdr:cNvSpPr/>
      </xdr:nvSpPr>
      <xdr:spPr>
        <a:xfrm>
          <a:off x="801687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xdr:cNvSpPr/>
      </xdr:nvSpPr>
      <xdr:spPr>
        <a:xfrm>
          <a:off x="801687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xdr:cNvSpPr/>
      </xdr:nvSpPr>
      <xdr:spPr>
        <a:xfrm>
          <a:off x="714375"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xdr:cNvSpPr/>
      </xdr:nvSpPr>
      <xdr:spPr>
        <a:xfrm>
          <a:off x="5270500" y="8382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xdr:cNvSpPr/>
      </xdr:nvSpPr>
      <xdr:spPr>
        <a:xfrm>
          <a:off x="5334000" y="8382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xdr:cNvSpPr txBox="1"/>
      </xdr:nvSpPr>
      <xdr:spPr>
        <a:xfrm>
          <a:off x="535622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全国平均を上回る高齢化率（令和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月末</a:t>
          </a:r>
          <a:r>
            <a:rPr kumimoji="1" lang="en-US" altLang="ja-JP" sz="1100">
              <a:latin typeface="ＭＳ Ｐゴシック" panose="020B0600070205080204" pitchFamily="50" charset="-128"/>
              <a:ea typeface="ＭＳ Ｐゴシック" panose="020B0600070205080204" pitchFamily="50" charset="-128"/>
            </a:rPr>
            <a:t>35.0</a:t>
          </a:r>
          <a:r>
            <a:rPr kumimoji="1" lang="ja-JP" altLang="en-US" sz="1100">
              <a:latin typeface="ＭＳ Ｐゴシック" panose="020B0600070205080204" pitchFamily="50" charset="-128"/>
              <a:ea typeface="ＭＳ Ｐゴシック" panose="020B0600070205080204" pitchFamily="50" charset="-128"/>
            </a:rPr>
            <a:t>％）をはじめ、独自に行う子ども医療費助成制度、増加傾向にある自立支援給付事業に係る経費等により、類似団体平均を上回る水準で推移している。</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からは、独自に行う子ども医療費助成制度の対象年齢を引き上げることとしており、子育て支援や地域福祉の推進と併せ、資格審査等の適正化や自立促進、自立支援等にも取り組むことで、比率の上昇に歯止めをかけるよう努める。</a:t>
          </a:r>
        </a:p>
      </xdr:txBody>
    </xdr:sp>
    <xdr:clientData/>
  </xdr:twoCellAnchor>
  <xdr:oneCellAnchor>
    <xdr:from>
      <xdr:col>3</xdr:col>
      <xdr:colOff>123825</xdr:colOff>
      <xdr:row>49</xdr:row>
      <xdr:rowOff>107950</xdr:rowOff>
    </xdr:from>
    <xdr:ext cx="298543" cy="225703"/>
    <xdr:sp macro="" textlink="">
      <xdr:nvSpPr>
        <xdr:cNvPr id="169" name="テキスト ボックス 168"/>
        <xdr:cNvSpPr txBox="1"/>
      </xdr:nvSpPr>
      <xdr:spPr>
        <a:xfrm>
          <a:off x="676275"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xdr:cNvCxnSpPr/>
      </xdr:nvCxnSpPr>
      <xdr:spPr>
        <a:xfrm>
          <a:off x="714375"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xdr:cNvSpPr txBox="1"/>
      </xdr:nvSpPr>
      <xdr:spPr>
        <a:xfrm>
          <a:off x="23812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xdr:cNvCxnSpPr/>
      </xdr:nvCxnSpPr>
      <xdr:spPr>
        <a:xfrm>
          <a:off x="714375" y="10265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xdr:cNvSpPr txBox="1"/>
      </xdr:nvSpPr>
      <xdr:spPr>
        <a:xfrm>
          <a:off x="238125" y="10129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xdr:cNvCxnSpPr/>
      </xdr:nvCxnSpPr>
      <xdr:spPr>
        <a:xfrm>
          <a:off x="714375" y="9951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xdr:cNvSpPr txBox="1"/>
      </xdr:nvSpPr>
      <xdr:spPr>
        <a:xfrm>
          <a:off x="238125" y="9815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xdr:cNvCxnSpPr/>
      </xdr:nvCxnSpPr>
      <xdr:spPr>
        <a:xfrm>
          <a:off x="714375" y="9637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xdr:cNvSpPr txBox="1"/>
      </xdr:nvSpPr>
      <xdr:spPr>
        <a:xfrm>
          <a:off x="238125" y="950161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xdr:cNvCxnSpPr/>
      </xdr:nvCxnSpPr>
      <xdr:spPr>
        <a:xfrm>
          <a:off x="714375" y="932361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xdr:cNvSpPr txBox="1"/>
      </xdr:nvSpPr>
      <xdr:spPr>
        <a:xfrm>
          <a:off x="238125" y="91877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xdr:cNvCxnSpPr/>
      </xdr:nvCxnSpPr>
      <xdr:spPr>
        <a:xfrm>
          <a:off x="714375" y="9009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xdr:cNvSpPr txBox="1"/>
      </xdr:nvSpPr>
      <xdr:spPr>
        <a:xfrm>
          <a:off x="238125" y="8873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xdr:cNvCxnSpPr/>
      </xdr:nvCxnSpPr>
      <xdr:spPr>
        <a:xfrm>
          <a:off x="714375" y="8695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xdr:cNvSpPr txBox="1"/>
      </xdr:nvSpPr>
      <xdr:spPr>
        <a:xfrm>
          <a:off x="238125" y="8559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xdr:cNvCxnSpPr/>
      </xdr:nvCxnSpPr>
      <xdr:spPr>
        <a:xfrm>
          <a:off x="714375"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xdr:cNvSpPr txBox="1"/>
      </xdr:nvSpPr>
      <xdr:spPr>
        <a:xfrm>
          <a:off x="23812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xdr:cNvSpPr/>
      </xdr:nvSpPr>
      <xdr:spPr>
        <a:xfrm>
          <a:off x="714375"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151493</xdr:rowOff>
    </xdr:from>
    <xdr:to>
      <xdr:col>24</xdr:col>
      <xdr:colOff>25400</xdr:colOff>
      <xdr:row>60</xdr:row>
      <xdr:rowOff>61685</xdr:rowOff>
    </xdr:to>
    <xdr:cxnSp macro="">
      <xdr:nvCxnSpPr>
        <xdr:cNvPr id="187" name="直線コネクタ 186"/>
        <xdr:cNvCxnSpPr/>
      </xdr:nvCxnSpPr>
      <xdr:spPr>
        <a:xfrm flipV="1">
          <a:off x="4445000" y="8901793"/>
          <a:ext cx="0" cy="106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33762</xdr:rowOff>
    </xdr:from>
    <xdr:ext cx="762000" cy="259045"/>
    <xdr:sp macro="" textlink="">
      <xdr:nvSpPr>
        <xdr:cNvPr id="188" name="扶助費最小値テキスト"/>
        <xdr:cNvSpPr txBox="1"/>
      </xdr:nvSpPr>
      <xdr:spPr>
        <a:xfrm>
          <a:off x="4533900" y="993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61685</xdr:rowOff>
    </xdr:from>
    <xdr:to>
      <xdr:col>24</xdr:col>
      <xdr:colOff>114300</xdr:colOff>
      <xdr:row>60</xdr:row>
      <xdr:rowOff>61685</xdr:rowOff>
    </xdr:to>
    <xdr:cxnSp macro="">
      <xdr:nvCxnSpPr>
        <xdr:cNvPr id="189" name="直線コネクタ 188"/>
        <xdr:cNvCxnSpPr/>
      </xdr:nvCxnSpPr>
      <xdr:spPr>
        <a:xfrm>
          <a:off x="4371975" y="9967685"/>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66420</xdr:rowOff>
    </xdr:from>
    <xdr:ext cx="762000" cy="259045"/>
    <xdr:sp macro="" textlink="">
      <xdr:nvSpPr>
        <xdr:cNvPr id="190" name="扶助費最大値テキスト"/>
        <xdr:cNvSpPr txBox="1"/>
      </xdr:nvSpPr>
      <xdr:spPr>
        <a:xfrm>
          <a:off x="4533900" y="865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151493</xdr:rowOff>
    </xdr:from>
    <xdr:to>
      <xdr:col>24</xdr:col>
      <xdr:colOff>114300</xdr:colOff>
      <xdr:row>53</xdr:row>
      <xdr:rowOff>151493</xdr:rowOff>
    </xdr:to>
    <xdr:cxnSp macro="">
      <xdr:nvCxnSpPr>
        <xdr:cNvPr id="191" name="直線コネクタ 190"/>
        <xdr:cNvCxnSpPr/>
      </xdr:nvCxnSpPr>
      <xdr:spPr>
        <a:xfrm>
          <a:off x="4371975" y="8901793"/>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167822</xdr:rowOff>
    </xdr:from>
    <xdr:to>
      <xdr:col>24</xdr:col>
      <xdr:colOff>25400</xdr:colOff>
      <xdr:row>60</xdr:row>
      <xdr:rowOff>45357</xdr:rowOff>
    </xdr:to>
    <xdr:cxnSp macro="">
      <xdr:nvCxnSpPr>
        <xdr:cNvPr id="192" name="直線コネクタ 191"/>
        <xdr:cNvCxnSpPr/>
      </xdr:nvCxnSpPr>
      <xdr:spPr>
        <a:xfrm>
          <a:off x="3679825" y="9908722"/>
          <a:ext cx="765175" cy="42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166205</xdr:rowOff>
    </xdr:from>
    <xdr:ext cx="762000" cy="259045"/>
    <xdr:sp macro="" textlink="">
      <xdr:nvSpPr>
        <xdr:cNvPr id="193" name="扶助費平均値テキスト"/>
        <xdr:cNvSpPr txBox="1"/>
      </xdr:nvSpPr>
      <xdr:spPr>
        <a:xfrm>
          <a:off x="4533900" y="908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149678</xdr:rowOff>
    </xdr:from>
    <xdr:to>
      <xdr:col>24</xdr:col>
      <xdr:colOff>76200</xdr:colOff>
      <xdr:row>56</xdr:row>
      <xdr:rowOff>79828</xdr:rowOff>
    </xdr:to>
    <xdr:sp macro="" textlink="">
      <xdr:nvSpPr>
        <xdr:cNvPr id="194" name="フローチャート: 判断 193"/>
        <xdr:cNvSpPr/>
      </xdr:nvSpPr>
      <xdr:spPr>
        <a:xfrm>
          <a:off x="4410075" y="923017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167822</xdr:rowOff>
    </xdr:from>
    <xdr:to>
      <xdr:col>19</xdr:col>
      <xdr:colOff>187325</xdr:colOff>
      <xdr:row>60</xdr:row>
      <xdr:rowOff>143328</xdr:rowOff>
    </xdr:to>
    <xdr:cxnSp macro="">
      <xdr:nvCxnSpPr>
        <xdr:cNvPr id="195" name="直線コネクタ 194"/>
        <xdr:cNvCxnSpPr/>
      </xdr:nvCxnSpPr>
      <xdr:spPr>
        <a:xfrm flipV="1">
          <a:off x="2860675" y="9908722"/>
          <a:ext cx="819150" cy="140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133350</xdr:rowOff>
    </xdr:from>
    <xdr:to>
      <xdr:col>20</xdr:col>
      <xdr:colOff>38100</xdr:colOff>
      <xdr:row>56</xdr:row>
      <xdr:rowOff>63500</xdr:rowOff>
    </xdr:to>
    <xdr:sp macro="" textlink="">
      <xdr:nvSpPr>
        <xdr:cNvPr id="196" name="フローチャート: 判断 195"/>
        <xdr:cNvSpPr/>
      </xdr:nvSpPr>
      <xdr:spPr>
        <a:xfrm>
          <a:off x="3635375" y="921385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197" name="テキスト ボックス 196"/>
        <xdr:cNvSpPr txBox="1"/>
      </xdr:nvSpPr>
      <xdr:spPr>
        <a:xfrm>
          <a:off x="3321050" y="898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143328</xdr:rowOff>
    </xdr:from>
    <xdr:to>
      <xdr:col>15</xdr:col>
      <xdr:colOff>98425</xdr:colOff>
      <xdr:row>61</xdr:row>
      <xdr:rowOff>86178</xdr:rowOff>
    </xdr:to>
    <xdr:cxnSp macro="">
      <xdr:nvCxnSpPr>
        <xdr:cNvPr id="198" name="直線コネクタ 197"/>
        <xdr:cNvCxnSpPr/>
      </xdr:nvCxnSpPr>
      <xdr:spPr>
        <a:xfrm flipV="1">
          <a:off x="2035175" y="10049328"/>
          <a:ext cx="8255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92528</xdr:rowOff>
    </xdr:from>
    <xdr:to>
      <xdr:col>15</xdr:col>
      <xdr:colOff>149225</xdr:colOff>
      <xdr:row>57</xdr:row>
      <xdr:rowOff>22678</xdr:rowOff>
    </xdr:to>
    <xdr:sp macro="" textlink="">
      <xdr:nvSpPr>
        <xdr:cNvPr id="199" name="フローチャート: 判断 198"/>
        <xdr:cNvSpPr/>
      </xdr:nvSpPr>
      <xdr:spPr>
        <a:xfrm>
          <a:off x="2809875" y="9338128"/>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32855</xdr:rowOff>
    </xdr:from>
    <xdr:ext cx="762000" cy="259045"/>
    <xdr:sp macro="" textlink="">
      <xdr:nvSpPr>
        <xdr:cNvPr id="200" name="テキスト ボックス 199"/>
        <xdr:cNvSpPr txBox="1"/>
      </xdr:nvSpPr>
      <xdr:spPr>
        <a:xfrm>
          <a:off x="2511425" y="911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127000</xdr:rowOff>
    </xdr:from>
    <xdr:to>
      <xdr:col>11</xdr:col>
      <xdr:colOff>9525</xdr:colOff>
      <xdr:row>61</xdr:row>
      <xdr:rowOff>86178</xdr:rowOff>
    </xdr:to>
    <xdr:cxnSp macro="">
      <xdr:nvCxnSpPr>
        <xdr:cNvPr id="201" name="直線コネクタ 200"/>
        <xdr:cNvCxnSpPr/>
      </xdr:nvCxnSpPr>
      <xdr:spPr>
        <a:xfrm>
          <a:off x="1225550" y="10033000"/>
          <a:ext cx="809625" cy="124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100693</xdr:rowOff>
    </xdr:from>
    <xdr:to>
      <xdr:col>11</xdr:col>
      <xdr:colOff>60325</xdr:colOff>
      <xdr:row>58</xdr:row>
      <xdr:rowOff>30843</xdr:rowOff>
    </xdr:to>
    <xdr:sp macro="" textlink="">
      <xdr:nvSpPr>
        <xdr:cNvPr id="202" name="フローチャート: 判断 201"/>
        <xdr:cNvSpPr/>
      </xdr:nvSpPr>
      <xdr:spPr>
        <a:xfrm>
          <a:off x="2000250" y="951139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41020</xdr:rowOff>
    </xdr:from>
    <xdr:ext cx="762000" cy="259045"/>
    <xdr:sp macro="" textlink="">
      <xdr:nvSpPr>
        <xdr:cNvPr id="203" name="テキスト ボックス 202"/>
        <xdr:cNvSpPr txBox="1"/>
      </xdr:nvSpPr>
      <xdr:spPr>
        <a:xfrm>
          <a:off x="1685925" y="9286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35378</xdr:rowOff>
    </xdr:from>
    <xdr:to>
      <xdr:col>6</xdr:col>
      <xdr:colOff>171450</xdr:colOff>
      <xdr:row>57</xdr:row>
      <xdr:rowOff>136978</xdr:rowOff>
    </xdr:to>
    <xdr:sp macro="" textlink="">
      <xdr:nvSpPr>
        <xdr:cNvPr id="204" name="フローチャート: 判断 203"/>
        <xdr:cNvSpPr/>
      </xdr:nvSpPr>
      <xdr:spPr>
        <a:xfrm>
          <a:off x="1174750" y="94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147155</xdr:rowOff>
    </xdr:from>
    <xdr:ext cx="762000" cy="259045"/>
    <xdr:sp macro="" textlink="">
      <xdr:nvSpPr>
        <xdr:cNvPr id="205" name="テキスト ボックス 204"/>
        <xdr:cNvSpPr txBox="1"/>
      </xdr:nvSpPr>
      <xdr:spPr>
        <a:xfrm>
          <a:off x="876300" y="9227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xdr:cNvSpPr txBox="1"/>
      </xdr:nvSpPr>
      <xdr:spPr>
        <a:xfrm>
          <a:off x="424497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xdr:cNvSpPr txBox="1"/>
      </xdr:nvSpPr>
      <xdr:spPr>
        <a:xfrm>
          <a:off x="34861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xdr:cNvSpPr txBox="1"/>
      </xdr:nvSpPr>
      <xdr:spPr>
        <a:xfrm>
          <a:off x="266065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xdr:cNvSpPr txBox="1"/>
      </xdr:nvSpPr>
      <xdr:spPr>
        <a:xfrm>
          <a:off x="18383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xdr:cNvSpPr txBox="1"/>
      </xdr:nvSpPr>
      <xdr:spPr>
        <a:xfrm>
          <a:off x="1025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166007</xdr:rowOff>
    </xdr:from>
    <xdr:to>
      <xdr:col>24</xdr:col>
      <xdr:colOff>76200</xdr:colOff>
      <xdr:row>60</xdr:row>
      <xdr:rowOff>96157</xdr:rowOff>
    </xdr:to>
    <xdr:sp macro="" textlink="">
      <xdr:nvSpPr>
        <xdr:cNvPr id="211" name="楕円 210"/>
        <xdr:cNvSpPr/>
      </xdr:nvSpPr>
      <xdr:spPr>
        <a:xfrm>
          <a:off x="4410075" y="9906907"/>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74584</xdr:rowOff>
    </xdr:from>
    <xdr:ext cx="762000" cy="259045"/>
    <xdr:sp macro="" textlink="">
      <xdr:nvSpPr>
        <xdr:cNvPr id="212" name="扶助費該当値テキスト"/>
        <xdr:cNvSpPr txBox="1"/>
      </xdr:nvSpPr>
      <xdr:spPr>
        <a:xfrm>
          <a:off x="4533900" y="9815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117022</xdr:rowOff>
    </xdr:from>
    <xdr:to>
      <xdr:col>20</xdr:col>
      <xdr:colOff>38100</xdr:colOff>
      <xdr:row>60</xdr:row>
      <xdr:rowOff>47172</xdr:rowOff>
    </xdr:to>
    <xdr:sp macro="" textlink="">
      <xdr:nvSpPr>
        <xdr:cNvPr id="213" name="楕円 212"/>
        <xdr:cNvSpPr/>
      </xdr:nvSpPr>
      <xdr:spPr>
        <a:xfrm>
          <a:off x="3635375" y="9857922"/>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31949</xdr:rowOff>
    </xdr:from>
    <xdr:ext cx="736600" cy="259045"/>
    <xdr:sp macro="" textlink="">
      <xdr:nvSpPr>
        <xdr:cNvPr id="214" name="テキスト ボックス 213"/>
        <xdr:cNvSpPr txBox="1"/>
      </xdr:nvSpPr>
      <xdr:spPr>
        <a:xfrm>
          <a:off x="3321050" y="993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92528</xdr:rowOff>
    </xdr:from>
    <xdr:to>
      <xdr:col>15</xdr:col>
      <xdr:colOff>149225</xdr:colOff>
      <xdr:row>61</xdr:row>
      <xdr:rowOff>22678</xdr:rowOff>
    </xdr:to>
    <xdr:sp macro="" textlink="">
      <xdr:nvSpPr>
        <xdr:cNvPr id="215" name="楕円 214"/>
        <xdr:cNvSpPr/>
      </xdr:nvSpPr>
      <xdr:spPr>
        <a:xfrm>
          <a:off x="2809875" y="99985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61</xdr:row>
      <xdr:rowOff>7455</xdr:rowOff>
    </xdr:from>
    <xdr:ext cx="762000" cy="259045"/>
    <xdr:sp macro="" textlink="">
      <xdr:nvSpPr>
        <xdr:cNvPr id="216" name="テキスト ボックス 215"/>
        <xdr:cNvSpPr txBox="1"/>
      </xdr:nvSpPr>
      <xdr:spPr>
        <a:xfrm>
          <a:off x="2511425" y="10078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61</xdr:row>
      <xdr:rowOff>35378</xdr:rowOff>
    </xdr:from>
    <xdr:to>
      <xdr:col>11</xdr:col>
      <xdr:colOff>60325</xdr:colOff>
      <xdr:row>61</xdr:row>
      <xdr:rowOff>136978</xdr:rowOff>
    </xdr:to>
    <xdr:sp macro="" textlink="">
      <xdr:nvSpPr>
        <xdr:cNvPr id="217" name="楕円 216"/>
        <xdr:cNvSpPr/>
      </xdr:nvSpPr>
      <xdr:spPr>
        <a:xfrm>
          <a:off x="2000250" y="10106478"/>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121755</xdr:rowOff>
    </xdr:from>
    <xdr:ext cx="762000" cy="259045"/>
    <xdr:sp macro="" textlink="">
      <xdr:nvSpPr>
        <xdr:cNvPr id="218" name="テキスト ボックス 217"/>
        <xdr:cNvSpPr txBox="1"/>
      </xdr:nvSpPr>
      <xdr:spPr>
        <a:xfrm>
          <a:off x="1685925" y="10192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76200</xdr:rowOff>
    </xdr:from>
    <xdr:to>
      <xdr:col>6</xdr:col>
      <xdr:colOff>171450</xdr:colOff>
      <xdr:row>61</xdr:row>
      <xdr:rowOff>6350</xdr:rowOff>
    </xdr:to>
    <xdr:sp macro="" textlink="">
      <xdr:nvSpPr>
        <xdr:cNvPr id="219" name="楕円 218"/>
        <xdr:cNvSpPr/>
      </xdr:nvSpPr>
      <xdr:spPr>
        <a:xfrm>
          <a:off x="1174750" y="99822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162577</xdr:rowOff>
    </xdr:from>
    <xdr:ext cx="762000" cy="259045"/>
    <xdr:sp macro="" textlink="">
      <xdr:nvSpPr>
        <xdr:cNvPr id="220" name="テキスト ボックス 219"/>
        <xdr:cNvSpPr txBox="1"/>
      </xdr:nvSpPr>
      <xdr:spPr>
        <a:xfrm>
          <a:off x="8763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xdr:cNvSpPr/>
      </xdr:nvSpPr>
      <xdr:spPr>
        <a:xfrm>
          <a:off x="11461750" y="7829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xdr:cNvSpPr/>
      </xdr:nvSpPr>
      <xdr:spPr>
        <a:xfrm>
          <a:off x="15732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xdr:cNvSpPr/>
      </xdr:nvSpPr>
      <xdr:spPr>
        <a:xfrm>
          <a:off x="15732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xdr:cNvSpPr/>
      </xdr:nvSpPr>
      <xdr:spPr>
        <a:xfrm>
          <a:off x="17294225" y="7893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xdr:cNvSpPr/>
      </xdr:nvSpPr>
      <xdr:spPr>
        <a:xfrm>
          <a:off x="17294225" y="8077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xdr:cNvSpPr/>
      </xdr:nvSpPr>
      <xdr:spPr>
        <a:xfrm>
          <a:off x="18780125" y="7893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xdr:cNvSpPr/>
      </xdr:nvSpPr>
      <xdr:spPr>
        <a:xfrm>
          <a:off x="18780125" y="8077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xdr:cNvSpPr/>
      </xdr:nvSpPr>
      <xdr:spPr>
        <a:xfrm>
          <a:off x="11461750" y="8382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xdr:cNvSpPr/>
      </xdr:nvSpPr>
      <xdr:spPr>
        <a:xfrm>
          <a:off x="16021050" y="8382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xdr:cNvSpPr/>
      </xdr:nvSpPr>
      <xdr:spPr>
        <a:xfrm>
          <a:off x="16081375" y="8382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xdr:cNvSpPr txBox="1"/>
      </xdr:nvSpPr>
      <xdr:spPr>
        <a:xfrm>
          <a:off x="16119475" y="8686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類似団体平均を下回る水準で推移しており、前年度から</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ポイント上昇している。　　　</a:t>
          </a:r>
        </a:p>
        <a:p>
          <a:r>
            <a:rPr kumimoji="1" lang="ja-JP" altLang="en-US" sz="1100">
              <a:latin typeface="ＭＳ Ｐゴシック" panose="020B0600070205080204" pitchFamily="50" charset="-128"/>
              <a:ea typeface="ＭＳ Ｐゴシック" panose="020B0600070205080204" pitchFamily="50" charset="-128"/>
            </a:rPr>
            <a:t>　高齢化率の上昇により、今後も介護保険事業特別会計や後期高齢者医療特別会計への繰出金は増加が見込まれているため、医療費の適正化や予防事業等に取り組み、繰出金の抑制を図っていく。</a:t>
          </a:r>
        </a:p>
      </xdr:txBody>
    </xdr:sp>
    <xdr:clientData/>
  </xdr:twoCellAnchor>
  <xdr:oneCellAnchor>
    <xdr:from>
      <xdr:col>62</xdr:col>
      <xdr:colOff>6350</xdr:colOff>
      <xdr:row>49</xdr:row>
      <xdr:rowOff>107950</xdr:rowOff>
    </xdr:from>
    <xdr:ext cx="298543" cy="225703"/>
    <xdr:sp macro="" textlink="">
      <xdr:nvSpPr>
        <xdr:cNvPr id="232" name="テキスト ボックス 231"/>
        <xdr:cNvSpPr txBox="1"/>
      </xdr:nvSpPr>
      <xdr:spPr>
        <a:xfrm>
          <a:off x="11423650" y="8197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xdr:cNvCxnSpPr/>
      </xdr:nvCxnSpPr>
      <xdr:spPr>
        <a:xfrm>
          <a:off x="11461750" y="10579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xdr:cNvSpPr txBox="1"/>
      </xdr:nvSpPr>
      <xdr:spPr>
        <a:xfrm>
          <a:off x="11001375" y="10443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5" name="直線コネクタ 234"/>
        <xdr:cNvCxnSpPr/>
      </xdr:nvCxnSpPr>
      <xdr:spPr>
        <a:xfrm>
          <a:off x="11461750" y="10265228"/>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6" name="テキスト ボックス 235"/>
        <xdr:cNvSpPr txBox="1"/>
      </xdr:nvSpPr>
      <xdr:spPr>
        <a:xfrm>
          <a:off x="11001375" y="1012935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7" name="直線コネクタ 236"/>
        <xdr:cNvCxnSpPr/>
      </xdr:nvCxnSpPr>
      <xdr:spPr>
        <a:xfrm>
          <a:off x="11461750" y="9951357"/>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8" name="テキスト ボックス 237"/>
        <xdr:cNvSpPr txBox="1"/>
      </xdr:nvSpPr>
      <xdr:spPr>
        <a:xfrm>
          <a:off x="11001375" y="981548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9" name="直線コネクタ 238"/>
        <xdr:cNvCxnSpPr/>
      </xdr:nvCxnSpPr>
      <xdr:spPr>
        <a:xfrm>
          <a:off x="11461750" y="963748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0" name="テキスト ボックス 239"/>
        <xdr:cNvSpPr txBox="1"/>
      </xdr:nvSpPr>
      <xdr:spPr>
        <a:xfrm>
          <a:off x="11001375" y="950161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1" name="直線コネクタ 240"/>
        <xdr:cNvCxnSpPr/>
      </xdr:nvCxnSpPr>
      <xdr:spPr>
        <a:xfrm>
          <a:off x="11461750" y="9323615"/>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2" name="テキスト ボックス 241"/>
        <xdr:cNvSpPr txBox="1"/>
      </xdr:nvSpPr>
      <xdr:spPr>
        <a:xfrm>
          <a:off x="11001375" y="91877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3" name="直線コネクタ 242"/>
        <xdr:cNvCxnSpPr/>
      </xdr:nvCxnSpPr>
      <xdr:spPr>
        <a:xfrm>
          <a:off x="11461750" y="9009743"/>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4" name="テキスト ボックス 243"/>
        <xdr:cNvSpPr txBox="1"/>
      </xdr:nvSpPr>
      <xdr:spPr>
        <a:xfrm>
          <a:off x="11001375" y="887387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5" name="直線コネクタ 244"/>
        <xdr:cNvCxnSpPr/>
      </xdr:nvCxnSpPr>
      <xdr:spPr>
        <a:xfrm>
          <a:off x="11461750" y="8695872"/>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6" name="テキスト ボックス 245"/>
        <xdr:cNvSpPr txBox="1"/>
      </xdr:nvSpPr>
      <xdr:spPr>
        <a:xfrm>
          <a:off x="11001375" y="855999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7" name="直線コネクタ 246"/>
        <xdr:cNvCxnSpPr/>
      </xdr:nvCxnSpPr>
      <xdr:spPr>
        <a:xfrm>
          <a:off x="11461750" y="8382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8" name="テキスト ボックス 247"/>
        <xdr:cNvSpPr txBox="1"/>
      </xdr:nvSpPr>
      <xdr:spPr>
        <a:xfrm>
          <a:off x="11001375" y="8246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9" name="その他グラフ枠"/>
        <xdr:cNvSpPr/>
      </xdr:nvSpPr>
      <xdr:spPr>
        <a:xfrm>
          <a:off x="11461750" y="8382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37193</xdr:rowOff>
    </xdr:from>
    <xdr:to>
      <xdr:col>82</xdr:col>
      <xdr:colOff>107950</xdr:colOff>
      <xdr:row>61</xdr:row>
      <xdr:rowOff>91622</xdr:rowOff>
    </xdr:to>
    <xdr:cxnSp macro="">
      <xdr:nvCxnSpPr>
        <xdr:cNvPr id="250" name="直線コネクタ 249"/>
        <xdr:cNvCxnSpPr/>
      </xdr:nvCxnSpPr>
      <xdr:spPr>
        <a:xfrm flipV="1">
          <a:off x="15208250" y="8787493"/>
          <a:ext cx="0" cy="1375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63699</xdr:rowOff>
    </xdr:from>
    <xdr:ext cx="762000" cy="259045"/>
    <xdr:sp macro="" textlink="">
      <xdr:nvSpPr>
        <xdr:cNvPr id="251" name="その他最小値テキスト"/>
        <xdr:cNvSpPr txBox="1"/>
      </xdr:nvSpPr>
      <xdr:spPr>
        <a:xfrm>
          <a:off x="15284450" y="1013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91622</xdr:rowOff>
    </xdr:from>
    <xdr:to>
      <xdr:col>82</xdr:col>
      <xdr:colOff>196850</xdr:colOff>
      <xdr:row>61</xdr:row>
      <xdr:rowOff>91622</xdr:rowOff>
    </xdr:to>
    <xdr:cxnSp macro="">
      <xdr:nvCxnSpPr>
        <xdr:cNvPr id="252" name="直線コネクタ 251"/>
        <xdr:cNvCxnSpPr/>
      </xdr:nvCxnSpPr>
      <xdr:spPr>
        <a:xfrm>
          <a:off x="15119350" y="10162722"/>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123570</xdr:rowOff>
    </xdr:from>
    <xdr:ext cx="762000" cy="259045"/>
    <xdr:sp macro="" textlink="">
      <xdr:nvSpPr>
        <xdr:cNvPr id="253" name="その他最大値テキスト"/>
        <xdr:cNvSpPr txBox="1"/>
      </xdr:nvSpPr>
      <xdr:spPr>
        <a:xfrm>
          <a:off x="15284450" y="8543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37193</xdr:rowOff>
    </xdr:from>
    <xdr:to>
      <xdr:col>82</xdr:col>
      <xdr:colOff>196850</xdr:colOff>
      <xdr:row>53</xdr:row>
      <xdr:rowOff>37193</xdr:rowOff>
    </xdr:to>
    <xdr:cxnSp macro="">
      <xdr:nvCxnSpPr>
        <xdr:cNvPr id="254" name="直線コネクタ 253"/>
        <xdr:cNvCxnSpPr/>
      </xdr:nvCxnSpPr>
      <xdr:spPr>
        <a:xfrm>
          <a:off x="15119350" y="8787493"/>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9978</xdr:rowOff>
    </xdr:from>
    <xdr:to>
      <xdr:col>82</xdr:col>
      <xdr:colOff>107950</xdr:colOff>
      <xdr:row>55</xdr:row>
      <xdr:rowOff>64407</xdr:rowOff>
    </xdr:to>
    <xdr:cxnSp macro="">
      <xdr:nvCxnSpPr>
        <xdr:cNvPr id="255" name="直線コネクタ 254"/>
        <xdr:cNvCxnSpPr/>
      </xdr:nvCxnSpPr>
      <xdr:spPr>
        <a:xfrm>
          <a:off x="14433550" y="9090478"/>
          <a:ext cx="7747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31949</xdr:rowOff>
    </xdr:from>
    <xdr:ext cx="762000" cy="259045"/>
    <xdr:sp macro="" textlink="">
      <xdr:nvSpPr>
        <xdr:cNvPr id="256" name="その他平均値テキスト"/>
        <xdr:cNvSpPr txBox="1"/>
      </xdr:nvSpPr>
      <xdr:spPr>
        <a:xfrm>
          <a:off x="1528445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59872</xdr:rowOff>
    </xdr:from>
    <xdr:to>
      <xdr:col>82</xdr:col>
      <xdr:colOff>158750</xdr:colOff>
      <xdr:row>56</xdr:row>
      <xdr:rowOff>161472</xdr:rowOff>
    </xdr:to>
    <xdr:sp macro="" textlink="">
      <xdr:nvSpPr>
        <xdr:cNvPr id="257" name="フローチャート: 判断 256"/>
        <xdr:cNvSpPr/>
      </xdr:nvSpPr>
      <xdr:spPr>
        <a:xfrm>
          <a:off x="15157450" y="9305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9978</xdr:rowOff>
    </xdr:from>
    <xdr:to>
      <xdr:col>78</xdr:col>
      <xdr:colOff>69850</xdr:colOff>
      <xdr:row>55</xdr:row>
      <xdr:rowOff>97065</xdr:rowOff>
    </xdr:to>
    <xdr:cxnSp macro="">
      <xdr:nvCxnSpPr>
        <xdr:cNvPr id="258" name="直線コネクタ 257"/>
        <xdr:cNvCxnSpPr/>
      </xdr:nvCxnSpPr>
      <xdr:spPr>
        <a:xfrm flipV="1">
          <a:off x="13623925" y="9090478"/>
          <a:ext cx="809625"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5443</xdr:rowOff>
    </xdr:from>
    <xdr:to>
      <xdr:col>78</xdr:col>
      <xdr:colOff>120650</xdr:colOff>
      <xdr:row>56</xdr:row>
      <xdr:rowOff>107043</xdr:rowOff>
    </xdr:to>
    <xdr:sp macro="" textlink="">
      <xdr:nvSpPr>
        <xdr:cNvPr id="259" name="フローチャート: 判断 258"/>
        <xdr:cNvSpPr/>
      </xdr:nvSpPr>
      <xdr:spPr>
        <a:xfrm>
          <a:off x="14382750" y="9251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91820</xdr:rowOff>
    </xdr:from>
    <xdr:ext cx="736600" cy="259045"/>
    <xdr:sp macro="" textlink="">
      <xdr:nvSpPr>
        <xdr:cNvPr id="260" name="テキスト ボックス 259"/>
        <xdr:cNvSpPr txBox="1"/>
      </xdr:nvSpPr>
      <xdr:spPr>
        <a:xfrm>
          <a:off x="14084300" y="9337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97065</xdr:rowOff>
    </xdr:from>
    <xdr:to>
      <xdr:col>73</xdr:col>
      <xdr:colOff>180975</xdr:colOff>
      <xdr:row>57</xdr:row>
      <xdr:rowOff>69850</xdr:rowOff>
    </xdr:to>
    <xdr:cxnSp macro="">
      <xdr:nvCxnSpPr>
        <xdr:cNvPr id="261" name="直線コネクタ 260"/>
        <xdr:cNvCxnSpPr/>
      </xdr:nvCxnSpPr>
      <xdr:spPr>
        <a:xfrm flipV="1">
          <a:off x="12798425" y="9177565"/>
          <a:ext cx="825500" cy="30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62" name="フローチャート: 判断 261"/>
        <xdr:cNvSpPr/>
      </xdr:nvSpPr>
      <xdr:spPr>
        <a:xfrm>
          <a:off x="13573125" y="9403443"/>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63" name="テキスト ボックス 262"/>
        <xdr:cNvSpPr txBox="1"/>
      </xdr:nvSpPr>
      <xdr:spPr>
        <a:xfrm>
          <a:off x="13258800" y="9483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4535</xdr:rowOff>
    </xdr:from>
    <xdr:to>
      <xdr:col>69</xdr:col>
      <xdr:colOff>92075</xdr:colOff>
      <xdr:row>57</xdr:row>
      <xdr:rowOff>69850</xdr:rowOff>
    </xdr:to>
    <xdr:cxnSp macro="">
      <xdr:nvCxnSpPr>
        <xdr:cNvPr id="264" name="直線コネクタ 263"/>
        <xdr:cNvCxnSpPr/>
      </xdr:nvCxnSpPr>
      <xdr:spPr>
        <a:xfrm>
          <a:off x="11972925" y="9415235"/>
          <a:ext cx="8255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0</xdr:rowOff>
    </xdr:from>
    <xdr:to>
      <xdr:col>69</xdr:col>
      <xdr:colOff>142875</xdr:colOff>
      <xdr:row>58</xdr:row>
      <xdr:rowOff>101600</xdr:rowOff>
    </xdr:to>
    <xdr:sp macro="" textlink="">
      <xdr:nvSpPr>
        <xdr:cNvPr id="265" name="フローチャート: 判断 264"/>
        <xdr:cNvSpPr/>
      </xdr:nvSpPr>
      <xdr:spPr>
        <a:xfrm>
          <a:off x="12747625" y="957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86377</xdr:rowOff>
    </xdr:from>
    <xdr:ext cx="762000" cy="259045"/>
    <xdr:sp macro="" textlink="">
      <xdr:nvSpPr>
        <xdr:cNvPr id="266" name="テキスト ボックス 265"/>
        <xdr:cNvSpPr txBox="1"/>
      </xdr:nvSpPr>
      <xdr:spPr>
        <a:xfrm>
          <a:off x="12449175"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54428</xdr:rowOff>
    </xdr:from>
    <xdr:to>
      <xdr:col>65</xdr:col>
      <xdr:colOff>53975</xdr:colOff>
      <xdr:row>58</xdr:row>
      <xdr:rowOff>156028</xdr:rowOff>
    </xdr:to>
    <xdr:sp macro="" textlink="">
      <xdr:nvSpPr>
        <xdr:cNvPr id="267" name="フローチャート: 判断 266"/>
        <xdr:cNvSpPr/>
      </xdr:nvSpPr>
      <xdr:spPr>
        <a:xfrm>
          <a:off x="11938000" y="9630228"/>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140805</xdr:rowOff>
    </xdr:from>
    <xdr:ext cx="762000" cy="259045"/>
    <xdr:sp macro="" textlink="">
      <xdr:nvSpPr>
        <xdr:cNvPr id="268" name="テキスト ボックス 267"/>
        <xdr:cNvSpPr txBox="1"/>
      </xdr:nvSpPr>
      <xdr:spPr>
        <a:xfrm>
          <a:off x="11623675" y="9716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9" name="テキスト ボックス 268"/>
        <xdr:cNvSpPr txBox="1"/>
      </xdr:nvSpPr>
      <xdr:spPr>
        <a:xfrm>
          <a:off x="150082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0" name="テキスト ボックス 269"/>
        <xdr:cNvSpPr txBox="1"/>
      </xdr:nvSpPr>
      <xdr:spPr>
        <a:xfrm>
          <a:off x="142335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1" name="テキスト ボックス 270"/>
        <xdr:cNvSpPr txBox="1"/>
      </xdr:nvSpPr>
      <xdr:spPr>
        <a:xfrm>
          <a:off x="13423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2" name="テキスト ボックス 271"/>
        <xdr:cNvSpPr txBox="1"/>
      </xdr:nvSpPr>
      <xdr:spPr>
        <a:xfrm>
          <a:off x="125984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3" name="テキスト ボックス 272"/>
        <xdr:cNvSpPr txBox="1"/>
      </xdr:nvSpPr>
      <xdr:spPr>
        <a:xfrm>
          <a:off x="11782425"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13607</xdr:rowOff>
    </xdr:from>
    <xdr:to>
      <xdr:col>82</xdr:col>
      <xdr:colOff>158750</xdr:colOff>
      <xdr:row>55</xdr:row>
      <xdr:rowOff>115207</xdr:rowOff>
    </xdr:to>
    <xdr:sp macro="" textlink="">
      <xdr:nvSpPr>
        <xdr:cNvPr id="274" name="楕円 273"/>
        <xdr:cNvSpPr/>
      </xdr:nvSpPr>
      <xdr:spPr>
        <a:xfrm>
          <a:off x="15157450" y="909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30134</xdr:rowOff>
    </xdr:from>
    <xdr:ext cx="762000" cy="259045"/>
    <xdr:sp macro="" textlink="">
      <xdr:nvSpPr>
        <xdr:cNvPr id="275" name="その他該当値テキスト"/>
        <xdr:cNvSpPr txBox="1"/>
      </xdr:nvSpPr>
      <xdr:spPr>
        <a:xfrm>
          <a:off x="15284450" y="894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130628</xdr:rowOff>
    </xdr:from>
    <xdr:to>
      <xdr:col>78</xdr:col>
      <xdr:colOff>120650</xdr:colOff>
      <xdr:row>55</xdr:row>
      <xdr:rowOff>60778</xdr:rowOff>
    </xdr:to>
    <xdr:sp macro="" textlink="">
      <xdr:nvSpPr>
        <xdr:cNvPr id="276" name="楕円 275"/>
        <xdr:cNvSpPr/>
      </xdr:nvSpPr>
      <xdr:spPr>
        <a:xfrm>
          <a:off x="14382750" y="90460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70955</xdr:rowOff>
    </xdr:from>
    <xdr:ext cx="736600" cy="259045"/>
    <xdr:sp macro="" textlink="">
      <xdr:nvSpPr>
        <xdr:cNvPr id="277" name="テキスト ボックス 276"/>
        <xdr:cNvSpPr txBox="1"/>
      </xdr:nvSpPr>
      <xdr:spPr>
        <a:xfrm>
          <a:off x="14084300" y="88212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46265</xdr:rowOff>
    </xdr:from>
    <xdr:to>
      <xdr:col>74</xdr:col>
      <xdr:colOff>31750</xdr:colOff>
      <xdr:row>55</xdr:row>
      <xdr:rowOff>147865</xdr:rowOff>
    </xdr:to>
    <xdr:sp macro="" textlink="">
      <xdr:nvSpPr>
        <xdr:cNvPr id="278" name="楕円 277"/>
        <xdr:cNvSpPr/>
      </xdr:nvSpPr>
      <xdr:spPr>
        <a:xfrm>
          <a:off x="13573125" y="912676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158042</xdr:rowOff>
    </xdr:from>
    <xdr:ext cx="762000" cy="259045"/>
    <xdr:sp macro="" textlink="">
      <xdr:nvSpPr>
        <xdr:cNvPr id="279" name="テキスト ボックス 278"/>
        <xdr:cNvSpPr txBox="1"/>
      </xdr:nvSpPr>
      <xdr:spPr>
        <a:xfrm>
          <a:off x="13258800" y="890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19050</xdr:rowOff>
    </xdr:from>
    <xdr:to>
      <xdr:col>69</xdr:col>
      <xdr:colOff>142875</xdr:colOff>
      <xdr:row>57</xdr:row>
      <xdr:rowOff>120650</xdr:rowOff>
    </xdr:to>
    <xdr:sp macro="" textlink="">
      <xdr:nvSpPr>
        <xdr:cNvPr id="280" name="楕円 279"/>
        <xdr:cNvSpPr/>
      </xdr:nvSpPr>
      <xdr:spPr>
        <a:xfrm>
          <a:off x="12747625" y="9429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130827</xdr:rowOff>
    </xdr:from>
    <xdr:ext cx="762000" cy="259045"/>
    <xdr:sp macro="" textlink="">
      <xdr:nvSpPr>
        <xdr:cNvPr id="281" name="テキスト ボックス 280"/>
        <xdr:cNvSpPr txBox="1"/>
      </xdr:nvSpPr>
      <xdr:spPr>
        <a:xfrm>
          <a:off x="12449175" y="921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125185</xdr:rowOff>
    </xdr:from>
    <xdr:to>
      <xdr:col>65</xdr:col>
      <xdr:colOff>53975</xdr:colOff>
      <xdr:row>57</xdr:row>
      <xdr:rowOff>55335</xdr:rowOff>
    </xdr:to>
    <xdr:sp macro="" textlink="">
      <xdr:nvSpPr>
        <xdr:cNvPr id="282" name="楕円 281"/>
        <xdr:cNvSpPr/>
      </xdr:nvSpPr>
      <xdr:spPr>
        <a:xfrm>
          <a:off x="11938000" y="9370785"/>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65512</xdr:rowOff>
    </xdr:from>
    <xdr:ext cx="762000" cy="259045"/>
    <xdr:sp macro="" textlink="">
      <xdr:nvSpPr>
        <xdr:cNvPr id="283" name="テキスト ボックス 282"/>
        <xdr:cNvSpPr txBox="1"/>
      </xdr:nvSpPr>
      <xdr:spPr>
        <a:xfrm>
          <a:off x="11623675" y="9146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4" name="正方形/長方形 283"/>
        <xdr:cNvSpPr/>
      </xdr:nvSpPr>
      <xdr:spPr>
        <a:xfrm>
          <a:off x="11461750" y="4527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5" name="正方形/長方形 284"/>
        <xdr:cNvSpPr/>
      </xdr:nvSpPr>
      <xdr:spPr>
        <a:xfrm>
          <a:off x="15732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6" name="正方形/長方形 285"/>
        <xdr:cNvSpPr/>
      </xdr:nvSpPr>
      <xdr:spPr>
        <a:xfrm>
          <a:off x="15732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7" name="正方形/長方形 286"/>
        <xdr:cNvSpPr/>
      </xdr:nvSpPr>
      <xdr:spPr>
        <a:xfrm>
          <a:off x="17294225" y="4591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8" name="正方形/長方形 287"/>
        <xdr:cNvSpPr/>
      </xdr:nvSpPr>
      <xdr:spPr>
        <a:xfrm>
          <a:off x="17294225" y="4775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9" name="正方形/長方形 288"/>
        <xdr:cNvSpPr/>
      </xdr:nvSpPr>
      <xdr:spPr>
        <a:xfrm>
          <a:off x="18780125" y="4591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0" name="正方形/長方形 289"/>
        <xdr:cNvSpPr/>
      </xdr:nvSpPr>
      <xdr:spPr>
        <a:xfrm>
          <a:off x="18780125" y="4775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1" name="正方形/長方形 290"/>
        <xdr:cNvSpPr/>
      </xdr:nvSpPr>
      <xdr:spPr>
        <a:xfrm>
          <a:off x="11461750" y="5080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2" name="正方形/長方形 291"/>
        <xdr:cNvSpPr/>
      </xdr:nvSpPr>
      <xdr:spPr>
        <a:xfrm>
          <a:off x="16021050" y="5080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3" name="正方形/長方形 292"/>
        <xdr:cNvSpPr/>
      </xdr:nvSpPr>
      <xdr:spPr>
        <a:xfrm>
          <a:off x="16081375" y="5080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4" name="テキスト ボックス 293"/>
        <xdr:cNvSpPr txBox="1"/>
      </xdr:nvSpPr>
      <xdr:spPr>
        <a:xfrm>
          <a:off x="16119475" y="5384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chemeClr val="tx1"/>
              </a:solidFill>
              <a:latin typeface="ＭＳ Ｐゴシック" panose="020B0600070205080204" pitchFamily="50" charset="-128"/>
              <a:ea typeface="ＭＳ Ｐゴシック" panose="020B0600070205080204" pitchFamily="50" charset="-128"/>
            </a:rPr>
            <a:t>前年度と比較すると</a:t>
          </a:r>
          <a:r>
            <a:rPr kumimoji="1" lang="en-US" altLang="ja-JP" sz="1100">
              <a:solidFill>
                <a:schemeClr val="tx1"/>
              </a:solidFill>
              <a:latin typeface="ＭＳ Ｐゴシック" panose="020B0600070205080204" pitchFamily="50" charset="-128"/>
              <a:ea typeface="ＭＳ Ｐゴシック" panose="020B0600070205080204" pitchFamily="50" charset="-128"/>
            </a:rPr>
            <a:t>0.1</a:t>
          </a:r>
          <a:r>
            <a:rPr kumimoji="1" lang="ja-JP" altLang="en-US" sz="1100">
              <a:solidFill>
                <a:schemeClr val="tx1"/>
              </a:solidFill>
              <a:latin typeface="ＭＳ Ｐゴシック" panose="020B0600070205080204" pitchFamily="50" charset="-128"/>
              <a:ea typeface="ＭＳ Ｐゴシック" panose="020B0600070205080204" pitchFamily="50" charset="-128"/>
            </a:rPr>
            <a:t>ポイント低下し、類似団体とほぼ同じ水準で推移している。　　</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常備消防に係る負担金が減となっている一方、交通コミュニティ対策事業に係る経費は増となっている。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　引き続き行財政改革により整理合理化を図るとともに、補助金については、必要性や効果の検証を行い、廃止や縮減も含めた見直しを行う。</a:t>
          </a:r>
        </a:p>
      </xdr:txBody>
    </xdr:sp>
    <xdr:clientData/>
  </xdr:twoCellAnchor>
  <xdr:oneCellAnchor>
    <xdr:from>
      <xdr:col>62</xdr:col>
      <xdr:colOff>6350</xdr:colOff>
      <xdr:row>29</xdr:row>
      <xdr:rowOff>107950</xdr:rowOff>
    </xdr:from>
    <xdr:ext cx="298543" cy="225703"/>
    <xdr:sp macro="" textlink="">
      <xdr:nvSpPr>
        <xdr:cNvPr id="295" name="テキスト ボックス 294"/>
        <xdr:cNvSpPr txBox="1"/>
      </xdr:nvSpPr>
      <xdr:spPr>
        <a:xfrm>
          <a:off x="11423650" y="4895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6" name="直線コネクタ 295"/>
        <xdr:cNvCxnSpPr/>
      </xdr:nvCxnSpPr>
      <xdr:spPr>
        <a:xfrm>
          <a:off x="11461750" y="7277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7" name="テキスト ボックス 296"/>
        <xdr:cNvSpPr txBox="1"/>
      </xdr:nvSpPr>
      <xdr:spPr>
        <a:xfrm>
          <a:off x="11001375" y="7141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8" name="直線コネクタ 297"/>
        <xdr:cNvCxnSpPr/>
      </xdr:nvCxnSpPr>
      <xdr:spPr>
        <a:xfrm>
          <a:off x="11461750" y="6915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9" name="テキスト ボックス 298"/>
        <xdr:cNvSpPr txBox="1"/>
      </xdr:nvSpPr>
      <xdr:spPr>
        <a:xfrm>
          <a:off x="11001375" y="6772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300" name="直線コネクタ 299"/>
        <xdr:cNvCxnSpPr/>
      </xdr:nvCxnSpPr>
      <xdr:spPr>
        <a:xfrm>
          <a:off x="11461750" y="6546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301" name="テキスト ボックス 300"/>
        <xdr:cNvSpPr txBox="1"/>
      </xdr:nvSpPr>
      <xdr:spPr>
        <a:xfrm>
          <a:off x="11001375" y="6410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302" name="直線コネクタ 301"/>
        <xdr:cNvCxnSpPr/>
      </xdr:nvCxnSpPr>
      <xdr:spPr>
        <a:xfrm>
          <a:off x="11461750" y="6178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303" name="テキスト ボックス 302"/>
        <xdr:cNvSpPr txBox="1"/>
      </xdr:nvSpPr>
      <xdr:spPr>
        <a:xfrm>
          <a:off x="11001375"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4" name="直線コネクタ 303"/>
        <xdr:cNvCxnSpPr/>
      </xdr:nvCxnSpPr>
      <xdr:spPr>
        <a:xfrm>
          <a:off x="11461750" y="5810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5" name="テキスト ボックス 304"/>
        <xdr:cNvSpPr txBox="1"/>
      </xdr:nvSpPr>
      <xdr:spPr>
        <a:xfrm>
          <a:off x="11001375" y="5674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6" name="直線コネクタ 305"/>
        <xdr:cNvCxnSpPr/>
      </xdr:nvCxnSpPr>
      <xdr:spPr>
        <a:xfrm>
          <a:off x="11461750" y="5448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7" name="テキスト ボックス 306"/>
        <xdr:cNvSpPr txBox="1"/>
      </xdr:nvSpPr>
      <xdr:spPr>
        <a:xfrm>
          <a:off x="11001375" y="530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xdr:cNvCxnSpPr/>
      </xdr:nvCxnSpPr>
      <xdr:spPr>
        <a:xfrm>
          <a:off x="11461750" y="5080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xdr:cNvSpPr txBox="1"/>
      </xdr:nvSpPr>
      <xdr:spPr>
        <a:xfrm>
          <a:off x="11001375" y="4944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xdr:cNvSpPr/>
      </xdr:nvSpPr>
      <xdr:spPr>
        <a:xfrm>
          <a:off x="11461750" y="5080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54610</xdr:rowOff>
    </xdr:from>
    <xdr:to>
      <xdr:col>82</xdr:col>
      <xdr:colOff>107950</xdr:colOff>
      <xdr:row>40</xdr:row>
      <xdr:rowOff>104140</xdr:rowOff>
    </xdr:to>
    <xdr:cxnSp macro="">
      <xdr:nvCxnSpPr>
        <xdr:cNvPr id="311" name="直線コネクタ 310"/>
        <xdr:cNvCxnSpPr/>
      </xdr:nvCxnSpPr>
      <xdr:spPr>
        <a:xfrm flipV="1">
          <a:off x="15208250" y="5502910"/>
          <a:ext cx="0" cy="1205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76217</xdr:rowOff>
    </xdr:from>
    <xdr:ext cx="762000" cy="259045"/>
    <xdr:sp macro="" textlink="">
      <xdr:nvSpPr>
        <xdr:cNvPr id="312" name="補助費等最小値テキスト"/>
        <xdr:cNvSpPr txBox="1"/>
      </xdr:nvSpPr>
      <xdr:spPr>
        <a:xfrm>
          <a:off x="15284450" y="6680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104140</xdr:rowOff>
    </xdr:from>
    <xdr:to>
      <xdr:col>82</xdr:col>
      <xdr:colOff>196850</xdr:colOff>
      <xdr:row>40</xdr:row>
      <xdr:rowOff>104140</xdr:rowOff>
    </xdr:to>
    <xdr:cxnSp macro="">
      <xdr:nvCxnSpPr>
        <xdr:cNvPr id="313" name="直線コネクタ 312"/>
        <xdr:cNvCxnSpPr/>
      </xdr:nvCxnSpPr>
      <xdr:spPr>
        <a:xfrm>
          <a:off x="15119350" y="670814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140987</xdr:rowOff>
    </xdr:from>
    <xdr:ext cx="762000" cy="259045"/>
    <xdr:sp macro="" textlink="">
      <xdr:nvSpPr>
        <xdr:cNvPr id="314" name="補助費等最大値テキスト"/>
        <xdr:cNvSpPr txBox="1"/>
      </xdr:nvSpPr>
      <xdr:spPr>
        <a:xfrm>
          <a:off x="15284450" y="5259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54610</xdr:rowOff>
    </xdr:from>
    <xdr:to>
      <xdr:col>82</xdr:col>
      <xdr:colOff>196850</xdr:colOff>
      <xdr:row>33</xdr:row>
      <xdr:rowOff>54610</xdr:rowOff>
    </xdr:to>
    <xdr:cxnSp macro="">
      <xdr:nvCxnSpPr>
        <xdr:cNvPr id="315" name="直線コネクタ 314"/>
        <xdr:cNvCxnSpPr/>
      </xdr:nvCxnSpPr>
      <xdr:spPr>
        <a:xfrm>
          <a:off x="15119350" y="550291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12700</xdr:rowOff>
    </xdr:from>
    <xdr:to>
      <xdr:col>82</xdr:col>
      <xdr:colOff>107950</xdr:colOff>
      <xdr:row>36</xdr:row>
      <xdr:rowOff>20320</xdr:rowOff>
    </xdr:to>
    <xdr:cxnSp macro="">
      <xdr:nvCxnSpPr>
        <xdr:cNvPr id="316" name="直線コネクタ 315"/>
        <xdr:cNvCxnSpPr/>
      </xdr:nvCxnSpPr>
      <xdr:spPr>
        <a:xfrm flipV="1">
          <a:off x="14433550" y="595630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78757</xdr:rowOff>
    </xdr:from>
    <xdr:ext cx="762000" cy="259045"/>
    <xdr:sp macro="" textlink="">
      <xdr:nvSpPr>
        <xdr:cNvPr id="317" name="補助費等平均値テキスト"/>
        <xdr:cNvSpPr txBox="1"/>
      </xdr:nvSpPr>
      <xdr:spPr>
        <a:xfrm>
          <a:off x="15284450" y="60223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106680</xdr:rowOff>
    </xdr:from>
    <xdr:to>
      <xdr:col>82</xdr:col>
      <xdr:colOff>158750</xdr:colOff>
      <xdr:row>37</xdr:row>
      <xdr:rowOff>36830</xdr:rowOff>
    </xdr:to>
    <xdr:sp macro="" textlink="">
      <xdr:nvSpPr>
        <xdr:cNvPr id="318" name="フローチャート: 判断 317"/>
        <xdr:cNvSpPr/>
      </xdr:nvSpPr>
      <xdr:spPr>
        <a:xfrm>
          <a:off x="15157450" y="60502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20320</xdr:rowOff>
    </xdr:to>
    <xdr:cxnSp macro="">
      <xdr:nvCxnSpPr>
        <xdr:cNvPr id="319" name="直線コネクタ 318"/>
        <xdr:cNvCxnSpPr/>
      </xdr:nvCxnSpPr>
      <xdr:spPr>
        <a:xfrm>
          <a:off x="13623925" y="5956300"/>
          <a:ext cx="809625"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68580</xdr:rowOff>
    </xdr:from>
    <xdr:to>
      <xdr:col>78</xdr:col>
      <xdr:colOff>120650</xdr:colOff>
      <xdr:row>36</xdr:row>
      <xdr:rowOff>170180</xdr:rowOff>
    </xdr:to>
    <xdr:sp macro="" textlink="">
      <xdr:nvSpPr>
        <xdr:cNvPr id="320" name="フローチャート: 判断 319"/>
        <xdr:cNvSpPr/>
      </xdr:nvSpPr>
      <xdr:spPr>
        <a:xfrm>
          <a:off x="14382750" y="601218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154957</xdr:rowOff>
    </xdr:from>
    <xdr:ext cx="736600" cy="259045"/>
    <xdr:sp macro="" textlink="">
      <xdr:nvSpPr>
        <xdr:cNvPr id="321" name="テキスト ボックス 320"/>
        <xdr:cNvSpPr txBox="1"/>
      </xdr:nvSpPr>
      <xdr:spPr>
        <a:xfrm>
          <a:off x="14084300" y="6098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24130</xdr:rowOff>
    </xdr:from>
    <xdr:to>
      <xdr:col>73</xdr:col>
      <xdr:colOff>180975</xdr:colOff>
      <xdr:row>36</xdr:row>
      <xdr:rowOff>12700</xdr:rowOff>
    </xdr:to>
    <xdr:cxnSp macro="">
      <xdr:nvCxnSpPr>
        <xdr:cNvPr id="322" name="直線コネクタ 321"/>
        <xdr:cNvCxnSpPr/>
      </xdr:nvCxnSpPr>
      <xdr:spPr>
        <a:xfrm>
          <a:off x="12798425" y="5802630"/>
          <a:ext cx="825500" cy="15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60960</xdr:rowOff>
    </xdr:from>
    <xdr:to>
      <xdr:col>74</xdr:col>
      <xdr:colOff>31750</xdr:colOff>
      <xdr:row>36</xdr:row>
      <xdr:rowOff>162560</xdr:rowOff>
    </xdr:to>
    <xdr:sp macro="" textlink="">
      <xdr:nvSpPr>
        <xdr:cNvPr id="323" name="フローチャート: 判断 322"/>
        <xdr:cNvSpPr/>
      </xdr:nvSpPr>
      <xdr:spPr>
        <a:xfrm>
          <a:off x="13573125" y="600456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147337</xdr:rowOff>
    </xdr:from>
    <xdr:ext cx="762000" cy="259045"/>
    <xdr:sp macro="" textlink="">
      <xdr:nvSpPr>
        <xdr:cNvPr id="324" name="テキスト ボックス 323"/>
        <xdr:cNvSpPr txBox="1"/>
      </xdr:nvSpPr>
      <xdr:spPr>
        <a:xfrm>
          <a:off x="13258800" y="609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24130</xdr:rowOff>
    </xdr:from>
    <xdr:to>
      <xdr:col>69</xdr:col>
      <xdr:colOff>92075</xdr:colOff>
      <xdr:row>35</xdr:row>
      <xdr:rowOff>85090</xdr:rowOff>
    </xdr:to>
    <xdr:cxnSp macro="">
      <xdr:nvCxnSpPr>
        <xdr:cNvPr id="325" name="直線コネクタ 324"/>
        <xdr:cNvCxnSpPr/>
      </xdr:nvCxnSpPr>
      <xdr:spPr>
        <a:xfrm flipV="1">
          <a:off x="11972925" y="5802630"/>
          <a:ext cx="8255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125730</xdr:rowOff>
    </xdr:from>
    <xdr:to>
      <xdr:col>69</xdr:col>
      <xdr:colOff>142875</xdr:colOff>
      <xdr:row>36</xdr:row>
      <xdr:rowOff>55880</xdr:rowOff>
    </xdr:to>
    <xdr:sp macro="" textlink="">
      <xdr:nvSpPr>
        <xdr:cNvPr id="326" name="フローチャート: 判断 325"/>
        <xdr:cNvSpPr/>
      </xdr:nvSpPr>
      <xdr:spPr>
        <a:xfrm>
          <a:off x="12747625" y="590423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40657</xdr:rowOff>
    </xdr:from>
    <xdr:ext cx="762000" cy="259045"/>
    <xdr:sp macro="" textlink="">
      <xdr:nvSpPr>
        <xdr:cNvPr id="327" name="テキスト ボックス 326"/>
        <xdr:cNvSpPr txBox="1"/>
      </xdr:nvSpPr>
      <xdr:spPr>
        <a:xfrm>
          <a:off x="12449175" y="598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80010</xdr:rowOff>
    </xdr:from>
    <xdr:to>
      <xdr:col>65</xdr:col>
      <xdr:colOff>53975</xdr:colOff>
      <xdr:row>36</xdr:row>
      <xdr:rowOff>10160</xdr:rowOff>
    </xdr:to>
    <xdr:sp macro="" textlink="">
      <xdr:nvSpPr>
        <xdr:cNvPr id="328" name="フローチャート: 判断 327"/>
        <xdr:cNvSpPr/>
      </xdr:nvSpPr>
      <xdr:spPr>
        <a:xfrm>
          <a:off x="11938000" y="585851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166387</xdr:rowOff>
    </xdr:from>
    <xdr:ext cx="762000" cy="259045"/>
    <xdr:sp macro="" textlink="">
      <xdr:nvSpPr>
        <xdr:cNvPr id="329" name="テキスト ボックス 328"/>
        <xdr:cNvSpPr txBox="1"/>
      </xdr:nvSpPr>
      <xdr:spPr>
        <a:xfrm>
          <a:off x="11623675" y="594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xdr:cNvSpPr txBox="1"/>
      </xdr:nvSpPr>
      <xdr:spPr>
        <a:xfrm>
          <a:off x="150082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xdr:cNvSpPr txBox="1"/>
      </xdr:nvSpPr>
      <xdr:spPr>
        <a:xfrm>
          <a:off x="142335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xdr:cNvSpPr txBox="1"/>
      </xdr:nvSpPr>
      <xdr:spPr>
        <a:xfrm>
          <a:off x="134239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xdr:cNvSpPr txBox="1"/>
      </xdr:nvSpPr>
      <xdr:spPr>
        <a:xfrm>
          <a:off x="12598400"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xdr:cNvSpPr txBox="1"/>
      </xdr:nvSpPr>
      <xdr:spPr>
        <a:xfrm>
          <a:off x="11782425" y="727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35" name="楕円 334"/>
        <xdr:cNvSpPr/>
      </xdr:nvSpPr>
      <xdr:spPr>
        <a:xfrm>
          <a:off x="15157450" y="59118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149877</xdr:rowOff>
    </xdr:from>
    <xdr:ext cx="762000" cy="259045"/>
    <xdr:sp macro="" textlink="">
      <xdr:nvSpPr>
        <xdr:cNvPr id="336" name="補助費等該当値テキスト"/>
        <xdr:cNvSpPr txBox="1"/>
      </xdr:nvSpPr>
      <xdr:spPr>
        <a:xfrm>
          <a:off x="1528445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140970</xdr:rowOff>
    </xdr:from>
    <xdr:to>
      <xdr:col>78</xdr:col>
      <xdr:colOff>120650</xdr:colOff>
      <xdr:row>36</xdr:row>
      <xdr:rowOff>71120</xdr:rowOff>
    </xdr:to>
    <xdr:sp macro="" textlink="">
      <xdr:nvSpPr>
        <xdr:cNvPr id="337" name="楕円 336"/>
        <xdr:cNvSpPr/>
      </xdr:nvSpPr>
      <xdr:spPr>
        <a:xfrm>
          <a:off x="14382750" y="59194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81297</xdr:rowOff>
    </xdr:from>
    <xdr:ext cx="736600" cy="259045"/>
    <xdr:sp macro="" textlink="">
      <xdr:nvSpPr>
        <xdr:cNvPr id="338" name="テキスト ボックス 337"/>
        <xdr:cNvSpPr txBox="1"/>
      </xdr:nvSpPr>
      <xdr:spPr>
        <a:xfrm>
          <a:off x="14084300" y="569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9" name="楕円 338"/>
        <xdr:cNvSpPr/>
      </xdr:nvSpPr>
      <xdr:spPr>
        <a:xfrm>
          <a:off x="13573125" y="591185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73677</xdr:rowOff>
    </xdr:from>
    <xdr:ext cx="762000" cy="259045"/>
    <xdr:sp macro="" textlink="">
      <xdr:nvSpPr>
        <xdr:cNvPr id="340" name="テキスト ボックス 339"/>
        <xdr:cNvSpPr txBox="1"/>
      </xdr:nvSpPr>
      <xdr:spPr>
        <a:xfrm>
          <a:off x="13258800" y="568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144780</xdr:rowOff>
    </xdr:from>
    <xdr:to>
      <xdr:col>69</xdr:col>
      <xdr:colOff>142875</xdr:colOff>
      <xdr:row>35</xdr:row>
      <xdr:rowOff>74930</xdr:rowOff>
    </xdr:to>
    <xdr:sp macro="" textlink="">
      <xdr:nvSpPr>
        <xdr:cNvPr id="341" name="楕円 340"/>
        <xdr:cNvSpPr/>
      </xdr:nvSpPr>
      <xdr:spPr>
        <a:xfrm>
          <a:off x="12747625" y="575818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42" name="テキスト ボックス 341"/>
        <xdr:cNvSpPr txBox="1"/>
      </xdr:nvSpPr>
      <xdr:spPr>
        <a:xfrm>
          <a:off x="12449175" y="553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34290</xdr:rowOff>
    </xdr:from>
    <xdr:to>
      <xdr:col>65</xdr:col>
      <xdr:colOff>53975</xdr:colOff>
      <xdr:row>35</xdr:row>
      <xdr:rowOff>135890</xdr:rowOff>
    </xdr:to>
    <xdr:sp macro="" textlink="">
      <xdr:nvSpPr>
        <xdr:cNvPr id="343" name="楕円 342"/>
        <xdr:cNvSpPr/>
      </xdr:nvSpPr>
      <xdr:spPr>
        <a:xfrm>
          <a:off x="11938000" y="581279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146067</xdr:rowOff>
    </xdr:from>
    <xdr:ext cx="762000" cy="259045"/>
    <xdr:sp macro="" textlink="">
      <xdr:nvSpPr>
        <xdr:cNvPr id="344" name="テキスト ボックス 343"/>
        <xdr:cNvSpPr txBox="1"/>
      </xdr:nvSpPr>
      <xdr:spPr>
        <a:xfrm>
          <a:off x="11623675" y="5594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xdr:cNvSpPr/>
      </xdr:nvSpPr>
      <xdr:spPr>
        <a:xfrm>
          <a:off x="714375"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xdr:cNvSpPr/>
      </xdr:nvSpPr>
      <xdr:spPr>
        <a:xfrm>
          <a:off x="4972050" y="1119505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xdr:cNvSpPr/>
      </xdr:nvSpPr>
      <xdr:spPr>
        <a:xfrm>
          <a:off x="4972050" y="11379200"/>
          <a:ext cx="14097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xdr:cNvSpPr/>
      </xdr:nvSpPr>
      <xdr:spPr>
        <a:xfrm>
          <a:off x="653097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xdr:cNvSpPr/>
      </xdr:nvSpPr>
      <xdr:spPr>
        <a:xfrm>
          <a:off x="653097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xdr:cNvSpPr/>
      </xdr:nvSpPr>
      <xdr:spPr>
        <a:xfrm>
          <a:off x="801687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xdr:cNvSpPr/>
      </xdr:nvSpPr>
      <xdr:spPr>
        <a:xfrm>
          <a:off x="801687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xdr:cNvSpPr/>
      </xdr:nvSpPr>
      <xdr:spPr>
        <a:xfrm>
          <a:off x="714375"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xdr:cNvSpPr/>
      </xdr:nvSpPr>
      <xdr:spPr>
        <a:xfrm>
          <a:off x="5270500" y="11684000"/>
          <a:ext cx="49053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xdr:cNvSpPr/>
      </xdr:nvSpPr>
      <xdr:spPr>
        <a:xfrm>
          <a:off x="5334000" y="11684000"/>
          <a:ext cx="350202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xdr:cNvSpPr txBox="1"/>
      </xdr:nvSpPr>
      <xdr:spPr>
        <a:xfrm>
          <a:off x="535622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類似団体を上回る水準で推移しているものの、前年度と比較して</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ポイント上昇している。</a:t>
          </a:r>
        </a:p>
        <a:p>
          <a:r>
            <a:rPr kumimoji="1" lang="ja-JP" altLang="en-US" sz="1100">
              <a:latin typeface="ＭＳ Ｐゴシック" panose="020B0600070205080204" pitchFamily="50" charset="-128"/>
              <a:ea typeface="ＭＳ Ｐゴシック" panose="020B0600070205080204" pitchFamily="50" charset="-128"/>
            </a:rPr>
            <a:t>　庁舎関連の大規模事業及び熊本地震関連の災害復旧事業に係る地方債を発行してきたことに加え、学校施設の長寿命化事業等を予定しており、今後も実質公債費比率は高止まりで推移する見込みである。</a:t>
          </a:r>
        </a:p>
        <a:p>
          <a:r>
            <a:rPr kumimoji="1" lang="ja-JP" altLang="en-US" sz="1100">
              <a:latin typeface="ＭＳ Ｐゴシック" panose="020B0600070205080204" pitchFamily="50" charset="-128"/>
              <a:ea typeface="ＭＳ Ｐゴシック" panose="020B0600070205080204" pitchFamily="50" charset="-128"/>
            </a:rPr>
            <a:t>　緊急性や効果等を検証した上で事業の選定を行い、地方債の新規発行と償還を適正なバランスに調整すること等により、公債費の抑制と平準化に努める。</a:t>
          </a:r>
        </a:p>
      </xdr:txBody>
    </xdr:sp>
    <xdr:clientData/>
  </xdr:twoCellAnchor>
  <xdr:oneCellAnchor>
    <xdr:from>
      <xdr:col>3</xdr:col>
      <xdr:colOff>123825</xdr:colOff>
      <xdr:row>69</xdr:row>
      <xdr:rowOff>107950</xdr:rowOff>
    </xdr:from>
    <xdr:ext cx="298543" cy="225703"/>
    <xdr:sp macro="" textlink="">
      <xdr:nvSpPr>
        <xdr:cNvPr id="356" name="テキスト ボックス 355"/>
        <xdr:cNvSpPr txBox="1"/>
      </xdr:nvSpPr>
      <xdr:spPr>
        <a:xfrm>
          <a:off x="676275"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xdr:cNvCxnSpPr/>
      </xdr:nvCxnSpPr>
      <xdr:spPr>
        <a:xfrm>
          <a:off x="714375"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xdr:cNvSpPr txBox="1"/>
      </xdr:nvSpPr>
      <xdr:spPr>
        <a:xfrm>
          <a:off x="23812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9" name="直線コネクタ 358"/>
        <xdr:cNvCxnSpPr/>
      </xdr:nvCxnSpPr>
      <xdr:spPr>
        <a:xfrm>
          <a:off x="714375" y="134429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60" name="テキスト ボックス 359"/>
        <xdr:cNvSpPr txBox="1"/>
      </xdr:nvSpPr>
      <xdr:spPr>
        <a:xfrm>
          <a:off x="238125" y="1330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61" name="直線コネクタ 360"/>
        <xdr:cNvCxnSpPr/>
      </xdr:nvCxnSpPr>
      <xdr:spPr>
        <a:xfrm>
          <a:off x="714375" y="130048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2" name="テキスト ボックス 361"/>
        <xdr:cNvSpPr txBox="1"/>
      </xdr:nvSpPr>
      <xdr:spPr>
        <a:xfrm>
          <a:off x="238125" y="12868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3" name="直線コネクタ 362"/>
        <xdr:cNvCxnSpPr/>
      </xdr:nvCxnSpPr>
      <xdr:spPr>
        <a:xfrm>
          <a:off x="714375" y="12560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4" name="テキスト ボックス 363"/>
        <xdr:cNvSpPr txBox="1"/>
      </xdr:nvSpPr>
      <xdr:spPr>
        <a:xfrm>
          <a:off x="238125" y="124244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5" name="直線コネクタ 364"/>
        <xdr:cNvCxnSpPr/>
      </xdr:nvCxnSpPr>
      <xdr:spPr>
        <a:xfrm>
          <a:off x="714375" y="12122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6" name="テキスト ボックス 365"/>
        <xdr:cNvSpPr txBox="1"/>
      </xdr:nvSpPr>
      <xdr:spPr>
        <a:xfrm>
          <a:off x="238125"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7" name="直線コネクタ 366"/>
        <xdr:cNvCxnSpPr/>
      </xdr:nvCxnSpPr>
      <xdr:spPr>
        <a:xfrm>
          <a:off x="714375"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8" name="テキスト ボックス 367"/>
        <xdr:cNvSpPr txBox="1"/>
      </xdr:nvSpPr>
      <xdr:spPr>
        <a:xfrm>
          <a:off x="238125" y="11548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9" name="公債費グラフ枠"/>
        <xdr:cNvSpPr/>
      </xdr:nvSpPr>
      <xdr:spPr>
        <a:xfrm>
          <a:off x="714375"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168148</xdr:rowOff>
    </xdr:from>
    <xdr:to>
      <xdr:col>24</xdr:col>
      <xdr:colOff>25400</xdr:colOff>
      <xdr:row>81</xdr:row>
      <xdr:rowOff>97282</xdr:rowOff>
    </xdr:to>
    <xdr:cxnSp macro="">
      <xdr:nvCxnSpPr>
        <xdr:cNvPr id="370" name="直線コネクタ 369"/>
        <xdr:cNvCxnSpPr/>
      </xdr:nvCxnSpPr>
      <xdr:spPr>
        <a:xfrm flipV="1">
          <a:off x="4445000" y="12055348"/>
          <a:ext cx="0" cy="14150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69359</xdr:rowOff>
    </xdr:from>
    <xdr:ext cx="762000" cy="259045"/>
    <xdr:sp macro="" textlink="">
      <xdr:nvSpPr>
        <xdr:cNvPr id="371" name="公債費最小値テキスト"/>
        <xdr:cNvSpPr txBox="1"/>
      </xdr:nvSpPr>
      <xdr:spPr>
        <a:xfrm>
          <a:off x="4533900" y="13442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97282</xdr:rowOff>
    </xdr:from>
    <xdr:to>
      <xdr:col>24</xdr:col>
      <xdr:colOff>114300</xdr:colOff>
      <xdr:row>81</xdr:row>
      <xdr:rowOff>97282</xdr:rowOff>
    </xdr:to>
    <xdr:cxnSp macro="">
      <xdr:nvCxnSpPr>
        <xdr:cNvPr id="372" name="直線コネクタ 371"/>
        <xdr:cNvCxnSpPr/>
      </xdr:nvCxnSpPr>
      <xdr:spPr>
        <a:xfrm>
          <a:off x="4371975" y="13470382"/>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83075</xdr:rowOff>
    </xdr:from>
    <xdr:ext cx="762000" cy="259045"/>
    <xdr:sp macro="" textlink="">
      <xdr:nvSpPr>
        <xdr:cNvPr id="373" name="公債費最大値テキスト"/>
        <xdr:cNvSpPr txBox="1"/>
      </xdr:nvSpPr>
      <xdr:spPr>
        <a:xfrm>
          <a:off x="4533900" y="11805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168148</xdr:rowOff>
    </xdr:from>
    <xdr:to>
      <xdr:col>24</xdr:col>
      <xdr:colOff>114300</xdr:colOff>
      <xdr:row>72</xdr:row>
      <xdr:rowOff>168148</xdr:rowOff>
    </xdr:to>
    <xdr:cxnSp macro="">
      <xdr:nvCxnSpPr>
        <xdr:cNvPr id="374" name="直線コネクタ 373"/>
        <xdr:cNvCxnSpPr/>
      </xdr:nvCxnSpPr>
      <xdr:spPr>
        <a:xfrm>
          <a:off x="4371975" y="12055348"/>
          <a:ext cx="16192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138430</xdr:rowOff>
    </xdr:from>
    <xdr:to>
      <xdr:col>24</xdr:col>
      <xdr:colOff>25400</xdr:colOff>
      <xdr:row>79</xdr:row>
      <xdr:rowOff>165863</xdr:rowOff>
    </xdr:to>
    <xdr:cxnSp macro="">
      <xdr:nvCxnSpPr>
        <xdr:cNvPr id="375" name="直線コネクタ 374"/>
        <xdr:cNvCxnSpPr/>
      </xdr:nvCxnSpPr>
      <xdr:spPr>
        <a:xfrm>
          <a:off x="3679825" y="13181330"/>
          <a:ext cx="765175"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145305</xdr:rowOff>
    </xdr:from>
    <xdr:ext cx="762000" cy="259045"/>
    <xdr:sp macro="" textlink="">
      <xdr:nvSpPr>
        <xdr:cNvPr id="376" name="公債費平均値テキスト"/>
        <xdr:cNvSpPr txBox="1"/>
      </xdr:nvSpPr>
      <xdr:spPr>
        <a:xfrm>
          <a:off x="4533900" y="12692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128778</xdr:rowOff>
    </xdr:from>
    <xdr:to>
      <xdr:col>24</xdr:col>
      <xdr:colOff>76200</xdr:colOff>
      <xdr:row>78</xdr:row>
      <xdr:rowOff>58928</xdr:rowOff>
    </xdr:to>
    <xdr:sp macro="" textlink="">
      <xdr:nvSpPr>
        <xdr:cNvPr id="377" name="フローチャート: 判断 376"/>
        <xdr:cNvSpPr/>
      </xdr:nvSpPr>
      <xdr:spPr>
        <a:xfrm>
          <a:off x="4410075" y="12841478"/>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138430</xdr:rowOff>
    </xdr:from>
    <xdr:to>
      <xdr:col>19</xdr:col>
      <xdr:colOff>187325</xdr:colOff>
      <xdr:row>80</xdr:row>
      <xdr:rowOff>49276</xdr:rowOff>
    </xdr:to>
    <xdr:cxnSp macro="">
      <xdr:nvCxnSpPr>
        <xdr:cNvPr id="378" name="直線コネクタ 377"/>
        <xdr:cNvCxnSpPr/>
      </xdr:nvCxnSpPr>
      <xdr:spPr>
        <a:xfrm flipV="1">
          <a:off x="2860675" y="13181330"/>
          <a:ext cx="819150" cy="75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64770</xdr:rowOff>
    </xdr:from>
    <xdr:to>
      <xdr:col>20</xdr:col>
      <xdr:colOff>38100</xdr:colOff>
      <xdr:row>77</xdr:row>
      <xdr:rowOff>166370</xdr:rowOff>
    </xdr:to>
    <xdr:sp macro="" textlink="">
      <xdr:nvSpPr>
        <xdr:cNvPr id="379" name="フローチャート: 判断 378"/>
        <xdr:cNvSpPr/>
      </xdr:nvSpPr>
      <xdr:spPr>
        <a:xfrm>
          <a:off x="3635375" y="12777470"/>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5097</xdr:rowOff>
    </xdr:from>
    <xdr:ext cx="736600" cy="259045"/>
    <xdr:sp macro="" textlink="">
      <xdr:nvSpPr>
        <xdr:cNvPr id="380" name="テキスト ボックス 379"/>
        <xdr:cNvSpPr txBox="1"/>
      </xdr:nvSpPr>
      <xdr:spPr>
        <a:xfrm>
          <a:off x="3321050" y="12552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49276</xdr:rowOff>
    </xdr:from>
    <xdr:to>
      <xdr:col>15</xdr:col>
      <xdr:colOff>98425</xdr:colOff>
      <xdr:row>80</xdr:row>
      <xdr:rowOff>113285</xdr:rowOff>
    </xdr:to>
    <xdr:cxnSp macro="">
      <xdr:nvCxnSpPr>
        <xdr:cNvPr id="381" name="直線コネクタ 380"/>
        <xdr:cNvCxnSpPr/>
      </xdr:nvCxnSpPr>
      <xdr:spPr>
        <a:xfrm flipV="1">
          <a:off x="2035175" y="13257276"/>
          <a:ext cx="8255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82" name="フローチャート: 判断 381"/>
        <xdr:cNvSpPr/>
      </xdr:nvSpPr>
      <xdr:spPr>
        <a:xfrm>
          <a:off x="2809875" y="12878054"/>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105681</xdr:rowOff>
    </xdr:from>
    <xdr:ext cx="762000" cy="259045"/>
    <xdr:sp macro="" textlink="">
      <xdr:nvSpPr>
        <xdr:cNvPr id="383" name="テキスト ボックス 382"/>
        <xdr:cNvSpPr txBox="1"/>
      </xdr:nvSpPr>
      <xdr:spPr>
        <a:xfrm>
          <a:off x="2511425" y="12653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56135</xdr:rowOff>
    </xdr:from>
    <xdr:to>
      <xdr:col>11</xdr:col>
      <xdr:colOff>9525</xdr:colOff>
      <xdr:row>80</xdr:row>
      <xdr:rowOff>113285</xdr:rowOff>
    </xdr:to>
    <xdr:cxnSp macro="">
      <xdr:nvCxnSpPr>
        <xdr:cNvPr id="384" name="直線コネクタ 383"/>
        <xdr:cNvCxnSpPr/>
      </xdr:nvCxnSpPr>
      <xdr:spPr>
        <a:xfrm>
          <a:off x="1225550" y="13099035"/>
          <a:ext cx="809625" cy="22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3048</xdr:rowOff>
    </xdr:from>
    <xdr:to>
      <xdr:col>11</xdr:col>
      <xdr:colOff>60325</xdr:colOff>
      <xdr:row>78</xdr:row>
      <xdr:rowOff>104648</xdr:rowOff>
    </xdr:to>
    <xdr:sp macro="" textlink="">
      <xdr:nvSpPr>
        <xdr:cNvPr id="385" name="フローチャート: 判断 384"/>
        <xdr:cNvSpPr/>
      </xdr:nvSpPr>
      <xdr:spPr>
        <a:xfrm>
          <a:off x="2000250" y="12880848"/>
          <a:ext cx="8572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114825</xdr:rowOff>
    </xdr:from>
    <xdr:ext cx="762000" cy="259045"/>
    <xdr:sp macro="" textlink="">
      <xdr:nvSpPr>
        <xdr:cNvPr id="386" name="テキスト ボックス 385"/>
        <xdr:cNvSpPr txBox="1"/>
      </xdr:nvSpPr>
      <xdr:spPr>
        <a:xfrm>
          <a:off x="1685925" y="1266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3048</xdr:rowOff>
    </xdr:from>
    <xdr:to>
      <xdr:col>6</xdr:col>
      <xdr:colOff>171450</xdr:colOff>
      <xdr:row>78</xdr:row>
      <xdr:rowOff>104648</xdr:rowOff>
    </xdr:to>
    <xdr:sp macro="" textlink="">
      <xdr:nvSpPr>
        <xdr:cNvPr id="387" name="フローチャート: 判断 386"/>
        <xdr:cNvSpPr/>
      </xdr:nvSpPr>
      <xdr:spPr>
        <a:xfrm>
          <a:off x="1174750" y="12880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114825</xdr:rowOff>
    </xdr:from>
    <xdr:ext cx="762000" cy="259045"/>
    <xdr:sp macro="" textlink="">
      <xdr:nvSpPr>
        <xdr:cNvPr id="388" name="テキスト ボックス 387"/>
        <xdr:cNvSpPr txBox="1"/>
      </xdr:nvSpPr>
      <xdr:spPr>
        <a:xfrm>
          <a:off x="876300" y="12662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9" name="テキスト ボックス 388"/>
        <xdr:cNvSpPr txBox="1"/>
      </xdr:nvSpPr>
      <xdr:spPr>
        <a:xfrm>
          <a:off x="424497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0" name="テキスト ボックス 389"/>
        <xdr:cNvSpPr txBox="1"/>
      </xdr:nvSpPr>
      <xdr:spPr>
        <a:xfrm>
          <a:off x="34861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1" name="テキスト ボックス 390"/>
        <xdr:cNvSpPr txBox="1"/>
      </xdr:nvSpPr>
      <xdr:spPr>
        <a:xfrm>
          <a:off x="266065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2" name="テキスト ボックス 391"/>
        <xdr:cNvSpPr txBox="1"/>
      </xdr:nvSpPr>
      <xdr:spPr>
        <a:xfrm>
          <a:off x="18383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3" name="テキスト ボックス 392"/>
        <xdr:cNvSpPr txBox="1"/>
      </xdr:nvSpPr>
      <xdr:spPr>
        <a:xfrm>
          <a:off x="1025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115063</xdr:rowOff>
    </xdr:from>
    <xdr:to>
      <xdr:col>24</xdr:col>
      <xdr:colOff>76200</xdr:colOff>
      <xdr:row>80</xdr:row>
      <xdr:rowOff>45213</xdr:rowOff>
    </xdr:to>
    <xdr:sp macro="" textlink="">
      <xdr:nvSpPr>
        <xdr:cNvPr id="394" name="楕円 393"/>
        <xdr:cNvSpPr/>
      </xdr:nvSpPr>
      <xdr:spPr>
        <a:xfrm>
          <a:off x="4410075" y="13157963"/>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87140</xdr:rowOff>
    </xdr:from>
    <xdr:ext cx="762000" cy="259045"/>
    <xdr:sp macro="" textlink="">
      <xdr:nvSpPr>
        <xdr:cNvPr id="395" name="公債費該当値テキスト"/>
        <xdr:cNvSpPr txBox="1"/>
      </xdr:nvSpPr>
      <xdr:spPr>
        <a:xfrm>
          <a:off x="4533900" y="1313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87630</xdr:rowOff>
    </xdr:from>
    <xdr:to>
      <xdr:col>20</xdr:col>
      <xdr:colOff>38100</xdr:colOff>
      <xdr:row>80</xdr:row>
      <xdr:rowOff>17780</xdr:rowOff>
    </xdr:to>
    <xdr:sp macro="" textlink="">
      <xdr:nvSpPr>
        <xdr:cNvPr id="396" name="楕円 395"/>
        <xdr:cNvSpPr/>
      </xdr:nvSpPr>
      <xdr:spPr>
        <a:xfrm>
          <a:off x="3635375" y="13130530"/>
          <a:ext cx="85725"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2557</xdr:rowOff>
    </xdr:from>
    <xdr:ext cx="736600" cy="259045"/>
    <xdr:sp macro="" textlink="">
      <xdr:nvSpPr>
        <xdr:cNvPr id="397" name="テキスト ボックス 396"/>
        <xdr:cNvSpPr txBox="1"/>
      </xdr:nvSpPr>
      <xdr:spPr>
        <a:xfrm>
          <a:off x="3321050" y="1321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169926</xdr:rowOff>
    </xdr:from>
    <xdr:to>
      <xdr:col>15</xdr:col>
      <xdr:colOff>149225</xdr:colOff>
      <xdr:row>80</xdr:row>
      <xdr:rowOff>100076</xdr:rowOff>
    </xdr:to>
    <xdr:sp macro="" textlink="">
      <xdr:nvSpPr>
        <xdr:cNvPr id="398" name="楕円 397"/>
        <xdr:cNvSpPr/>
      </xdr:nvSpPr>
      <xdr:spPr>
        <a:xfrm>
          <a:off x="2809875" y="13206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84853</xdr:rowOff>
    </xdr:from>
    <xdr:ext cx="762000" cy="259045"/>
    <xdr:sp macro="" textlink="">
      <xdr:nvSpPr>
        <xdr:cNvPr id="399" name="テキスト ボックス 398"/>
        <xdr:cNvSpPr txBox="1"/>
      </xdr:nvSpPr>
      <xdr:spPr>
        <a:xfrm>
          <a:off x="2511425" y="13292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62485</xdr:rowOff>
    </xdr:from>
    <xdr:to>
      <xdr:col>11</xdr:col>
      <xdr:colOff>60325</xdr:colOff>
      <xdr:row>80</xdr:row>
      <xdr:rowOff>164085</xdr:rowOff>
    </xdr:to>
    <xdr:sp macro="" textlink="">
      <xdr:nvSpPr>
        <xdr:cNvPr id="400" name="楕円 399"/>
        <xdr:cNvSpPr/>
      </xdr:nvSpPr>
      <xdr:spPr>
        <a:xfrm>
          <a:off x="2000250" y="13270485"/>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148862</xdr:rowOff>
    </xdr:from>
    <xdr:ext cx="762000" cy="259045"/>
    <xdr:sp macro="" textlink="">
      <xdr:nvSpPr>
        <xdr:cNvPr id="401" name="テキスト ボックス 400"/>
        <xdr:cNvSpPr txBox="1"/>
      </xdr:nvSpPr>
      <xdr:spPr>
        <a:xfrm>
          <a:off x="1685925" y="13356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5335</xdr:rowOff>
    </xdr:from>
    <xdr:to>
      <xdr:col>6</xdr:col>
      <xdr:colOff>171450</xdr:colOff>
      <xdr:row>79</xdr:row>
      <xdr:rowOff>106935</xdr:rowOff>
    </xdr:to>
    <xdr:sp macro="" textlink="">
      <xdr:nvSpPr>
        <xdr:cNvPr id="402" name="楕円 401"/>
        <xdr:cNvSpPr/>
      </xdr:nvSpPr>
      <xdr:spPr>
        <a:xfrm>
          <a:off x="1174750" y="13048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91712</xdr:rowOff>
    </xdr:from>
    <xdr:ext cx="762000" cy="259045"/>
    <xdr:sp macro="" textlink="">
      <xdr:nvSpPr>
        <xdr:cNvPr id="403" name="テキスト ボックス 402"/>
        <xdr:cNvSpPr txBox="1"/>
      </xdr:nvSpPr>
      <xdr:spPr>
        <a:xfrm>
          <a:off x="876300" y="13134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4" name="正方形/長方形 403"/>
        <xdr:cNvSpPr/>
      </xdr:nvSpPr>
      <xdr:spPr>
        <a:xfrm>
          <a:off x="11461750" y="11131550"/>
          <a:ext cx="4257675"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5" name="正方形/長方形 404"/>
        <xdr:cNvSpPr/>
      </xdr:nvSpPr>
      <xdr:spPr>
        <a:xfrm>
          <a:off x="15732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6" name="正方形/長方形 405"/>
        <xdr:cNvSpPr/>
      </xdr:nvSpPr>
      <xdr:spPr>
        <a:xfrm>
          <a:off x="15732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7" name="正方形/長方形 406"/>
        <xdr:cNvSpPr/>
      </xdr:nvSpPr>
      <xdr:spPr>
        <a:xfrm>
          <a:off x="17294225" y="1119505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8" name="正方形/長方形 407"/>
        <xdr:cNvSpPr/>
      </xdr:nvSpPr>
      <xdr:spPr>
        <a:xfrm>
          <a:off x="17294225" y="11379200"/>
          <a:ext cx="12858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9" name="正方形/長方形 408"/>
        <xdr:cNvSpPr/>
      </xdr:nvSpPr>
      <xdr:spPr>
        <a:xfrm>
          <a:off x="18780125" y="1119505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0" name="正方形/長方形 409"/>
        <xdr:cNvSpPr/>
      </xdr:nvSpPr>
      <xdr:spPr>
        <a:xfrm>
          <a:off x="18780125" y="11379200"/>
          <a:ext cx="13970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1" name="正方形/長方形 410"/>
        <xdr:cNvSpPr/>
      </xdr:nvSpPr>
      <xdr:spPr>
        <a:xfrm>
          <a:off x="11461750" y="11684000"/>
          <a:ext cx="4257675" cy="21971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2" name="正方形/長方形 411"/>
        <xdr:cNvSpPr/>
      </xdr:nvSpPr>
      <xdr:spPr>
        <a:xfrm>
          <a:off x="16021050" y="11684000"/>
          <a:ext cx="4918075" cy="21971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3" name="正方形/長方形 412"/>
        <xdr:cNvSpPr/>
      </xdr:nvSpPr>
      <xdr:spPr>
        <a:xfrm>
          <a:off x="16081375" y="11684000"/>
          <a:ext cx="3508375"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4" name="テキスト ボックス 413"/>
        <xdr:cNvSpPr txBox="1"/>
      </xdr:nvSpPr>
      <xdr:spPr>
        <a:xfrm>
          <a:off x="16119475" y="11988800"/>
          <a:ext cx="4683125" cy="183515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近年類似団体平均とほぼ同水準で推移していたが、人件費や扶助費、補助費等の比率が低下したことから、類似団体を下回る水準となった。</a:t>
          </a:r>
        </a:p>
        <a:p>
          <a:r>
            <a:rPr kumimoji="1" lang="ja-JP" altLang="en-US" sz="1100">
              <a:latin typeface="ＭＳ Ｐゴシック" panose="020B0600070205080204" pitchFamily="50" charset="-128"/>
              <a:ea typeface="ＭＳ Ｐゴシック" panose="020B0600070205080204" pitchFamily="50" charset="-128"/>
            </a:rPr>
            <a:t>　引き続き、扶助費の適正給付や公共施設等総合管理計画等に基づく公共施設の適正管理、全庁的な補助金の見直し等により、経常経費の抑制に努める。</a:t>
          </a:r>
        </a:p>
        <a:p>
          <a:r>
            <a:rPr kumimoji="1" lang="ja-JP" altLang="en-US" sz="11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69</xdr:row>
      <xdr:rowOff>107950</xdr:rowOff>
    </xdr:from>
    <xdr:ext cx="298543" cy="225703"/>
    <xdr:sp macro="" textlink="">
      <xdr:nvSpPr>
        <xdr:cNvPr id="415" name="テキスト ボックス 414"/>
        <xdr:cNvSpPr txBox="1"/>
      </xdr:nvSpPr>
      <xdr:spPr>
        <a:xfrm>
          <a:off x="11423650" y="1149985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6" name="直線コネクタ 415"/>
        <xdr:cNvCxnSpPr/>
      </xdr:nvCxnSpPr>
      <xdr:spPr>
        <a:xfrm>
          <a:off x="11461750" y="138811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7" name="テキスト ボックス 416"/>
        <xdr:cNvSpPr txBox="1"/>
      </xdr:nvSpPr>
      <xdr:spPr>
        <a:xfrm>
          <a:off x="11001375" y="137452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8" name="直線コネクタ 417"/>
        <xdr:cNvCxnSpPr/>
      </xdr:nvCxnSpPr>
      <xdr:spPr>
        <a:xfrm>
          <a:off x="11461750" y="135191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9" name="テキスト ボックス 418"/>
        <xdr:cNvSpPr txBox="1"/>
      </xdr:nvSpPr>
      <xdr:spPr>
        <a:xfrm>
          <a:off x="11001375" y="13376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0" name="直線コネクタ 419"/>
        <xdr:cNvCxnSpPr/>
      </xdr:nvCxnSpPr>
      <xdr:spPr>
        <a:xfrm>
          <a:off x="11461750" y="131508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1" name="テキスト ボックス 420"/>
        <xdr:cNvSpPr txBox="1"/>
      </xdr:nvSpPr>
      <xdr:spPr>
        <a:xfrm>
          <a:off x="11001375" y="130149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2" name="直線コネクタ 421"/>
        <xdr:cNvCxnSpPr/>
      </xdr:nvCxnSpPr>
      <xdr:spPr>
        <a:xfrm>
          <a:off x="11461750" y="127825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3" name="テキスト ボックス 422"/>
        <xdr:cNvSpPr txBox="1"/>
      </xdr:nvSpPr>
      <xdr:spPr>
        <a:xfrm>
          <a:off x="11001375" y="12646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4" name="直線コネクタ 423"/>
        <xdr:cNvCxnSpPr/>
      </xdr:nvCxnSpPr>
      <xdr:spPr>
        <a:xfrm>
          <a:off x="11461750" y="1241425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5" name="テキスト ボックス 424"/>
        <xdr:cNvSpPr txBox="1"/>
      </xdr:nvSpPr>
      <xdr:spPr>
        <a:xfrm>
          <a:off x="11001375" y="122783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6" name="直線コネクタ 425"/>
        <xdr:cNvCxnSpPr/>
      </xdr:nvCxnSpPr>
      <xdr:spPr>
        <a:xfrm>
          <a:off x="11461750" y="120523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7" name="テキスト ボックス 426"/>
        <xdr:cNvSpPr txBox="1"/>
      </xdr:nvSpPr>
      <xdr:spPr>
        <a:xfrm>
          <a:off x="11001375" y="11910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8" name="直線コネクタ 427"/>
        <xdr:cNvCxnSpPr/>
      </xdr:nvCxnSpPr>
      <xdr:spPr>
        <a:xfrm>
          <a:off x="11461750" y="11684000"/>
          <a:ext cx="425767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9" name="テキスト ボックス 428"/>
        <xdr:cNvSpPr txBox="1"/>
      </xdr:nvSpPr>
      <xdr:spPr>
        <a:xfrm>
          <a:off x="11001375" y="115481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0" name="公債費以外グラフ枠"/>
        <xdr:cNvSpPr/>
      </xdr:nvSpPr>
      <xdr:spPr>
        <a:xfrm>
          <a:off x="11461750" y="11684000"/>
          <a:ext cx="4257675" cy="21971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107950</xdr:rowOff>
    </xdr:from>
    <xdr:to>
      <xdr:col>82</xdr:col>
      <xdr:colOff>107950</xdr:colOff>
      <xdr:row>81</xdr:row>
      <xdr:rowOff>16511</xdr:rowOff>
    </xdr:to>
    <xdr:cxnSp macro="">
      <xdr:nvCxnSpPr>
        <xdr:cNvPr id="431" name="直線コネクタ 430"/>
        <xdr:cNvCxnSpPr/>
      </xdr:nvCxnSpPr>
      <xdr:spPr>
        <a:xfrm flipV="1">
          <a:off x="15208250" y="12160250"/>
          <a:ext cx="0" cy="1229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160038</xdr:rowOff>
    </xdr:from>
    <xdr:ext cx="762000" cy="259045"/>
    <xdr:sp macro="" textlink="">
      <xdr:nvSpPr>
        <xdr:cNvPr id="432" name="公債費以外最小値テキスト"/>
        <xdr:cNvSpPr txBox="1"/>
      </xdr:nvSpPr>
      <xdr:spPr>
        <a:xfrm>
          <a:off x="1528445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16511</xdr:rowOff>
    </xdr:from>
    <xdr:to>
      <xdr:col>82</xdr:col>
      <xdr:colOff>196850</xdr:colOff>
      <xdr:row>81</xdr:row>
      <xdr:rowOff>16511</xdr:rowOff>
    </xdr:to>
    <xdr:cxnSp macro="">
      <xdr:nvCxnSpPr>
        <xdr:cNvPr id="433" name="直線コネクタ 432"/>
        <xdr:cNvCxnSpPr/>
      </xdr:nvCxnSpPr>
      <xdr:spPr>
        <a:xfrm>
          <a:off x="15119350" y="13389611"/>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22877</xdr:rowOff>
    </xdr:from>
    <xdr:ext cx="762000" cy="259045"/>
    <xdr:sp macro="" textlink="">
      <xdr:nvSpPr>
        <xdr:cNvPr id="434" name="公債費以外最大値テキスト"/>
        <xdr:cNvSpPr txBox="1"/>
      </xdr:nvSpPr>
      <xdr:spPr>
        <a:xfrm>
          <a:off x="15284450" y="1191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107950</xdr:rowOff>
    </xdr:from>
    <xdr:to>
      <xdr:col>82</xdr:col>
      <xdr:colOff>196850</xdr:colOff>
      <xdr:row>73</xdr:row>
      <xdr:rowOff>107950</xdr:rowOff>
    </xdr:to>
    <xdr:cxnSp macro="">
      <xdr:nvCxnSpPr>
        <xdr:cNvPr id="435" name="直線コネクタ 434"/>
        <xdr:cNvCxnSpPr/>
      </xdr:nvCxnSpPr>
      <xdr:spPr>
        <a:xfrm>
          <a:off x="15119350" y="12160250"/>
          <a:ext cx="1651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73</xdr:row>
      <xdr:rowOff>46990</xdr:rowOff>
    </xdr:from>
    <xdr:to>
      <xdr:col>82</xdr:col>
      <xdr:colOff>107950</xdr:colOff>
      <xdr:row>73</xdr:row>
      <xdr:rowOff>107950</xdr:rowOff>
    </xdr:to>
    <xdr:cxnSp macro="">
      <xdr:nvCxnSpPr>
        <xdr:cNvPr id="436" name="直線コネクタ 435"/>
        <xdr:cNvCxnSpPr/>
      </xdr:nvCxnSpPr>
      <xdr:spPr>
        <a:xfrm>
          <a:off x="14433550" y="12099290"/>
          <a:ext cx="7747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120666</xdr:rowOff>
    </xdr:from>
    <xdr:ext cx="762000" cy="259045"/>
    <xdr:sp macro="" textlink="">
      <xdr:nvSpPr>
        <xdr:cNvPr id="437" name="公債費以外平均値テキスト"/>
        <xdr:cNvSpPr txBox="1"/>
      </xdr:nvSpPr>
      <xdr:spPr>
        <a:xfrm>
          <a:off x="15284450" y="125031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148589</xdr:rowOff>
    </xdr:from>
    <xdr:to>
      <xdr:col>82</xdr:col>
      <xdr:colOff>158750</xdr:colOff>
      <xdr:row>76</xdr:row>
      <xdr:rowOff>78739</xdr:rowOff>
    </xdr:to>
    <xdr:sp macro="" textlink="">
      <xdr:nvSpPr>
        <xdr:cNvPr id="438" name="フローチャート: 判断 437"/>
        <xdr:cNvSpPr/>
      </xdr:nvSpPr>
      <xdr:spPr>
        <a:xfrm>
          <a:off x="15157450" y="125310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46990</xdr:rowOff>
    </xdr:from>
    <xdr:to>
      <xdr:col>78</xdr:col>
      <xdr:colOff>69850</xdr:colOff>
      <xdr:row>76</xdr:row>
      <xdr:rowOff>88900</xdr:rowOff>
    </xdr:to>
    <xdr:cxnSp macro="">
      <xdr:nvCxnSpPr>
        <xdr:cNvPr id="439" name="直線コネクタ 438"/>
        <xdr:cNvCxnSpPr/>
      </xdr:nvCxnSpPr>
      <xdr:spPr>
        <a:xfrm flipV="1">
          <a:off x="13623925" y="12099290"/>
          <a:ext cx="809625" cy="537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40" name="フローチャート: 判断 439"/>
        <xdr:cNvSpPr/>
      </xdr:nvSpPr>
      <xdr:spPr>
        <a:xfrm>
          <a:off x="14382750" y="122936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162577</xdr:rowOff>
    </xdr:from>
    <xdr:ext cx="736600" cy="259045"/>
    <xdr:sp macro="" textlink="">
      <xdr:nvSpPr>
        <xdr:cNvPr id="441" name="テキスト ボックス 440"/>
        <xdr:cNvSpPr txBox="1"/>
      </xdr:nvSpPr>
      <xdr:spPr>
        <a:xfrm>
          <a:off x="14084300" y="1237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88900</xdr:rowOff>
    </xdr:from>
    <xdr:to>
      <xdr:col>73</xdr:col>
      <xdr:colOff>180975</xdr:colOff>
      <xdr:row>76</xdr:row>
      <xdr:rowOff>142239</xdr:rowOff>
    </xdr:to>
    <xdr:cxnSp macro="">
      <xdr:nvCxnSpPr>
        <xdr:cNvPr id="442" name="直線コネクタ 441"/>
        <xdr:cNvCxnSpPr/>
      </xdr:nvCxnSpPr>
      <xdr:spPr>
        <a:xfrm flipV="1">
          <a:off x="12798425" y="12636500"/>
          <a:ext cx="8255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68580</xdr:rowOff>
    </xdr:from>
    <xdr:to>
      <xdr:col>74</xdr:col>
      <xdr:colOff>31750</xdr:colOff>
      <xdr:row>76</xdr:row>
      <xdr:rowOff>170180</xdr:rowOff>
    </xdr:to>
    <xdr:sp macro="" textlink="">
      <xdr:nvSpPr>
        <xdr:cNvPr id="443" name="フローチャート: 判断 442"/>
        <xdr:cNvSpPr/>
      </xdr:nvSpPr>
      <xdr:spPr>
        <a:xfrm>
          <a:off x="13573125" y="12616180"/>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154957</xdr:rowOff>
    </xdr:from>
    <xdr:ext cx="762000" cy="259045"/>
    <xdr:sp macro="" textlink="">
      <xdr:nvSpPr>
        <xdr:cNvPr id="444" name="テキスト ボックス 443"/>
        <xdr:cNvSpPr txBox="1"/>
      </xdr:nvSpPr>
      <xdr:spPr>
        <a:xfrm>
          <a:off x="13258800" y="12702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111761</xdr:rowOff>
    </xdr:from>
    <xdr:to>
      <xdr:col>69</xdr:col>
      <xdr:colOff>92075</xdr:colOff>
      <xdr:row>76</xdr:row>
      <xdr:rowOff>142239</xdr:rowOff>
    </xdr:to>
    <xdr:cxnSp macro="">
      <xdr:nvCxnSpPr>
        <xdr:cNvPr id="445" name="直線コネクタ 444"/>
        <xdr:cNvCxnSpPr/>
      </xdr:nvCxnSpPr>
      <xdr:spPr>
        <a:xfrm>
          <a:off x="11972925" y="12659361"/>
          <a:ext cx="8255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152400</xdr:rowOff>
    </xdr:from>
    <xdr:to>
      <xdr:col>69</xdr:col>
      <xdr:colOff>142875</xdr:colOff>
      <xdr:row>77</xdr:row>
      <xdr:rowOff>82550</xdr:rowOff>
    </xdr:to>
    <xdr:sp macro="" textlink="">
      <xdr:nvSpPr>
        <xdr:cNvPr id="446" name="フローチャート: 判断 445"/>
        <xdr:cNvSpPr/>
      </xdr:nvSpPr>
      <xdr:spPr>
        <a:xfrm>
          <a:off x="12747625" y="127000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67327</xdr:rowOff>
    </xdr:from>
    <xdr:ext cx="762000" cy="259045"/>
    <xdr:sp macro="" textlink="">
      <xdr:nvSpPr>
        <xdr:cNvPr id="447" name="テキスト ボックス 446"/>
        <xdr:cNvSpPr txBox="1"/>
      </xdr:nvSpPr>
      <xdr:spPr>
        <a:xfrm>
          <a:off x="12449175"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48" name="フローチャート: 判断 447"/>
        <xdr:cNvSpPr/>
      </xdr:nvSpPr>
      <xdr:spPr>
        <a:xfrm>
          <a:off x="11938000" y="12646661"/>
          <a:ext cx="85725"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13988</xdr:rowOff>
    </xdr:from>
    <xdr:ext cx="762000" cy="259045"/>
    <xdr:sp macro="" textlink="">
      <xdr:nvSpPr>
        <xdr:cNvPr id="449" name="テキスト ボックス 448"/>
        <xdr:cNvSpPr txBox="1"/>
      </xdr:nvSpPr>
      <xdr:spPr>
        <a:xfrm>
          <a:off x="11623675" y="12726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0" name="テキスト ボックス 449"/>
        <xdr:cNvSpPr txBox="1"/>
      </xdr:nvSpPr>
      <xdr:spPr>
        <a:xfrm>
          <a:off x="150082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1" name="テキスト ボックス 450"/>
        <xdr:cNvSpPr txBox="1"/>
      </xdr:nvSpPr>
      <xdr:spPr>
        <a:xfrm>
          <a:off x="142335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2" name="テキスト ボックス 451"/>
        <xdr:cNvSpPr txBox="1"/>
      </xdr:nvSpPr>
      <xdr:spPr>
        <a:xfrm>
          <a:off x="134239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3" name="テキスト ボックス 452"/>
        <xdr:cNvSpPr txBox="1"/>
      </xdr:nvSpPr>
      <xdr:spPr>
        <a:xfrm>
          <a:off x="125984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4" name="テキスト ボックス 453"/>
        <xdr:cNvSpPr txBox="1"/>
      </xdr:nvSpPr>
      <xdr:spPr>
        <a:xfrm>
          <a:off x="11782425"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73</xdr:row>
      <xdr:rowOff>57150</xdr:rowOff>
    </xdr:from>
    <xdr:to>
      <xdr:col>82</xdr:col>
      <xdr:colOff>158750</xdr:colOff>
      <xdr:row>73</xdr:row>
      <xdr:rowOff>158750</xdr:rowOff>
    </xdr:to>
    <xdr:sp macro="" textlink="">
      <xdr:nvSpPr>
        <xdr:cNvPr id="455" name="楕円 454"/>
        <xdr:cNvSpPr/>
      </xdr:nvSpPr>
      <xdr:spPr>
        <a:xfrm>
          <a:off x="15157450" y="1210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72</xdr:row>
      <xdr:rowOff>137177</xdr:rowOff>
    </xdr:from>
    <xdr:ext cx="762000" cy="259045"/>
    <xdr:sp macro="" textlink="">
      <xdr:nvSpPr>
        <xdr:cNvPr id="456" name="公債費以外該当値テキスト"/>
        <xdr:cNvSpPr txBox="1"/>
      </xdr:nvSpPr>
      <xdr:spPr>
        <a:xfrm>
          <a:off x="15284450" y="1202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72</xdr:row>
      <xdr:rowOff>167640</xdr:rowOff>
    </xdr:from>
    <xdr:to>
      <xdr:col>78</xdr:col>
      <xdr:colOff>120650</xdr:colOff>
      <xdr:row>73</xdr:row>
      <xdr:rowOff>97790</xdr:rowOff>
    </xdr:to>
    <xdr:sp macro="" textlink="">
      <xdr:nvSpPr>
        <xdr:cNvPr id="457" name="楕円 456"/>
        <xdr:cNvSpPr/>
      </xdr:nvSpPr>
      <xdr:spPr>
        <a:xfrm>
          <a:off x="14382750" y="1205484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71</xdr:row>
      <xdr:rowOff>107967</xdr:rowOff>
    </xdr:from>
    <xdr:ext cx="736600" cy="259045"/>
    <xdr:sp macro="" textlink="">
      <xdr:nvSpPr>
        <xdr:cNvPr id="458" name="テキスト ボックス 457"/>
        <xdr:cNvSpPr txBox="1"/>
      </xdr:nvSpPr>
      <xdr:spPr>
        <a:xfrm>
          <a:off x="14084300" y="11830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38100</xdr:rowOff>
    </xdr:from>
    <xdr:to>
      <xdr:col>74</xdr:col>
      <xdr:colOff>31750</xdr:colOff>
      <xdr:row>76</xdr:row>
      <xdr:rowOff>139700</xdr:rowOff>
    </xdr:to>
    <xdr:sp macro="" textlink="">
      <xdr:nvSpPr>
        <xdr:cNvPr id="459" name="楕円 458"/>
        <xdr:cNvSpPr/>
      </xdr:nvSpPr>
      <xdr:spPr>
        <a:xfrm>
          <a:off x="13573125" y="12585700"/>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149877</xdr:rowOff>
    </xdr:from>
    <xdr:ext cx="762000" cy="259045"/>
    <xdr:sp macro="" textlink="">
      <xdr:nvSpPr>
        <xdr:cNvPr id="460" name="テキスト ボックス 459"/>
        <xdr:cNvSpPr txBox="1"/>
      </xdr:nvSpPr>
      <xdr:spPr>
        <a:xfrm>
          <a:off x="132588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91439</xdr:rowOff>
    </xdr:from>
    <xdr:to>
      <xdr:col>69</xdr:col>
      <xdr:colOff>142875</xdr:colOff>
      <xdr:row>77</xdr:row>
      <xdr:rowOff>21589</xdr:rowOff>
    </xdr:to>
    <xdr:sp macro="" textlink="">
      <xdr:nvSpPr>
        <xdr:cNvPr id="461" name="楕円 460"/>
        <xdr:cNvSpPr/>
      </xdr:nvSpPr>
      <xdr:spPr>
        <a:xfrm>
          <a:off x="12747625" y="1263903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31767</xdr:rowOff>
    </xdr:from>
    <xdr:ext cx="762000" cy="259045"/>
    <xdr:sp macro="" textlink="">
      <xdr:nvSpPr>
        <xdr:cNvPr id="462" name="テキスト ボックス 461"/>
        <xdr:cNvSpPr txBox="1"/>
      </xdr:nvSpPr>
      <xdr:spPr>
        <a:xfrm>
          <a:off x="12449175" y="1241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60961</xdr:rowOff>
    </xdr:from>
    <xdr:to>
      <xdr:col>65</xdr:col>
      <xdr:colOff>53975</xdr:colOff>
      <xdr:row>76</xdr:row>
      <xdr:rowOff>162561</xdr:rowOff>
    </xdr:to>
    <xdr:sp macro="" textlink="">
      <xdr:nvSpPr>
        <xdr:cNvPr id="463" name="楕円 462"/>
        <xdr:cNvSpPr/>
      </xdr:nvSpPr>
      <xdr:spPr>
        <a:xfrm>
          <a:off x="11938000" y="12608561"/>
          <a:ext cx="8572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1287</xdr:rowOff>
    </xdr:from>
    <xdr:ext cx="762000" cy="259045"/>
    <xdr:sp macro="" textlink="">
      <xdr:nvSpPr>
        <xdr:cNvPr id="464" name="テキスト ボックス 463"/>
        <xdr:cNvSpPr txBox="1"/>
      </xdr:nvSpPr>
      <xdr:spPr>
        <a:xfrm>
          <a:off x="11623675" y="12383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1201400" cy="4254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2807950" y="0"/>
          <a:ext cx="276860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2817475" y="12700"/>
          <a:ext cx="27432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2830175" y="31750"/>
          <a:ext cx="2710814" cy="3111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0801350" y="0"/>
          <a:ext cx="1809750" cy="3683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0826750" y="12700"/>
          <a:ext cx="1765300" cy="3429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0852150" y="31750"/>
          <a:ext cx="1708150" cy="3111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1949450" y="11706225"/>
          <a:ext cx="3822700" cy="247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4638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184400" y="11833225"/>
          <a:ext cx="2540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266950" y="11782425"/>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044950" y="11782425"/>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254500" y="117443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1949450" y="1038225"/>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38225"/>
          <a:ext cx="1200150" cy="11303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19100" y="115252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19100" y="1412875"/>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19100" y="1711325"/>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77800" y="1216025"/>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63525" y="16605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77800" y="1660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63525" y="189865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77800" y="2041525"/>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12725" y="1165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12725" y="1425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1949450" y="1597025"/>
          <a:ext cx="3822700" cy="22415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524000" y="122872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1949450" y="383857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250950" y="3702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1949450" y="3524703"/>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250950" y="3388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1949450" y="3210832"/>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250950" y="306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1949450" y="2896961"/>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250950" y="2754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1949450" y="2576739"/>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250950" y="2434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1949450" y="2250168"/>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250950" y="2107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1949450" y="1923596"/>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250950" y="1781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1949450" y="1597025"/>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250950" y="14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1949450" y="1597025"/>
          <a:ext cx="3822700" cy="22415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166902</xdr:rowOff>
    </xdr:from>
    <xdr:to>
      <xdr:col>29</xdr:col>
      <xdr:colOff>127000</xdr:colOff>
      <xdr:row>19</xdr:row>
      <xdr:rowOff>92264</xdr:rowOff>
    </xdr:to>
    <xdr:cxnSp macro="">
      <xdr:nvCxnSpPr>
        <xdr:cNvPr id="47" name="直線コネクタ 46"/>
        <xdr:cNvCxnSpPr/>
      </xdr:nvCxnSpPr>
      <xdr:spPr bwMode="auto">
        <a:xfrm flipV="1">
          <a:off x="5099050" y="1875052"/>
          <a:ext cx="0" cy="14430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64341</xdr:rowOff>
    </xdr:from>
    <xdr:ext cx="762000" cy="259045"/>
    <xdr:sp macro="" textlink="">
      <xdr:nvSpPr>
        <xdr:cNvPr id="48" name="人口1人当たり決算額の推移最小値テキスト130"/>
        <xdr:cNvSpPr txBox="1"/>
      </xdr:nvSpPr>
      <xdr:spPr>
        <a:xfrm>
          <a:off x="5168900" y="3290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92264</xdr:rowOff>
    </xdr:from>
    <xdr:to>
      <xdr:col>30</xdr:col>
      <xdr:colOff>25400</xdr:colOff>
      <xdr:row>19</xdr:row>
      <xdr:rowOff>92264</xdr:rowOff>
    </xdr:to>
    <xdr:cxnSp macro="">
      <xdr:nvCxnSpPr>
        <xdr:cNvPr id="49" name="直線コネクタ 48"/>
        <xdr:cNvCxnSpPr/>
      </xdr:nvCxnSpPr>
      <xdr:spPr bwMode="auto">
        <a:xfrm>
          <a:off x="5010150" y="3318064"/>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81829</xdr:rowOff>
    </xdr:from>
    <xdr:ext cx="762000" cy="259045"/>
    <xdr:sp macro="" textlink="">
      <xdr:nvSpPr>
        <xdr:cNvPr id="50" name="人口1人当たり決算額の推移最大値テキスト130"/>
        <xdr:cNvSpPr txBox="1"/>
      </xdr:nvSpPr>
      <xdr:spPr>
        <a:xfrm>
          <a:off x="5168900" y="1618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166902</xdr:rowOff>
    </xdr:from>
    <xdr:to>
      <xdr:col>30</xdr:col>
      <xdr:colOff>25400</xdr:colOff>
      <xdr:row>10</xdr:row>
      <xdr:rowOff>166902</xdr:rowOff>
    </xdr:to>
    <xdr:cxnSp macro="">
      <xdr:nvCxnSpPr>
        <xdr:cNvPr id="51" name="直線コネクタ 50"/>
        <xdr:cNvCxnSpPr/>
      </xdr:nvCxnSpPr>
      <xdr:spPr bwMode="auto">
        <a:xfrm>
          <a:off x="5010150" y="1875052"/>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104788</xdr:rowOff>
    </xdr:from>
    <xdr:to>
      <xdr:col>29</xdr:col>
      <xdr:colOff>127000</xdr:colOff>
      <xdr:row>17</xdr:row>
      <xdr:rowOff>115793</xdr:rowOff>
    </xdr:to>
    <xdr:cxnSp macro="">
      <xdr:nvCxnSpPr>
        <xdr:cNvPr id="52" name="直線コネクタ 51"/>
        <xdr:cNvCxnSpPr/>
      </xdr:nvCxnSpPr>
      <xdr:spPr bwMode="auto">
        <a:xfrm>
          <a:off x="4508500" y="3000388"/>
          <a:ext cx="590550" cy="110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23342</xdr:rowOff>
    </xdr:from>
    <xdr:ext cx="762000" cy="259045"/>
    <xdr:sp macro="" textlink="">
      <xdr:nvSpPr>
        <xdr:cNvPr id="53" name="人口1人当たり決算額の推移平均値テキスト130"/>
        <xdr:cNvSpPr txBox="1"/>
      </xdr:nvSpPr>
      <xdr:spPr>
        <a:xfrm>
          <a:off x="5168900" y="25887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6815</xdr:rowOff>
    </xdr:from>
    <xdr:to>
      <xdr:col>29</xdr:col>
      <xdr:colOff>177800</xdr:colOff>
      <xdr:row>16</xdr:row>
      <xdr:rowOff>108415</xdr:rowOff>
    </xdr:to>
    <xdr:sp macro="" textlink="">
      <xdr:nvSpPr>
        <xdr:cNvPr id="54" name="フローチャート: 判断 53"/>
        <xdr:cNvSpPr/>
      </xdr:nvSpPr>
      <xdr:spPr bwMode="auto">
        <a:xfrm>
          <a:off x="5048250" y="2737315"/>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63591</xdr:rowOff>
    </xdr:from>
    <xdr:to>
      <xdr:col>26</xdr:col>
      <xdr:colOff>50800</xdr:colOff>
      <xdr:row>17</xdr:row>
      <xdr:rowOff>104788</xdr:rowOff>
    </xdr:to>
    <xdr:cxnSp macro="">
      <xdr:nvCxnSpPr>
        <xdr:cNvPr id="55" name="直線コネクタ 54"/>
        <xdr:cNvCxnSpPr/>
      </xdr:nvCxnSpPr>
      <xdr:spPr bwMode="auto">
        <a:xfrm>
          <a:off x="3886200" y="2959191"/>
          <a:ext cx="622300" cy="411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31079</xdr:rowOff>
    </xdr:from>
    <xdr:to>
      <xdr:col>26</xdr:col>
      <xdr:colOff>101600</xdr:colOff>
      <xdr:row>16</xdr:row>
      <xdr:rowOff>132679</xdr:rowOff>
    </xdr:to>
    <xdr:sp macro="" textlink="">
      <xdr:nvSpPr>
        <xdr:cNvPr id="56" name="フローチャート: 判断 55"/>
        <xdr:cNvSpPr/>
      </xdr:nvSpPr>
      <xdr:spPr bwMode="auto">
        <a:xfrm>
          <a:off x="4457700" y="276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142856</xdr:rowOff>
    </xdr:from>
    <xdr:ext cx="736600" cy="259045"/>
    <xdr:sp macro="" textlink="">
      <xdr:nvSpPr>
        <xdr:cNvPr id="57" name="テキスト ボックス 56"/>
        <xdr:cNvSpPr txBox="1"/>
      </xdr:nvSpPr>
      <xdr:spPr>
        <a:xfrm>
          <a:off x="4165600" y="25368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63591</xdr:rowOff>
    </xdr:from>
    <xdr:to>
      <xdr:col>22</xdr:col>
      <xdr:colOff>114300</xdr:colOff>
      <xdr:row>17</xdr:row>
      <xdr:rowOff>157088</xdr:rowOff>
    </xdr:to>
    <xdr:cxnSp macro="">
      <xdr:nvCxnSpPr>
        <xdr:cNvPr id="58" name="直線コネクタ 57"/>
        <xdr:cNvCxnSpPr/>
      </xdr:nvCxnSpPr>
      <xdr:spPr bwMode="auto">
        <a:xfrm flipV="1">
          <a:off x="3257550" y="2959191"/>
          <a:ext cx="628650" cy="93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119122</xdr:rowOff>
    </xdr:from>
    <xdr:to>
      <xdr:col>22</xdr:col>
      <xdr:colOff>165100</xdr:colOff>
      <xdr:row>16</xdr:row>
      <xdr:rowOff>49272</xdr:rowOff>
    </xdr:to>
    <xdr:sp macro="" textlink="">
      <xdr:nvSpPr>
        <xdr:cNvPr id="59" name="フローチャート: 判断 58"/>
        <xdr:cNvSpPr/>
      </xdr:nvSpPr>
      <xdr:spPr bwMode="auto">
        <a:xfrm>
          <a:off x="3835400" y="2684522"/>
          <a:ext cx="10160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59449</xdr:rowOff>
    </xdr:from>
    <xdr:ext cx="762000" cy="259045"/>
    <xdr:sp macro="" textlink="">
      <xdr:nvSpPr>
        <xdr:cNvPr id="60" name="テキスト ボックス 59"/>
        <xdr:cNvSpPr txBox="1"/>
      </xdr:nvSpPr>
      <xdr:spPr>
        <a:xfrm>
          <a:off x="3543300" y="245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157088</xdr:rowOff>
    </xdr:from>
    <xdr:to>
      <xdr:col>18</xdr:col>
      <xdr:colOff>177800</xdr:colOff>
      <xdr:row>18</xdr:row>
      <xdr:rowOff>9527</xdr:rowOff>
    </xdr:to>
    <xdr:cxnSp macro="">
      <xdr:nvCxnSpPr>
        <xdr:cNvPr id="61" name="直線コネクタ 60"/>
        <xdr:cNvCxnSpPr/>
      </xdr:nvCxnSpPr>
      <xdr:spPr bwMode="auto">
        <a:xfrm flipV="1">
          <a:off x="2622550" y="3052688"/>
          <a:ext cx="635000" cy="175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167553</xdr:rowOff>
    </xdr:from>
    <xdr:to>
      <xdr:col>19</xdr:col>
      <xdr:colOff>38100</xdr:colOff>
      <xdr:row>16</xdr:row>
      <xdr:rowOff>97703</xdr:rowOff>
    </xdr:to>
    <xdr:sp macro="" textlink="">
      <xdr:nvSpPr>
        <xdr:cNvPr id="62" name="フローチャート: 判断 61"/>
        <xdr:cNvSpPr/>
      </xdr:nvSpPr>
      <xdr:spPr bwMode="auto">
        <a:xfrm>
          <a:off x="3213100" y="2732953"/>
          <a:ext cx="82550" cy="9525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107880</xdr:rowOff>
    </xdr:from>
    <xdr:ext cx="762000" cy="259045"/>
    <xdr:sp macro="" textlink="">
      <xdr:nvSpPr>
        <xdr:cNvPr id="63" name="テキスト ボックス 62"/>
        <xdr:cNvSpPr txBox="1"/>
      </xdr:nvSpPr>
      <xdr:spPr>
        <a:xfrm>
          <a:off x="2914650" y="250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22359</xdr:rowOff>
    </xdr:from>
    <xdr:to>
      <xdr:col>15</xdr:col>
      <xdr:colOff>101600</xdr:colOff>
      <xdr:row>16</xdr:row>
      <xdr:rowOff>123959</xdr:rowOff>
    </xdr:to>
    <xdr:sp macro="" textlink="">
      <xdr:nvSpPr>
        <xdr:cNvPr id="64" name="フローチャート: 判断 63"/>
        <xdr:cNvSpPr/>
      </xdr:nvSpPr>
      <xdr:spPr bwMode="auto">
        <a:xfrm>
          <a:off x="2571750" y="2752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134136</xdr:rowOff>
    </xdr:from>
    <xdr:ext cx="762000" cy="259045"/>
    <xdr:sp macro="" textlink="">
      <xdr:nvSpPr>
        <xdr:cNvPr id="65" name="テキスト ボックス 64"/>
        <xdr:cNvSpPr txBox="1"/>
      </xdr:nvSpPr>
      <xdr:spPr>
        <a:xfrm>
          <a:off x="2279650" y="2528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49403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3497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372745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0861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463800" y="386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64993</xdr:rowOff>
    </xdr:from>
    <xdr:to>
      <xdr:col>29</xdr:col>
      <xdr:colOff>177800</xdr:colOff>
      <xdr:row>17</xdr:row>
      <xdr:rowOff>166593</xdr:rowOff>
    </xdr:to>
    <xdr:sp macro="" textlink="">
      <xdr:nvSpPr>
        <xdr:cNvPr id="71" name="楕円 70"/>
        <xdr:cNvSpPr/>
      </xdr:nvSpPr>
      <xdr:spPr bwMode="auto">
        <a:xfrm>
          <a:off x="5048250" y="2960593"/>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37070</xdr:rowOff>
    </xdr:from>
    <xdr:ext cx="762000" cy="259045"/>
    <xdr:sp macro="" textlink="">
      <xdr:nvSpPr>
        <xdr:cNvPr id="72" name="人口1人当たり決算額の推移該当値テキスト130"/>
        <xdr:cNvSpPr txBox="1"/>
      </xdr:nvSpPr>
      <xdr:spPr>
        <a:xfrm>
          <a:off x="5168900" y="293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53988</xdr:rowOff>
    </xdr:from>
    <xdr:to>
      <xdr:col>26</xdr:col>
      <xdr:colOff>101600</xdr:colOff>
      <xdr:row>17</xdr:row>
      <xdr:rowOff>155588</xdr:rowOff>
    </xdr:to>
    <xdr:sp macro="" textlink="">
      <xdr:nvSpPr>
        <xdr:cNvPr id="73" name="楕円 72"/>
        <xdr:cNvSpPr/>
      </xdr:nvSpPr>
      <xdr:spPr bwMode="auto">
        <a:xfrm>
          <a:off x="4457700" y="29495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140365</xdr:rowOff>
    </xdr:from>
    <xdr:ext cx="736600" cy="259045"/>
    <xdr:sp macro="" textlink="">
      <xdr:nvSpPr>
        <xdr:cNvPr id="74" name="テキスト ボックス 73"/>
        <xdr:cNvSpPr txBox="1"/>
      </xdr:nvSpPr>
      <xdr:spPr>
        <a:xfrm>
          <a:off x="4165600" y="3035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12791</xdr:rowOff>
    </xdr:from>
    <xdr:to>
      <xdr:col>22</xdr:col>
      <xdr:colOff>165100</xdr:colOff>
      <xdr:row>17</xdr:row>
      <xdr:rowOff>114391</xdr:rowOff>
    </xdr:to>
    <xdr:sp macro="" textlink="">
      <xdr:nvSpPr>
        <xdr:cNvPr id="75" name="楕円 74"/>
        <xdr:cNvSpPr/>
      </xdr:nvSpPr>
      <xdr:spPr bwMode="auto">
        <a:xfrm>
          <a:off x="3835400" y="29083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99168</xdr:rowOff>
    </xdr:from>
    <xdr:ext cx="762000" cy="259045"/>
    <xdr:sp macro="" textlink="">
      <xdr:nvSpPr>
        <xdr:cNvPr id="76" name="テキスト ボックス 75"/>
        <xdr:cNvSpPr txBox="1"/>
      </xdr:nvSpPr>
      <xdr:spPr>
        <a:xfrm>
          <a:off x="3543300" y="2994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106288</xdr:rowOff>
    </xdr:from>
    <xdr:to>
      <xdr:col>19</xdr:col>
      <xdr:colOff>38100</xdr:colOff>
      <xdr:row>18</xdr:row>
      <xdr:rowOff>36438</xdr:rowOff>
    </xdr:to>
    <xdr:sp macro="" textlink="">
      <xdr:nvSpPr>
        <xdr:cNvPr id="77" name="楕円 76"/>
        <xdr:cNvSpPr/>
      </xdr:nvSpPr>
      <xdr:spPr bwMode="auto">
        <a:xfrm>
          <a:off x="3213100" y="3001888"/>
          <a:ext cx="8255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21215</xdr:rowOff>
    </xdr:from>
    <xdr:ext cx="762000" cy="259045"/>
    <xdr:sp macro="" textlink="">
      <xdr:nvSpPr>
        <xdr:cNvPr id="78" name="テキスト ボックス 77"/>
        <xdr:cNvSpPr txBox="1"/>
      </xdr:nvSpPr>
      <xdr:spPr>
        <a:xfrm>
          <a:off x="2914650" y="3081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130177</xdr:rowOff>
    </xdr:from>
    <xdr:to>
      <xdr:col>15</xdr:col>
      <xdr:colOff>101600</xdr:colOff>
      <xdr:row>18</xdr:row>
      <xdr:rowOff>60327</xdr:rowOff>
    </xdr:to>
    <xdr:sp macro="" textlink="">
      <xdr:nvSpPr>
        <xdr:cNvPr id="79" name="楕円 78"/>
        <xdr:cNvSpPr/>
      </xdr:nvSpPr>
      <xdr:spPr bwMode="auto">
        <a:xfrm>
          <a:off x="2571750" y="3025777"/>
          <a:ext cx="101600" cy="9525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45104</xdr:rowOff>
    </xdr:from>
    <xdr:ext cx="762000" cy="259045"/>
    <xdr:sp macro="" textlink="">
      <xdr:nvSpPr>
        <xdr:cNvPr id="80" name="テキスト ボックス 79"/>
        <xdr:cNvSpPr txBox="1"/>
      </xdr:nvSpPr>
      <xdr:spPr>
        <a:xfrm>
          <a:off x="2279650" y="310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1949450" y="4933950"/>
          <a:ext cx="38227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4933950"/>
          <a:ext cx="1200150" cy="113665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19100" y="5048250"/>
          <a:ext cx="1136650" cy="24765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19100" y="5308600"/>
          <a:ext cx="113665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19100" y="5613400"/>
          <a:ext cx="113665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77800" y="5111750"/>
          <a:ext cx="165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63525" y="55626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77800" y="5562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63525" y="58007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77800" y="5943600"/>
          <a:ext cx="16510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12725" y="50609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12725" y="53213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1949450" y="5499100"/>
          <a:ext cx="3822700" cy="227965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524000" y="51244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1949450" y="777875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xdr:cNvCxnSpPr/>
      </xdr:nvCxnSpPr>
      <xdr:spPr bwMode="auto">
        <a:xfrm>
          <a:off x="1949450" y="73279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7" name="テキスト ボックス 96"/>
        <xdr:cNvSpPr txBox="1"/>
      </xdr:nvSpPr>
      <xdr:spPr>
        <a:xfrm>
          <a:off x="125095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8" name="直線コネクタ 97"/>
        <xdr:cNvCxnSpPr/>
      </xdr:nvCxnSpPr>
      <xdr:spPr bwMode="auto">
        <a:xfrm>
          <a:off x="1949450" y="68707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9" name="テキスト ボックス 98"/>
        <xdr:cNvSpPr txBox="1"/>
      </xdr:nvSpPr>
      <xdr:spPr>
        <a:xfrm>
          <a:off x="1250950" y="672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100" name="直線コネクタ 99"/>
        <xdr:cNvCxnSpPr/>
      </xdr:nvCxnSpPr>
      <xdr:spPr bwMode="auto">
        <a:xfrm>
          <a:off x="1949450" y="64135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1" name="テキスト ボックス 100"/>
        <xdr:cNvSpPr txBox="1"/>
      </xdr:nvSpPr>
      <xdr:spPr>
        <a:xfrm>
          <a:off x="125095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2" name="直線コネクタ 101"/>
        <xdr:cNvCxnSpPr/>
      </xdr:nvCxnSpPr>
      <xdr:spPr bwMode="auto">
        <a:xfrm>
          <a:off x="1949450" y="59563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3" name="テキスト ボックス 102"/>
        <xdr:cNvSpPr txBox="1"/>
      </xdr:nvSpPr>
      <xdr:spPr>
        <a:xfrm>
          <a:off x="1250950" y="581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xdr:cNvCxnSpPr/>
      </xdr:nvCxnSpPr>
      <xdr:spPr bwMode="auto">
        <a:xfrm>
          <a:off x="1949450" y="5499100"/>
          <a:ext cx="38227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xdr:cNvSpPr txBox="1"/>
      </xdr:nvSpPr>
      <xdr:spPr>
        <a:xfrm>
          <a:off x="125095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xdr:cNvSpPr/>
      </xdr:nvSpPr>
      <xdr:spPr bwMode="auto">
        <a:xfrm>
          <a:off x="1949450" y="5499100"/>
          <a:ext cx="3822700" cy="227965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180035</xdr:rowOff>
    </xdr:from>
    <xdr:to>
      <xdr:col>29</xdr:col>
      <xdr:colOff>127000</xdr:colOff>
      <xdr:row>38</xdr:row>
      <xdr:rowOff>20427</xdr:rowOff>
    </xdr:to>
    <xdr:cxnSp macro="">
      <xdr:nvCxnSpPr>
        <xdr:cNvPr id="107" name="直線コネクタ 106"/>
        <xdr:cNvCxnSpPr/>
      </xdr:nvCxnSpPr>
      <xdr:spPr bwMode="auto">
        <a:xfrm flipV="1">
          <a:off x="5099050" y="5952185"/>
          <a:ext cx="0" cy="138344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335404</xdr:rowOff>
    </xdr:from>
    <xdr:ext cx="762000" cy="259045"/>
    <xdr:sp macro="" textlink="">
      <xdr:nvSpPr>
        <xdr:cNvPr id="108" name="人口1人当たり決算額の推移最小値テキスト445"/>
        <xdr:cNvSpPr txBox="1"/>
      </xdr:nvSpPr>
      <xdr:spPr>
        <a:xfrm>
          <a:off x="5168900" y="730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20427</xdr:rowOff>
    </xdr:from>
    <xdr:to>
      <xdr:col>30</xdr:col>
      <xdr:colOff>25400</xdr:colOff>
      <xdr:row>38</xdr:row>
      <xdr:rowOff>20427</xdr:rowOff>
    </xdr:to>
    <xdr:cxnSp macro="">
      <xdr:nvCxnSpPr>
        <xdr:cNvPr id="109" name="直線コネクタ 108"/>
        <xdr:cNvCxnSpPr/>
      </xdr:nvCxnSpPr>
      <xdr:spPr bwMode="auto">
        <a:xfrm>
          <a:off x="5010150" y="7335627"/>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94962</xdr:rowOff>
    </xdr:from>
    <xdr:ext cx="762000" cy="259045"/>
    <xdr:sp macro="" textlink="">
      <xdr:nvSpPr>
        <xdr:cNvPr id="110" name="人口1人当たり決算額の推移最大値テキスト445"/>
        <xdr:cNvSpPr txBox="1"/>
      </xdr:nvSpPr>
      <xdr:spPr>
        <a:xfrm>
          <a:off x="5168900" y="5695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180035</xdr:rowOff>
    </xdr:from>
    <xdr:to>
      <xdr:col>30</xdr:col>
      <xdr:colOff>25400</xdr:colOff>
      <xdr:row>33</xdr:row>
      <xdr:rowOff>180035</xdr:rowOff>
    </xdr:to>
    <xdr:cxnSp macro="">
      <xdr:nvCxnSpPr>
        <xdr:cNvPr id="111" name="直線コネクタ 110"/>
        <xdr:cNvCxnSpPr/>
      </xdr:nvCxnSpPr>
      <xdr:spPr bwMode="auto">
        <a:xfrm>
          <a:off x="5010150" y="5952185"/>
          <a:ext cx="15875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285877</xdr:rowOff>
    </xdr:from>
    <xdr:to>
      <xdr:col>29</xdr:col>
      <xdr:colOff>127000</xdr:colOff>
      <xdr:row>36</xdr:row>
      <xdr:rowOff>653</xdr:rowOff>
    </xdr:to>
    <xdr:cxnSp macro="">
      <xdr:nvCxnSpPr>
        <xdr:cNvPr id="112" name="直線コネクタ 111"/>
        <xdr:cNvCxnSpPr/>
      </xdr:nvCxnSpPr>
      <xdr:spPr bwMode="auto">
        <a:xfrm>
          <a:off x="4508500" y="6743827"/>
          <a:ext cx="590550" cy="57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86258</xdr:rowOff>
    </xdr:from>
    <xdr:ext cx="762000" cy="259045"/>
    <xdr:sp macro="" textlink="">
      <xdr:nvSpPr>
        <xdr:cNvPr id="113" name="人口1人当たり決算額の推移平均値テキスト445"/>
        <xdr:cNvSpPr txBox="1"/>
      </xdr:nvSpPr>
      <xdr:spPr>
        <a:xfrm>
          <a:off x="5168900" y="65442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241181</xdr:rowOff>
    </xdr:from>
    <xdr:to>
      <xdr:col>29</xdr:col>
      <xdr:colOff>177800</xdr:colOff>
      <xdr:row>35</xdr:row>
      <xdr:rowOff>342781</xdr:rowOff>
    </xdr:to>
    <xdr:sp macro="" textlink="">
      <xdr:nvSpPr>
        <xdr:cNvPr id="114" name="フローチャート: 判断 113"/>
        <xdr:cNvSpPr/>
      </xdr:nvSpPr>
      <xdr:spPr bwMode="auto">
        <a:xfrm>
          <a:off x="5048250" y="6699131"/>
          <a:ext cx="952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285877</xdr:rowOff>
    </xdr:from>
    <xdr:to>
      <xdr:col>26</xdr:col>
      <xdr:colOff>50800</xdr:colOff>
      <xdr:row>35</xdr:row>
      <xdr:rowOff>331780</xdr:rowOff>
    </xdr:to>
    <xdr:cxnSp macro="">
      <xdr:nvCxnSpPr>
        <xdr:cNvPr id="115" name="直線コネクタ 114"/>
        <xdr:cNvCxnSpPr/>
      </xdr:nvCxnSpPr>
      <xdr:spPr bwMode="auto">
        <a:xfrm flipV="1">
          <a:off x="3886200" y="6743827"/>
          <a:ext cx="622300" cy="459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256863</xdr:rowOff>
    </xdr:from>
    <xdr:to>
      <xdr:col>26</xdr:col>
      <xdr:colOff>101600</xdr:colOff>
      <xdr:row>36</xdr:row>
      <xdr:rowOff>15563</xdr:rowOff>
    </xdr:to>
    <xdr:sp macro="" textlink="">
      <xdr:nvSpPr>
        <xdr:cNvPr id="116" name="フローチャート: 判断 115"/>
        <xdr:cNvSpPr/>
      </xdr:nvSpPr>
      <xdr:spPr bwMode="auto">
        <a:xfrm>
          <a:off x="4457700" y="67148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340</xdr:rowOff>
    </xdr:from>
    <xdr:ext cx="736600" cy="259045"/>
    <xdr:sp macro="" textlink="">
      <xdr:nvSpPr>
        <xdr:cNvPr id="117" name="テキスト ボックス 116"/>
        <xdr:cNvSpPr txBox="1"/>
      </xdr:nvSpPr>
      <xdr:spPr>
        <a:xfrm>
          <a:off x="4165600" y="6801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176972</xdr:rowOff>
    </xdr:from>
    <xdr:to>
      <xdr:col>22</xdr:col>
      <xdr:colOff>114300</xdr:colOff>
      <xdr:row>35</xdr:row>
      <xdr:rowOff>331780</xdr:rowOff>
    </xdr:to>
    <xdr:cxnSp macro="">
      <xdr:nvCxnSpPr>
        <xdr:cNvPr id="118" name="直線コネクタ 117"/>
        <xdr:cNvCxnSpPr/>
      </xdr:nvCxnSpPr>
      <xdr:spPr bwMode="auto">
        <a:xfrm>
          <a:off x="3257550" y="6634922"/>
          <a:ext cx="628650" cy="1548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246347</xdr:rowOff>
    </xdr:from>
    <xdr:to>
      <xdr:col>22</xdr:col>
      <xdr:colOff>165100</xdr:colOff>
      <xdr:row>36</xdr:row>
      <xdr:rowOff>5047</xdr:rowOff>
    </xdr:to>
    <xdr:sp macro="" textlink="">
      <xdr:nvSpPr>
        <xdr:cNvPr id="119" name="フローチャート: 判断 118"/>
        <xdr:cNvSpPr/>
      </xdr:nvSpPr>
      <xdr:spPr bwMode="auto">
        <a:xfrm>
          <a:off x="3835400" y="67042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15224</xdr:rowOff>
    </xdr:from>
    <xdr:ext cx="762000" cy="259045"/>
    <xdr:sp macro="" textlink="">
      <xdr:nvSpPr>
        <xdr:cNvPr id="120" name="テキスト ボックス 119"/>
        <xdr:cNvSpPr txBox="1"/>
      </xdr:nvSpPr>
      <xdr:spPr>
        <a:xfrm>
          <a:off x="3543300" y="6473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176972</xdr:rowOff>
    </xdr:from>
    <xdr:to>
      <xdr:col>18</xdr:col>
      <xdr:colOff>177800</xdr:colOff>
      <xdr:row>35</xdr:row>
      <xdr:rowOff>272641</xdr:rowOff>
    </xdr:to>
    <xdr:cxnSp macro="">
      <xdr:nvCxnSpPr>
        <xdr:cNvPr id="121" name="直線コネクタ 120"/>
        <xdr:cNvCxnSpPr/>
      </xdr:nvCxnSpPr>
      <xdr:spPr bwMode="auto">
        <a:xfrm flipV="1">
          <a:off x="2622550" y="6634922"/>
          <a:ext cx="635000" cy="956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230711</xdr:rowOff>
    </xdr:from>
    <xdr:to>
      <xdr:col>19</xdr:col>
      <xdr:colOff>38100</xdr:colOff>
      <xdr:row>35</xdr:row>
      <xdr:rowOff>332311</xdr:rowOff>
    </xdr:to>
    <xdr:sp macro="" textlink="">
      <xdr:nvSpPr>
        <xdr:cNvPr id="122" name="フローチャート: 判断 121"/>
        <xdr:cNvSpPr/>
      </xdr:nvSpPr>
      <xdr:spPr bwMode="auto">
        <a:xfrm>
          <a:off x="3213100" y="6688661"/>
          <a:ext cx="8255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317088</xdr:rowOff>
    </xdr:from>
    <xdr:ext cx="762000" cy="259045"/>
    <xdr:sp macro="" textlink="">
      <xdr:nvSpPr>
        <xdr:cNvPr id="123" name="テキスト ボックス 122"/>
        <xdr:cNvSpPr txBox="1"/>
      </xdr:nvSpPr>
      <xdr:spPr>
        <a:xfrm>
          <a:off x="2914650" y="677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230094</xdr:rowOff>
    </xdr:from>
    <xdr:to>
      <xdr:col>15</xdr:col>
      <xdr:colOff>101600</xdr:colOff>
      <xdr:row>35</xdr:row>
      <xdr:rowOff>331694</xdr:rowOff>
    </xdr:to>
    <xdr:sp macro="" textlink="">
      <xdr:nvSpPr>
        <xdr:cNvPr id="124" name="フローチャート: 判断 123"/>
        <xdr:cNvSpPr/>
      </xdr:nvSpPr>
      <xdr:spPr bwMode="auto">
        <a:xfrm>
          <a:off x="2571750" y="6688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316471</xdr:rowOff>
    </xdr:from>
    <xdr:ext cx="762000" cy="259045"/>
    <xdr:sp macro="" textlink="">
      <xdr:nvSpPr>
        <xdr:cNvPr id="125" name="テキスト ボックス 124"/>
        <xdr:cNvSpPr txBox="1"/>
      </xdr:nvSpPr>
      <xdr:spPr>
        <a:xfrm>
          <a:off x="2279650" y="677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xdr:cNvSpPr txBox="1"/>
      </xdr:nvSpPr>
      <xdr:spPr>
        <a:xfrm>
          <a:off x="49403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xdr:cNvSpPr txBox="1"/>
      </xdr:nvSpPr>
      <xdr:spPr>
        <a:xfrm>
          <a:off x="43497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xdr:cNvSpPr txBox="1"/>
      </xdr:nvSpPr>
      <xdr:spPr>
        <a:xfrm>
          <a:off x="372745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xdr:cNvSpPr txBox="1"/>
      </xdr:nvSpPr>
      <xdr:spPr>
        <a:xfrm>
          <a:off x="30861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xdr:cNvSpPr txBox="1"/>
      </xdr:nvSpPr>
      <xdr:spPr>
        <a:xfrm>
          <a:off x="24638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292753</xdr:rowOff>
    </xdr:from>
    <xdr:to>
      <xdr:col>29</xdr:col>
      <xdr:colOff>177800</xdr:colOff>
      <xdr:row>36</xdr:row>
      <xdr:rowOff>51453</xdr:rowOff>
    </xdr:to>
    <xdr:sp macro="" textlink="">
      <xdr:nvSpPr>
        <xdr:cNvPr id="131" name="楕円 130"/>
        <xdr:cNvSpPr/>
      </xdr:nvSpPr>
      <xdr:spPr bwMode="auto">
        <a:xfrm>
          <a:off x="5048250" y="6750703"/>
          <a:ext cx="952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264830</xdr:rowOff>
    </xdr:from>
    <xdr:ext cx="762000" cy="259045"/>
    <xdr:sp macro="" textlink="">
      <xdr:nvSpPr>
        <xdr:cNvPr id="132" name="人口1人当たり決算額の推移該当値テキスト445"/>
        <xdr:cNvSpPr txBox="1"/>
      </xdr:nvSpPr>
      <xdr:spPr>
        <a:xfrm>
          <a:off x="5168900" y="6722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235077</xdr:rowOff>
    </xdr:from>
    <xdr:to>
      <xdr:col>26</xdr:col>
      <xdr:colOff>101600</xdr:colOff>
      <xdr:row>35</xdr:row>
      <xdr:rowOff>336677</xdr:rowOff>
    </xdr:to>
    <xdr:sp macro="" textlink="">
      <xdr:nvSpPr>
        <xdr:cNvPr id="133" name="楕円 132"/>
        <xdr:cNvSpPr/>
      </xdr:nvSpPr>
      <xdr:spPr bwMode="auto">
        <a:xfrm>
          <a:off x="4457700" y="66930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3954</xdr:rowOff>
    </xdr:from>
    <xdr:ext cx="736600" cy="259045"/>
    <xdr:sp macro="" textlink="">
      <xdr:nvSpPr>
        <xdr:cNvPr id="134" name="テキスト ボックス 133"/>
        <xdr:cNvSpPr txBox="1"/>
      </xdr:nvSpPr>
      <xdr:spPr>
        <a:xfrm>
          <a:off x="4165600" y="6461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280980</xdr:rowOff>
    </xdr:from>
    <xdr:to>
      <xdr:col>22</xdr:col>
      <xdr:colOff>165100</xdr:colOff>
      <xdr:row>36</xdr:row>
      <xdr:rowOff>39680</xdr:rowOff>
    </xdr:to>
    <xdr:sp macro="" textlink="">
      <xdr:nvSpPr>
        <xdr:cNvPr id="135" name="楕円 134"/>
        <xdr:cNvSpPr/>
      </xdr:nvSpPr>
      <xdr:spPr bwMode="auto">
        <a:xfrm>
          <a:off x="3835400" y="67389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24457</xdr:rowOff>
    </xdr:from>
    <xdr:ext cx="762000" cy="259045"/>
    <xdr:sp macro="" textlink="">
      <xdr:nvSpPr>
        <xdr:cNvPr id="136" name="テキスト ボックス 135"/>
        <xdr:cNvSpPr txBox="1"/>
      </xdr:nvSpPr>
      <xdr:spPr>
        <a:xfrm>
          <a:off x="3543300" y="6825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126172</xdr:rowOff>
    </xdr:from>
    <xdr:to>
      <xdr:col>19</xdr:col>
      <xdr:colOff>38100</xdr:colOff>
      <xdr:row>35</xdr:row>
      <xdr:rowOff>227772</xdr:rowOff>
    </xdr:to>
    <xdr:sp macro="" textlink="">
      <xdr:nvSpPr>
        <xdr:cNvPr id="137" name="楕円 136"/>
        <xdr:cNvSpPr/>
      </xdr:nvSpPr>
      <xdr:spPr bwMode="auto">
        <a:xfrm>
          <a:off x="3213100" y="6584122"/>
          <a:ext cx="8255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237949</xdr:rowOff>
    </xdr:from>
    <xdr:ext cx="762000" cy="259045"/>
    <xdr:sp macro="" textlink="">
      <xdr:nvSpPr>
        <xdr:cNvPr id="138" name="テキスト ボックス 137"/>
        <xdr:cNvSpPr txBox="1"/>
      </xdr:nvSpPr>
      <xdr:spPr>
        <a:xfrm>
          <a:off x="2914650" y="6352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221841</xdr:rowOff>
    </xdr:from>
    <xdr:to>
      <xdr:col>15</xdr:col>
      <xdr:colOff>101600</xdr:colOff>
      <xdr:row>35</xdr:row>
      <xdr:rowOff>323441</xdr:rowOff>
    </xdr:to>
    <xdr:sp macro="" textlink="">
      <xdr:nvSpPr>
        <xdr:cNvPr id="139" name="楕円 138"/>
        <xdr:cNvSpPr/>
      </xdr:nvSpPr>
      <xdr:spPr bwMode="auto">
        <a:xfrm>
          <a:off x="2571750" y="6679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333618</xdr:rowOff>
    </xdr:from>
    <xdr:ext cx="762000" cy="259045"/>
    <xdr:sp macro="" textlink="">
      <xdr:nvSpPr>
        <xdr:cNvPr id="140" name="テキスト ボックス 139"/>
        <xdr:cNvSpPr txBox="1"/>
      </xdr:nvSpPr>
      <xdr:spPr>
        <a:xfrm>
          <a:off x="2279650" y="6448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47,103
46,125
276.85
29,760,912
28,981,977
727,087
15,294,545
30,277,163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11651" y="672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685800" y="6544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11651" y="640825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685800" y="6230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1165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685800" y="59163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78051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685800" y="56025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4602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685800" y="5288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146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685800" y="4968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4832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37663</xdr:rowOff>
    </xdr:from>
    <xdr:to>
      <xdr:col>24</xdr:col>
      <xdr:colOff>62865</xdr:colOff>
      <xdr:row>39</xdr:row>
      <xdr:rowOff>30674</xdr:rowOff>
    </xdr:to>
    <xdr:cxnSp macro="">
      <xdr:nvCxnSpPr>
        <xdr:cNvPr id="58" name="直線コネクタ 57"/>
        <xdr:cNvCxnSpPr/>
      </xdr:nvCxnSpPr>
      <xdr:spPr>
        <a:xfrm flipV="1">
          <a:off x="4176395" y="4997013"/>
          <a:ext cx="1270" cy="14789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34501</xdr:rowOff>
    </xdr:from>
    <xdr:ext cx="534377" cy="259045"/>
    <xdr:sp macro="" textlink="">
      <xdr:nvSpPr>
        <xdr:cNvPr id="59" name="人件費最小値テキスト"/>
        <xdr:cNvSpPr txBox="1"/>
      </xdr:nvSpPr>
      <xdr:spPr>
        <a:xfrm>
          <a:off x="4229100" y="6479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30674</xdr:rowOff>
    </xdr:from>
    <xdr:to>
      <xdr:col>24</xdr:col>
      <xdr:colOff>152400</xdr:colOff>
      <xdr:row>39</xdr:row>
      <xdr:rowOff>30674</xdr:rowOff>
    </xdr:to>
    <xdr:cxnSp macro="">
      <xdr:nvCxnSpPr>
        <xdr:cNvPr id="60" name="直線コネクタ 59"/>
        <xdr:cNvCxnSpPr/>
      </xdr:nvCxnSpPr>
      <xdr:spPr>
        <a:xfrm>
          <a:off x="4108450" y="64759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155790</xdr:rowOff>
    </xdr:from>
    <xdr:ext cx="599010" cy="259045"/>
    <xdr:sp macro="" textlink="">
      <xdr:nvSpPr>
        <xdr:cNvPr id="61" name="人件費最大値テキスト"/>
        <xdr:cNvSpPr txBox="1"/>
      </xdr:nvSpPr>
      <xdr:spPr>
        <a:xfrm>
          <a:off x="4229100" y="478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37663</xdr:rowOff>
    </xdr:from>
    <xdr:to>
      <xdr:col>24</xdr:col>
      <xdr:colOff>152400</xdr:colOff>
      <xdr:row>30</xdr:row>
      <xdr:rowOff>37663</xdr:rowOff>
    </xdr:to>
    <xdr:cxnSp macro="">
      <xdr:nvCxnSpPr>
        <xdr:cNvPr id="62" name="直線コネクタ 61"/>
        <xdr:cNvCxnSpPr/>
      </xdr:nvCxnSpPr>
      <xdr:spPr>
        <a:xfrm>
          <a:off x="4108450" y="49970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83448</xdr:rowOff>
    </xdr:from>
    <xdr:to>
      <xdr:col>24</xdr:col>
      <xdr:colOff>63500</xdr:colOff>
      <xdr:row>37</xdr:row>
      <xdr:rowOff>119355</xdr:rowOff>
    </xdr:to>
    <xdr:cxnSp macro="">
      <xdr:nvCxnSpPr>
        <xdr:cNvPr id="63" name="直線コネクタ 62"/>
        <xdr:cNvCxnSpPr/>
      </xdr:nvCxnSpPr>
      <xdr:spPr>
        <a:xfrm>
          <a:off x="3429000" y="6198498"/>
          <a:ext cx="749300" cy="35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164127</xdr:rowOff>
    </xdr:from>
    <xdr:ext cx="534377" cy="259045"/>
    <xdr:sp macro="" textlink="">
      <xdr:nvSpPr>
        <xdr:cNvPr id="64" name="人件費平均値テキスト"/>
        <xdr:cNvSpPr txBox="1"/>
      </xdr:nvSpPr>
      <xdr:spPr>
        <a:xfrm>
          <a:off x="4229100" y="57838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141250</xdr:rowOff>
    </xdr:from>
    <xdr:to>
      <xdr:col>24</xdr:col>
      <xdr:colOff>114300</xdr:colOff>
      <xdr:row>36</xdr:row>
      <xdr:rowOff>71400</xdr:rowOff>
    </xdr:to>
    <xdr:sp macro="" textlink="">
      <xdr:nvSpPr>
        <xdr:cNvPr id="65" name="フローチャート: 判断 64"/>
        <xdr:cNvSpPr/>
      </xdr:nvSpPr>
      <xdr:spPr>
        <a:xfrm>
          <a:off x="4127500" y="59261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19375</xdr:rowOff>
    </xdr:from>
    <xdr:to>
      <xdr:col>19</xdr:col>
      <xdr:colOff>177800</xdr:colOff>
      <xdr:row>37</xdr:row>
      <xdr:rowOff>83448</xdr:rowOff>
    </xdr:to>
    <xdr:cxnSp macro="">
      <xdr:nvCxnSpPr>
        <xdr:cNvPr id="66" name="直線コネクタ 65"/>
        <xdr:cNvCxnSpPr/>
      </xdr:nvCxnSpPr>
      <xdr:spPr>
        <a:xfrm>
          <a:off x="2622550" y="6134425"/>
          <a:ext cx="806450" cy="6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159227</xdr:rowOff>
    </xdr:from>
    <xdr:to>
      <xdr:col>20</xdr:col>
      <xdr:colOff>38100</xdr:colOff>
      <xdr:row>36</xdr:row>
      <xdr:rowOff>89377</xdr:rowOff>
    </xdr:to>
    <xdr:sp macro="" textlink="">
      <xdr:nvSpPr>
        <xdr:cNvPr id="67" name="フローチャート: 判断 66"/>
        <xdr:cNvSpPr/>
      </xdr:nvSpPr>
      <xdr:spPr>
        <a:xfrm>
          <a:off x="3384550" y="59440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105904</xdr:rowOff>
    </xdr:from>
    <xdr:ext cx="534377" cy="259045"/>
    <xdr:sp macro="" textlink="">
      <xdr:nvSpPr>
        <xdr:cNvPr id="68" name="テキスト ボックス 67"/>
        <xdr:cNvSpPr txBox="1"/>
      </xdr:nvSpPr>
      <xdr:spPr>
        <a:xfrm>
          <a:off x="3187211" y="5725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19375</xdr:rowOff>
    </xdr:from>
    <xdr:to>
      <xdr:col>15</xdr:col>
      <xdr:colOff>50800</xdr:colOff>
      <xdr:row>38</xdr:row>
      <xdr:rowOff>32062</xdr:rowOff>
    </xdr:to>
    <xdr:cxnSp macro="">
      <xdr:nvCxnSpPr>
        <xdr:cNvPr id="69" name="直線コネクタ 68"/>
        <xdr:cNvCxnSpPr/>
      </xdr:nvCxnSpPr>
      <xdr:spPr>
        <a:xfrm flipV="1">
          <a:off x="1828800" y="6134425"/>
          <a:ext cx="793750" cy="17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77846</xdr:rowOff>
    </xdr:from>
    <xdr:to>
      <xdr:col>15</xdr:col>
      <xdr:colOff>101600</xdr:colOff>
      <xdr:row>36</xdr:row>
      <xdr:rowOff>7996</xdr:rowOff>
    </xdr:to>
    <xdr:sp macro="" textlink="">
      <xdr:nvSpPr>
        <xdr:cNvPr id="70" name="フローチャート: 判断 69"/>
        <xdr:cNvSpPr/>
      </xdr:nvSpPr>
      <xdr:spPr>
        <a:xfrm>
          <a:off x="2571750" y="58626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24523</xdr:rowOff>
    </xdr:from>
    <xdr:ext cx="599010" cy="259045"/>
    <xdr:sp macro="" textlink="">
      <xdr:nvSpPr>
        <xdr:cNvPr id="71" name="テキスト ボックス 70"/>
        <xdr:cNvSpPr txBox="1"/>
      </xdr:nvSpPr>
      <xdr:spPr>
        <a:xfrm>
          <a:off x="2361145" y="5644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27506</xdr:rowOff>
    </xdr:from>
    <xdr:to>
      <xdr:col>10</xdr:col>
      <xdr:colOff>114300</xdr:colOff>
      <xdr:row>38</xdr:row>
      <xdr:rowOff>32062</xdr:rowOff>
    </xdr:to>
    <xdr:cxnSp macro="">
      <xdr:nvCxnSpPr>
        <xdr:cNvPr id="72" name="直線コネクタ 71"/>
        <xdr:cNvCxnSpPr/>
      </xdr:nvCxnSpPr>
      <xdr:spPr>
        <a:xfrm>
          <a:off x="1028700" y="6307656"/>
          <a:ext cx="800100" cy="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62562</xdr:rowOff>
    </xdr:from>
    <xdr:to>
      <xdr:col>10</xdr:col>
      <xdr:colOff>165100</xdr:colOff>
      <xdr:row>36</xdr:row>
      <xdr:rowOff>164162</xdr:rowOff>
    </xdr:to>
    <xdr:sp macro="" textlink="">
      <xdr:nvSpPr>
        <xdr:cNvPr id="73" name="フローチャート: 判断 72"/>
        <xdr:cNvSpPr/>
      </xdr:nvSpPr>
      <xdr:spPr>
        <a:xfrm>
          <a:off x="1778000" y="6012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9239</xdr:rowOff>
    </xdr:from>
    <xdr:ext cx="534377" cy="259045"/>
    <xdr:sp macro="" textlink="">
      <xdr:nvSpPr>
        <xdr:cNvPr id="74" name="テキスト ボックス 73"/>
        <xdr:cNvSpPr txBox="1"/>
      </xdr:nvSpPr>
      <xdr:spPr>
        <a:xfrm>
          <a:off x="1580661" y="579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65811</xdr:rowOff>
    </xdr:from>
    <xdr:to>
      <xdr:col>6</xdr:col>
      <xdr:colOff>38100</xdr:colOff>
      <xdr:row>36</xdr:row>
      <xdr:rowOff>167411</xdr:rowOff>
    </xdr:to>
    <xdr:sp macro="" textlink="">
      <xdr:nvSpPr>
        <xdr:cNvPr id="75" name="フローチャート: 判断 74"/>
        <xdr:cNvSpPr/>
      </xdr:nvSpPr>
      <xdr:spPr>
        <a:xfrm>
          <a:off x="984250" y="601576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12488</xdr:rowOff>
    </xdr:from>
    <xdr:ext cx="534377" cy="259045"/>
    <xdr:sp macro="" textlink="">
      <xdr:nvSpPr>
        <xdr:cNvPr id="76" name="テキスト ボックス 75"/>
        <xdr:cNvSpPr txBox="1"/>
      </xdr:nvSpPr>
      <xdr:spPr>
        <a:xfrm>
          <a:off x="786911" y="5797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68555</xdr:rowOff>
    </xdr:from>
    <xdr:to>
      <xdr:col>24</xdr:col>
      <xdr:colOff>114300</xdr:colOff>
      <xdr:row>37</xdr:row>
      <xdr:rowOff>170155</xdr:rowOff>
    </xdr:to>
    <xdr:sp macro="" textlink="">
      <xdr:nvSpPr>
        <xdr:cNvPr id="82" name="楕円 81"/>
        <xdr:cNvSpPr/>
      </xdr:nvSpPr>
      <xdr:spPr>
        <a:xfrm>
          <a:off x="4127500" y="61836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46982</xdr:rowOff>
    </xdr:from>
    <xdr:ext cx="534377" cy="259045"/>
    <xdr:sp macro="" textlink="">
      <xdr:nvSpPr>
        <xdr:cNvPr id="83" name="人件費該当値テキスト"/>
        <xdr:cNvSpPr txBox="1"/>
      </xdr:nvSpPr>
      <xdr:spPr>
        <a:xfrm>
          <a:off x="4229100" y="616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32648</xdr:rowOff>
    </xdr:from>
    <xdr:to>
      <xdr:col>20</xdr:col>
      <xdr:colOff>38100</xdr:colOff>
      <xdr:row>37</xdr:row>
      <xdr:rowOff>134248</xdr:rowOff>
    </xdr:to>
    <xdr:sp macro="" textlink="">
      <xdr:nvSpPr>
        <xdr:cNvPr id="84" name="楕円 83"/>
        <xdr:cNvSpPr/>
      </xdr:nvSpPr>
      <xdr:spPr>
        <a:xfrm>
          <a:off x="3384550" y="614769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125375</xdr:rowOff>
    </xdr:from>
    <xdr:ext cx="534377" cy="259045"/>
    <xdr:sp macro="" textlink="">
      <xdr:nvSpPr>
        <xdr:cNvPr id="85" name="テキスト ボックス 84"/>
        <xdr:cNvSpPr txBox="1"/>
      </xdr:nvSpPr>
      <xdr:spPr>
        <a:xfrm>
          <a:off x="3187211" y="624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140025</xdr:rowOff>
    </xdr:from>
    <xdr:to>
      <xdr:col>15</xdr:col>
      <xdr:colOff>101600</xdr:colOff>
      <xdr:row>37</xdr:row>
      <xdr:rowOff>70175</xdr:rowOff>
    </xdr:to>
    <xdr:sp macro="" textlink="">
      <xdr:nvSpPr>
        <xdr:cNvPr id="86" name="楕円 85"/>
        <xdr:cNvSpPr/>
      </xdr:nvSpPr>
      <xdr:spPr>
        <a:xfrm>
          <a:off x="2571750" y="60899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61302</xdr:rowOff>
    </xdr:from>
    <xdr:ext cx="534377" cy="259045"/>
    <xdr:sp macro="" textlink="">
      <xdr:nvSpPr>
        <xdr:cNvPr id="87" name="テキスト ボックス 86"/>
        <xdr:cNvSpPr txBox="1"/>
      </xdr:nvSpPr>
      <xdr:spPr>
        <a:xfrm>
          <a:off x="2393461" y="617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152712</xdr:rowOff>
    </xdr:from>
    <xdr:to>
      <xdr:col>10</xdr:col>
      <xdr:colOff>165100</xdr:colOff>
      <xdr:row>38</xdr:row>
      <xdr:rowOff>82862</xdr:rowOff>
    </xdr:to>
    <xdr:sp macro="" textlink="">
      <xdr:nvSpPr>
        <xdr:cNvPr id="88" name="楕円 87"/>
        <xdr:cNvSpPr/>
      </xdr:nvSpPr>
      <xdr:spPr>
        <a:xfrm>
          <a:off x="1778000" y="626776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73989</xdr:rowOff>
    </xdr:from>
    <xdr:ext cx="534377" cy="259045"/>
    <xdr:sp macro="" textlink="">
      <xdr:nvSpPr>
        <xdr:cNvPr id="89" name="テキスト ボックス 88"/>
        <xdr:cNvSpPr txBox="1"/>
      </xdr:nvSpPr>
      <xdr:spPr>
        <a:xfrm>
          <a:off x="1580661" y="635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148156</xdr:rowOff>
    </xdr:from>
    <xdr:to>
      <xdr:col>6</xdr:col>
      <xdr:colOff>38100</xdr:colOff>
      <xdr:row>38</xdr:row>
      <xdr:rowOff>78307</xdr:rowOff>
    </xdr:to>
    <xdr:sp macro="" textlink="">
      <xdr:nvSpPr>
        <xdr:cNvPr id="90" name="楕円 89"/>
        <xdr:cNvSpPr/>
      </xdr:nvSpPr>
      <xdr:spPr>
        <a:xfrm>
          <a:off x="984250" y="6263206"/>
          <a:ext cx="82550" cy="9525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69433</xdr:rowOff>
    </xdr:from>
    <xdr:ext cx="534377" cy="259045"/>
    <xdr:sp macro="" textlink="">
      <xdr:nvSpPr>
        <xdr:cNvPr id="91" name="テキスト ボックス 90"/>
        <xdr:cNvSpPr txBox="1"/>
      </xdr:nvSpPr>
      <xdr:spPr>
        <a:xfrm>
          <a:off x="786911" y="634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11651" y="10024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6858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11651" y="9655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6858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6" name="テキスト ボックス 105"/>
        <xdr:cNvSpPr txBox="1"/>
      </xdr:nvSpPr>
      <xdr:spPr>
        <a:xfrm>
          <a:off x="2116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6858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8919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6858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6858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15125</xdr:rowOff>
    </xdr:from>
    <xdr:to>
      <xdr:col>24</xdr:col>
      <xdr:colOff>62865</xdr:colOff>
      <xdr:row>59</xdr:row>
      <xdr:rowOff>82868</xdr:rowOff>
    </xdr:to>
    <xdr:cxnSp macro="">
      <xdr:nvCxnSpPr>
        <xdr:cNvPr id="116" name="直線コネクタ 115"/>
        <xdr:cNvCxnSpPr/>
      </xdr:nvCxnSpPr>
      <xdr:spPr>
        <a:xfrm flipV="1">
          <a:off x="4176395" y="8441575"/>
          <a:ext cx="1270" cy="1388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86695</xdr:rowOff>
    </xdr:from>
    <xdr:ext cx="534377" cy="259045"/>
    <xdr:sp macro="" textlink="">
      <xdr:nvSpPr>
        <xdr:cNvPr id="117" name="物件費最小値テキスト"/>
        <xdr:cNvSpPr txBox="1"/>
      </xdr:nvSpPr>
      <xdr:spPr>
        <a:xfrm>
          <a:off x="4229100" y="9833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82868</xdr:rowOff>
    </xdr:from>
    <xdr:to>
      <xdr:col>24</xdr:col>
      <xdr:colOff>152400</xdr:colOff>
      <xdr:row>59</xdr:row>
      <xdr:rowOff>82868</xdr:rowOff>
    </xdr:to>
    <xdr:cxnSp macro="">
      <xdr:nvCxnSpPr>
        <xdr:cNvPr id="118" name="直線コネクタ 117"/>
        <xdr:cNvCxnSpPr/>
      </xdr:nvCxnSpPr>
      <xdr:spPr>
        <a:xfrm>
          <a:off x="4108450" y="983011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133252</xdr:rowOff>
    </xdr:from>
    <xdr:ext cx="599010" cy="259045"/>
    <xdr:sp macro="" textlink="">
      <xdr:nvSpPr>
        <xdr:cNvPr id="119" name="物件費最大値テキスト"/>
        <xdr:cNvSpPr txBox="1"/>
      </xdr:nvSpPr>
      <xdr:spPr>
        <a:xfrm>
          <a:off x="4229100" y="8229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15125</xdr:rowOff>
    </xdr:from>
    <xdr:to>
      <xdr:col>24</xdr:col>
      <xdr:colOff>152400</xdr:colOff>
      <xdr:row>51</xdr:row>
      <xdr:rowOff>15125</xdr:rowOff>
    </xdr:to>
    <xdr:cxnSp macro="">
      <xdr:nvCxnSpPr>
        <xdr:cNvPr id="120" name="直線コネクタ 119"/>
        <xdr:cNvCxnSpPr/>
      </xdr:nvCxnSpPr>
      <xdr:spPr>
        <a:xfrm>
          <a:off x="4108450" y="84415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53657</xdr:rowOff>
    </xdr:from>
    <xdr:to>
      <xdr:col>24</xdr:col>
      <xdr:colOff>63500</xdr:colOff>
      <xdr:row>57</xdr:row>
      <xdr:rowOff>167932</xdr:rowOff>
    </xdr:to>
    <xdr:cxnSp macro="">
      <xdr:nvCxnSpPr>
        <xdr:cNvPr id="121" name="直線コネクタ 120"/>
        <xdr:cNvCxnSpPr/>
      </xdr:nvCxnSpPr>
      <xdr:spPr>
        <a:xfrm flipV="1">
          <a:off x="3429000" y="9470707"/>
          <a:ext cx="749300" cy="11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31576</xdr:rowOff>
    </xdr:from>
    <xdr:ext cx="534377" cy="259045"/>
    <xdr:sp macro="" textlink="">
      <xdr:nvSpPr>
        <xdr:cNvPr id="122" name="物件費平均値テキスト"/>
        <xdr:cNvSpPr txBox="1"/>
      </xdr:nvSpPr>
      <xdr:spPr>
        <a:xfrm>
          <a:off x="4229100" y="9118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8699</xdr:rowOff>
    </xdr:from>
    <xdr:to>
      <xdr:col>24</xdr:col>
      <xdr:colOff>114300</xdr:colOff>
      <xdr:row>56</xdr:row>
      <xdr:rowOff>110299</xdr:rowOff>
    </xdr:to>
    <xdr:sp macro="" textlink="">
      <xdr:nvSpPr>
        <xdr:cNvPr id="123" name="フローチャート: 判断 122"/>
        <xdr:cNvSpPr/>
      </xdr:nvSpPr>
      <xdr:spPr>
        <a:xfrm>
          <a:off x="4127500" y="9260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88608</xdr:rowOff>
    </xdr:from>
    <xdr:to>
      <xdr:col>19</xdr:col>
      <xdr:colOff>177800</xdr:colOff>
      <xdr:row>57</xdr:row>
      <xdr:rowOff>167932</xdr:rowOff>
    </xdr:to>
    <xdr:cxnSp macro="">
      <xdr:nvCxnSpPr>
        <xdr:cNvPr id="124" name="直線コネクタ 123"/>
        <xdr:cNvCxnSpPr/>
      </xdr:nvCxnSpPr>
      <xdr:spPr>
        <a:xfrm>
          <a:off x="2622550" y="9505658"/>
          <a:ext cx="806450" cy="79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92481</xdr:rowOff>
    </xdr:from>
    <xdr:to>
      <xdr:col>20</xdr:col>
      <xdr:colOff>38100</xdr:colOff>
      <xdr:row>57</xdr:row>
      <xdr:rowOff>22631</xdr:rowOff>
    </xdr:to>
    <xdr:sp macro="" textlink="">
      <xdr:nvSpPr>
        <xdr:cNvPr id="125" name="フローチャート: 判断 124"/>
        <xdr:cNvSpPr/>
      </xdr:nvSpPr>
      <xdr:spPr>
        <a:xfrm>
          <a:off x="3384550" y="934443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39158</xdr:rowOff>
    </xdr:from>
    <xdr:ext cx="534377" cy="259045"/>
    <xdr:sp macro="" textlink="">
      <xdr:nvSpPr>
        <xdr:cNvPr id="126" name="テキスト ボックス 125"/>
        <xdr:cNvSpPr txBox="1"/>
      </xdr:nvSpPr>
      <xdr:spPr>
        <a:xfrm>
          <a:off x="3187211" y="9126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88608</xdr:rowOff>
    </xdr:from>
    <xdr:to>
      <xdr:col>15</xdr:col>
      <xdr:colOff>50800</xdr:colOff>
      <xdr:row>58</xdr:row>
      <xdr:rowOff>94311</xdr:rowOff>
    </xdr:to>
    <xdr:cxnSp macro="">
      <xdr:nvCxnSpPr>
        <xdr:cNvPr id="127" name="直線コネクタ 126"/>
        <xdr:cNvCxnSpPr/>
      </xdr:nvCxnSpPr>
      <xdr:spPr>
        <a:xfrm flipV="1">
          <a:off x="1828800" y="9505658"/>
          <a:ext cx="793750" cy="170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117577</xdr:rowOff>
    </xdr:from>
    <xdr:to>
      <xdr:col>15</xdr:col>
      <xdr:colOff>101600</xdr:colOff>
      <xdr:row>57</xdr:row>
      <xdr:rowOff>47727</xdr:rowOff>
    </xdr:to>
    <xdr:sp macro="" textlink="">
      <xdr:nvSpPr>
        <xdr:cNvPr id="128" name="フローチャート: 判断 127"/>
        <xdr:cNvSpPr/>
      </xdr:nvSpPr>
      <xdr:spPr>
        <a:xfrm>
          <a:off x="2571750" y="936952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64254</xdr:rowOff>
    </xdr:from>
    <xdr:ext cx="534377" cy="259045"/>
    <xdr:sp macro="" textlink="">
      <xdr:nvSpPr>
        <xdr:cNvPr id="129" name="テキスト ボックス 128"/>
        <xdr:cNvSpPr txBox="1"/>
      </xdr:nvSpPr>
      <xdr:spPr>
        <a:xfrm>
          <a:off x="2393461" y="9151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94311</xdr:rowOff>
    </xdr:from>
    <xdr:to>
      <xdr:col>10</xdr:col>
      <xdr:colOff>114300</xdr:colOff>
      <xdr:row>58</xdr:row>
      <xdr:rowOff>101612</xdr:rowOff>
    </xdr:to>
    <xdr:cxnSp macro="">
      <xdr:nvCxnSpPr>
        <xdr:cNvPr id="130" name="直線コネクタ 129"/>
        <xdr:cNvCxnSpPr/>
      </xdr:nvCxnSpPr>
      <xdr:spPr>
        <a:xfrm flipV="1">
          <a:off x="1028700" y="9676461"/>
          <a:ext cx="800100" cy="7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160503</xdr:rowOff>
    </xdr:from>
    <xdr:to>
      <xdr:col>10</xdr:col>
      <xdr:colOff>165100</xdr:colOff>
      <xdr:row>57</xdr:row>
      <xdr:rowOff>90653</xdr:rowOff>
    </xdr:to>
    <xdr:sp macro="" textlink="">
      <xdr:nvSpPr>
        <xdr:cNvPr id="131" name="フローチャート: 判断 130"/>
        <xdr:cNvSpPr/>
      </xdr:nvSpPr>
      <xdr:spPr>
        <a:xfrm>
          <a:off x="1778000" y="941245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107180</xdr:rowOff>
    </xdr:from>
    <xdr:ext cx="534377" cy="259045"/>
    <xdr:sp macro="" textlink="">
      <xdr:nvSpPr>
        <xdr:cNvPr id="132" name="テキスト ボックス 131"/>
        <xdr:cNvSpPr txBox="1"/>
      </xdr:nvSpPr>
      <xdr:spPr>
        <a:xfrm>
          <a:off x="1580661" y="9194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69418</xdr:rowOff>
    </xdr:from>
    <xdr:to>
      <xdr:col>6</xdr:col>
      <xdr:colOff>38100</xdr:colOff>
      <xdr:row>57</xdr:row>
      <xdr:rowOff>171018</xdr:rowOff>
    </xdr:to>
    <xdr:sp macro="" textlink="">
      <xdr:nvSpPr>
        <xdr:cNvPr id="133" name="フローチャート: 判断 132"/>
        <xdr:cNvSpPr/>
      </xdr:nvSpPr>
      <xdr:spPr>
        <a:xfrm>
          <a:off x="984250" y="948646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16095</xdr:rowOff>
    </xdr:from>
    <xdr:ext cx="534377" cy="259045"/>
    <xdr:sp macro="" textlink="">
      <xdr:nvSpPr>
        <xdr:cNvPr id="134" name="テキスト ボックス 133"/>
        <xdr:cNvSpPr txBox="1"/>
      </xdr:nvSpPr>
      <xdr:spPr>
        <a:xfrm>
          <a:off x="786911" y="9268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2857</xdr:rowOff>
    </xdr:from>
    <xdr:to>
      <xdr:col>24</xdr:col>
      <xdr:colOff>114300</xdr:colOff>
      <xdr:row>57</xdr:row>
      <xdr:rowOff>104457</xdr:rowOff>
    </xdr:to>
    <xdr:sp macro="" textlink="">
      <xdr:nvSpPr>
        <xdr:cNvPr id="140" name="楕円 139"/>
        <xdr:cNvSpPr/>
      </xdr:nvSpPr>
      <xdr:spPr>
        <a:xfrm>
          <a:off x="4127500" y="9419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152734</xdr:rowOff>
    </xdr:from>
    <xdr:ext cx="534377" cy="259045"/>
    <xdr:sp macro="" textlink="">
      <xdr:nvSpPr>
        <xdr:cNvPr id="141" name="物件費該当値テキスト"/>
        <xdr:cNvSpPr txBox="1"/>
      </xdr:nvSpPr>
      <xdr:spPr>
        <a:xfrm>
          <a:off x="4229100" y="940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117132</xdr:rowOff>
    </xdr:from>
    <xdr:to>
      <xdr:col>20</xdr:col>
      <xdr:colOff>38100</xdr:colOff>
      <xdr:row>58</xdr:row>
      <xdr:rowOff>47282</xdr:rowOff>
    </xdr:to>
    <xdr:sp macro="" textlink="">
      <xdr:nvSpPr>
        <xdr:cNvPr id="142" name="楕円 141"/>
        <xdr:cNvSpPr/>
      </xdr:nvSpPr>
      <xdr:spPr>
        <a:xfrm>
          <a:off x="3384550" y="953418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38409</xdr:rowOff>
    </xdr:from>
    <xdr:ext cx="534377" cy="259045"/>
    <xdr:sp macro="" textlink="">
      <xdr:nvSpPr>
        <xdr:cNvPr id="143" name="テキスト ボックス 142"/>
        <xdr:cNvSpPr txBox="1"/>
      </xdr:nvSpPr>
      <xdr:spPr>
        <a:xfrm>
          <a:off x="3187211" y="9620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37808</xdr:rowOff>
    </xdr:from>
    <xdr:to>
      <xdr:col>15</xdr:col>
      <xdr:colOff>101600</xdr:colOff>
      <xdr:row>57</xdr:row>
      <xdr:rowOff>139408</xdr:rowOff>
    </xdr:to>
    <xdr:sp macro="" textlink="">
      <xdr:nvSpPr>
        <xdr:cNvPr id="144" name="楕円 143"/>
        <xdr:cNvSpPr/>
      </xdr:nvSpPr>
      <xdr:spPr>
        <a:xfrm>
          <a:off x="2571750" y="9454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130535</xdr:rowOff>
    </xdr:from>
    <xdr:ext cx="534377" cy="259045"/>
    <xdr:sp macro="" textlink="">
      <xdr:nvSpPr>
        <xdr:cNvPr id="145" name="テキスト ボックス 144"/>
        <xdr:cNvSpPr txBox="1"/>
      </xdr:nvSpPr>
      <xdr:spPr>
        <a:xfrm>
          <a:off x="2393461" y="9547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43511</xdr:rowOff>
    </xdr:from>
    <xdr:to>
      <xdr:col>10</xdr:col>
      <xdr:colOff>165100</xdr:colOff>
      <xdr:row>58</xdr:row>
      <xdr:rowOff>145111</xdr:rowOff>
    </xdr:to>
    <xdr:sp macro="" textlink="">
      <xdr:nvSpPr>
        <xdr:cNvPr id="146" name="楕円 145"/>
        <xdr:cNvSpPr/>
      </xdr:nvSpPr>
      <xdr:spPr>
        <a:xfrm>
          <a:off x="1778000" y="962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136238</xdr:rowOff>
    </xdr:from>
    <xdr:ext cx="534377" cy="259045"/>
    <xdr:sp macro="" textlink="">
      <xdr:nvSpPr>
        <xdr:cNvPr id="147" name="テキスト ボックス 146"/>
        <xdr:cNvSpPr txBox="1"/>
      </xdr:nvSpPr>
      <xdr:spPr>
        <a:xfrm>
          <a:off x="1580661" y="9718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50812</xdr:rowOff>
    </xdr:from>
    <xdr:to>
      <xdr:col>6</xdr:col>
      <xdr:colOff>38100</xdr:colOff>
      <xdr:row>58</xdr:row>
      <xdr:rowOff>152412</xdr:rowOff>
    </xdr:to>
    <xdr:sp macro="" textlink="">
      <xdr:nvSpPr>
        <xdr:cNvPr id="148" name="楕円 147"/>
        <xdr:cNvSpPr/>
      </xdr:nvSpPr>
      <xdr:spPr>
        <a:xfrm>
          <a:off x="984250" y="963296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143539</xdr:rowOff>
    </xdr:from>
    <xdr:ext cx="534377" cy="259045"/>
    <xdr:sp macro="" textlink="">
      <xdr:nvSpPr>
        <xdr:cNvPr id="149" name="テキスト ボックス 148"/>
        <xdr:cNvSpPr txBox="1"/>
      </xdr:nvSpPr>
      <xdr:spPr>
        <a:xfrm>
          <a:off x="786911" y="972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685800" y="13093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xdr:cNvSpPr txBox="1"/>
      </xdr:nvSpPr>
      <xdr:spPr>
        <a:xfrm>
          <a:off x="47511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685800" y="12725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xdr:cNvSpPr txBox="1"/>
      </xdr:nvSpPr>
      <xdr:spPr>
        <a:xfrm>
          <a:off x="21165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685800" y="12363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xdr:cNvSpPr txBox="1"/>
      </xdr:nvSpPr>
      <xdr:spPr>
        <a:xfrm>
          <a:off x="211651" y="12221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685800" y="11995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xdr:cNvSpPr txBox="1"/>
      </xdr:nvSpPr>
      <xdr:spPr>
        <a:xfrm>
          <a:off x="211651" y="11859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685800" y="11626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xdr:cNvSpPr txBox="1"/>
      </xdr:nvSpPr>
      <xdr:spPr>
        <a:xfrm>
          <a:off x="211651" y="1149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108972</xdr:rowOff>
    </xdr:from>
    <xdr:to>
      <xdr:col>24</xdr:col>
      <xdr:colOff>62865</xdr:colOff>
      <xdr:row>79</xdr:row>
      <xdr:rowOff>19323</xdr:rowOff>
    </xdr:to>
    <xdr:cxnSp macro="">
      <xdr:nvCxnSpPr>
        <xdr:cNvPr id="173" name="直線コネクタ 172"/>
        <xdr:cNvCxnSpPr/>
      </xdr:nvCxnSpPr>
      <xdr:spPr>
        <a:xfrm flipV="1">
          <a:off x="4176395" y="11672322"/>
          <a:ext cx="1270" cy="13962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23150</xdr:rowOff>
    </xdr:from>
    <xdr:ext cx="469744" cy="259045"/>
    <xdr:sp macro="" textlink="">
      <xdr:nvSpPr>
        <xdr:cNvPr id="174" name="維持補修費最小値テキスト"/>
        <xdr:cNvSpPr txBox="1"/>
      </xdr:nvSpPr>
      <xdr:spPr>
        <a:xfrm>
          <a:off x="4229100" y="13072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19323</xdr:rowOff>
    </xdr:from>
    <xdr:to>
      <xdr:col>24</xdr:col>
      <xdr:colOff>152400</xdr:colOff>
      <xdr:row>79</xdr:row>
      <xdr:rowOff>19323</xdr:rowOff>
    </xdr:to>
    <xdr:cxnSp macro="">
      <xdr:nvCxnSpPr>
        <xdr:cNvPr id="175" name="直線コネクタ 174"/>
        <xdr:cNvCxnSpPr/>
      </xdr:nvCxnSpPr>
      <xdr:spPr>
        <a:xfrm>
          <a:off x="4108450" y="1306857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55649</xdr:rowOff>
    </xdr:from>
    <xdr:ext cx="534377" cy="259045"/>
    <xdr:sp macro="" textlink="">
      <xdr:nvSpPr>
        <xdr:cNvPr id="176" name="維持補修費最大値テキスト"/>
        <xdr:cNvSpPr txBox="1"/>
      </xdr:nvSpPr>
      <xdr:spPr>
        <a:xfrm>
          <a:off x="4229100" y="1145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108972</xdr:rowOff>
    </xdr:from>
    <xdr:to>
      <xdr:col>24</xdr:col>
      <xdr:colOff>152400</xdr:colOff>
      <xdr:row>70</xdr:row>
      <xdr:rowOff>108972</xdr:rowOff>
    </xdr:to>
    <xdr:cxnSp macro="">
      <xdr:nvCxnSpPr>
        <xdr:cNvPr id="177" name="直線コネクタ 176"/>
        <xdr:cNvCxnSpPr/>
      </xdr:nvCxnSpPr>
      <xdr:spPr>
        <a:xfrm>
          <a:off x="4108450" y="116723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154160</xdr:rowOff>
    </xdr:from>
    <xdr:to>
      <xdr:col>24</xdr:col>
      <xdr:colOff>63500</xdr:colOff>
      <xdr:row>78</xdr:row>
      <xdr:rowOff>168808</xdr:rowOff>
    </xdr:to>
    <xdr:cxnSp macro="">
      <xdr:nvCxnSpPr>
        <xdr:cNvPr id="178" name="直線コネクタ 177"/>
        <xdr:cNvCxnSpPr/>
      </xdr:nvCxnSpPr>
      <xdr:spPr>
        <a:xfrm>
          <a:off x="3429000" y="13038310"/>
          <a:ext cx="749300" cy="8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4278</xdr:rowOff>
    </xdr:from>
    <xdr:ext cx="469744" cy="259045"/>
    <xdr:sp macro="" textlink="">
      <xdr:nvSpPr>
        <xdr:cNvPr id="179" name="維持補修費平均値テキスト"/>
        <xdr:cNvSpPr txBox="1"/>
      </xdr:nvSpPr>
      <xdr:spPr>
        <a:xfrm>
          <a:off x="4229100" y="12723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152851</xdr:rowOff>
    </xdr:from>
    <xdr:to>
      <xdr:col>24</xdr:col>
      <xdr:colOff>114300</xdr:colOff>
      <xdr:row>78</xdr:row>
      <xdr:rowOff>83001</xdr:rowOff>
    </xdr:to>
    <xdr:sp macro="" textlink="">
      <xdr:nvSpPr>
        <xdr:cNvPr id="180" name="フローチャート: 判断 179"/>
        <xdr:cNvSpPr/>
      </xdr:nvSpPr>
      <xdr:spPr>
        <a:xfrm>
          <a:off x="4127500" y="1287190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150825</xdr:rowOff>
    </xdr:from>
    <xdr:to>
      <xdr:col>19</xdr:col>
      <xdr:colOff>177800</xdr:colOff>
      <xdr:row>78</xdr:row>
      <xdr:rowOff>154160</xdr:rowOff>
    </xdr:to>
    <xdr:cxnSp macro="">
      <xdr:nvCxnSpPr>
        <xdr:cNvPr id="181" name="直線コネクタ 180"/>
        <xdr:cNvCxnSpPr/>
      </xdr:nvCxnSpPr>
      <xdr:spPr>
        <a:xfrm>
          <a:off x="2622550" y="13034975"/>
          <a:ext cx="806450" cy="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140221</xdr:rowOff>
    </xdr:from>
    <xdr:to>
      <xdr:col>20</xdr:col>
      <xdr:colOff>38100</xdr:colOff>
      <xdr:row>78</xdr:row>
      <xdr:rowOff>70371</xdr:rowOff>
    </xdr:to>
    <xdr:sp macro="" textlink="">
      <xdr:nvSpPr>
        <xdr:cNvPr id="182" name="フローチャート: 判断 181"/>
        <xdr:cNvSpPr/>
      </xdr:nvSpPr>
      <xdr:spPr>
        <a:xfrm>
          <a:off x="3384550" y="1285927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86898</xdr:rowOff>
    </xdr:from>
    <xdr:ext cx="534377" cy="259045"/>
    <xdr:sp macro="" textlink="">
      <xdr:nvSpPr>
        <xdr:cNvPr id="183" name="テキスト ボックス 182"/>
        <xdr:cNvSpPr txBox="1"/>
      </xdr:nvSpPr>
      <xdr:spPr>
        <a:xfrm>
          <a:off x="3187211" y="12640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150825</xdr:rowOff>
    </xdr:from>
    <xdr:to>
      <xdr:col>15</xdr:col>
      <xdr:colOff>50800</xdr:colOff>
      <xdr:row>78</xdr:row>
      <xdr:rowOff>155817</xdr:rowOff>
    </xdr:to>
    <xdr:cxnSp macro="">
      <xdr:nvCxnSpPr>
        <xdr:cNvPr id="184" name="直線コネクタ 183"/>
        <xdr:cNvCxnSpPr/>
      </xdr:nvCxnSpPr>
      <xdr:spPr>
        <a:xfrm flipV="1">
          <a:off x="1828800" y="13034975"/>
          <a:ext cx="793750" cy="4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155823</xdr:rowOff>
    </xdr:from>
    <xdr:to>
      <xdr:col>15</xdr:col>
      <xdr:colOff>101600</xdr:colOff>
      <xdr:row>78</xdr:row>
      <xdr:rowOff>85973</xdr:rowOff>
    </xdr:to>
    <xdr:sp macro="" textlink="">
      <xdr:nvSpPr>
        <xdr:cNvPr id="185" name="フローチャート: 判断 184"/>
        <xdr:cNvSpPr/>
      </xdr:nvSpPr>
      <xdr:spPr>
        <a:xfrm>
          <a:off x="2571750" y="128748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102500</xdr:rowOff>
    </xdr:from>
    <xdr:ext cx="469744" cy="259045"/>
    <xdr:sp macro="" textlink="">
      <xdr:nvSpPr>
        <xdr:cNvPr id="186" name="テキスト ボックス 185"/>
        <xdr:cNvSpPr txBox="1"/>
      </xdr:nvSpPr>
      <xdr:spPr>
        <a:xfrm>
          <a:off x="2406728" y="12656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155817</xdr:rowOff>
    </xdr:from>
    <xdr:to>
      <xdr:col>10</xdr:col>
      <xdr:colOff>114300</xdr:colOff>
      <xdr:row>78</xdr:row>
      <xdr:rowOff>157950</xdr:rowOff>
    </xdr:to>
    <xdr:cxnSp macro="">
      <xdr:nvCxnSpPr>
        <xdr:cNvPr id="187" name="直線コネクタ 186"/>
        <xdr:cNvCxnSpPr/>
      </xdr:nvCxnSpPr>
      <xdr:spPr>
        <a:xfrm flipV="1">
          <a:off x="1028700" y="13039967"/>
          <a:ext cx="8001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37636</xdr:rowOff>
    </xdr:from>
    <xdr:to>
      <xdr:col>10</xdr:col>
      <xdr:colOff>165100</xdr:colOff>
      <xdr:row>78</xdr:row>
      <xdr:rowOff>139236</xdr:rowOff>
    </xdr:to>
    <xdr:sp macro="" textlink="">
      <xdr:nvSpPr>
        <xdr:cNvPr id="188" name="フローチャート: 判断 187"/>
        <xdr:cNvSpPr/>
      </xdr:nvSpPr>
      <xdr:spPr>
        <a:xfrm>
          <a:off x="1778000" y="12921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155763</xdr:rowOff>
    </xdr:from>
    <xdr:ext cx="469744" cy="259045"/>
    <xdr:sp macro="" textlink="">
      <xdr:nvSpPr>
        <xdr:cNvPr id="189" name="テキスト ボックス 188"/>
        <xdr:cNvSpPr txBox="1"/>
      </xdr:nvSpPr>
      <xdr:spPr>
        <a:xfrm>
          <a:off x="1612978" y="12709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19234</xdr:rowOff>
    </xdr:from>
    <xdr:to>
      <xdr:col>6</xdr:col>
      <xdr:colOff>38100</xdr:colOff>
      <xdr:row>78</xdr:row>
      <xdr:rowOff>120834</xdr:rowOff>
    </xdr:to>
    <xdr:sp macro="" textlink="">
      <xdr:nvSpPr>
        <xdr:cNvPr id="190" name="フローチャート: 判断 189"/>
        <xdr:cNvSpPr/>
      </xdr:nvSpPr>
      <xdr:spPr>
        <a:xfrm>
          <a:off x="984250" y="129033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137361</xdr:rowOff>
    </xdr:from>
    <xdr:ext cx="469744" cy="259045"/>
    <xdr:sp macro="" textlink="">
      <xdr:nvSpPr>
        <xdr:cNvPr id="191" name="テキスト ボックス 190"/>
        <xdr:cNvSpPr txBox="1"/>
      </xdr:nvSpPr>
      <xdr:spPr>
        <a:xfrm>
          <a:off x="819228" y="1269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118008</xdr:rowOff>
    </xdr:from>
    <xdr:to>
      <xdr:col>24</xdr:col>
      <xdr:colOff>114300</xdr:colOff>
      <xdr:row>79</xdr:row>
      <xdr:rowOff>48158</xdr:rowOff>
    </xdr:to>
    <xdr:sp macro="" textlink="">
      <xdr:nvSpPr>
        <xdr:cNvPr id="197" name="楕円 196"/>
        <xdr:cNvSpPr/>
      </xdr:nvSpPr>
      <xdr:spPr>
        <a:xfrm>
          <a:off x="4127500" y="1300215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32935</xdr:rowOff>
    </xdr:from>
    <xdr:ext cx="469744" cy="259045"/>
    <xdr:sp macro="" textlink="">
      <xdr:nvSpPr>
        <xdr:cNvPr id="198" name="維持補修費該当値テキスト"/>
        <xdr:cNvSpPr txBox="1"/>
      </xdr:nvSpPr>
      <xdr:spPr>
        <a:xfrm>
          <a:off x="4229100" y="12917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103360</xdr:rowOff>
    </xdr:from>
    <xdr:to>
      <xdr:col>20</xdr:col>
      <xdr:colOff>38100</xdr:colOff>
      <xdr:row>79</xdr:row>
      <xdr:rowOff>33510</xdr:rowOff>
    </xdr:to>
    <xdr:sp macro="" textlink="">
      <xdr:nvSpPr>
        <xdr:cNvPr id="199" name="楕円 198"/>
        <xdr:cNvSpPr/>
      </xdr:nvSpPr>
      <xdr:spPr>
        <a:xfrm>
          <a:off x="3384550" y="1298751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24637</xdr:rowOff>
    </xdr:from>
    <xdr:ext cx="469744" cy="259045"/>
    <xdr:sp macro="" textlink="">
      <xdr:nvSpPr>
        <xdr:cNvPr id="200" name="テキスト ボックス 199"/>
        <xdr:cNvSpPr txBox="1"/>
      </xdr:nvSpPr>
      <xdr:spPr>
        <a:xfrm>
          <a:off x="3219528" y="1307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100025</xdr:rowOff>
    </xdr:from>
    <xdr:to>
      <xdr:col>15</xdr:col>
      <xdr:colOff>101600</xdr:colOff>
      <xdr:row>79</xdr:row>
      <xdr:rowOff>30175</xdr:rowOff>
    </xdr:to>
    <xdr:sp macro="" textlink="">
      <xdr:nvSpPr>
        <xdr:cNvPr id="201" name="楕円 200"/>
        <xdr:cNvSpPr/>
      </xdr:nvSpPr>
      <xdr:spPr>
        <a:xfrm>
          <a:off x="2571750" y="1298417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21302</xdr:rowOff>
    </xdr:from>
    <xdr:ext cx="469744" cy="259045"/>
    <xdr:sp macro="" textlink="">
      <xdr:nvSpPr>
        <xdr:cNvPr id="202" name="テキスト ボックス 201"/>
        <xdr:cNvSpPr txBox="1"/>
      </xdr:nvSpPr>
      <xdr:spPr>
        <a:xfrm>
          <a:off x="2406728" y="13070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105017</xdr:rowOff>
    </xdr:from>
    <xdr:to>
      <xdr:col>10</xdr:col>
      <xdr:colOff>165100</xdr:colOff>
      <xdr:row>79</xdr:row>
      <xdr:rowOff>35167</xdr:rowOff>
    </xdr:to>
    <xdr:sp macro="" textlink="">
      <xdr:nvSpPr>
        <xdr:cNvPr id="203" name="楕円 202"/>
        <xdr:cNvSpPr/>
      </xdr:nvSpPr>
      <xdr:spPr>
        <a:xfrm>
          <a:off x="1778000" y="1298916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26294</xdr:rowOff>
    </xdr:from>
    <xdr:ext cx="469744" cy="259045"/>
    <xdr:sp macro="" textlink="">
      <xdr:nvSpPr>
        <xdr:cNvPr id="204" name="テキスト ボックス 203"/>
        <xdr:cNvSpPr txBox="1"/>
      </xdr:nvSpPr>
      <xdr:spPr>
        <a:xfrm>
          <a:off x="1612978" y="13075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107150</xdr:rowOff>
    </xdr:from>
    <xdr:to>
      <xdr:col>6</xdr:col>
      <xdr:colOff>38100</xdr:colOff>
      <xdr:row>79</xdr:row>
      <xdr:rowOff>37300</xdr:rowOff>
    </xdr:to>
    <xdr:sp macro="" textlink="">
      <xdr:nvSpPr>
        <xdr:cNvPr id="205" name="楕円 204"/>
        <xdr:cNvSpPr/>
      </xdr:nvSpPr>
      <xdr:spPr>
        <a:xfrm>
          <a:off x="984250" y="129913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28427</xdr:rowOff>
    </xdr:from>
    <xdr:ext cx="469744" cy="259045"/>
    <xdr:sp macro="" textlink="">
      <xdr:nvSpPr>
        <xdr:cNvPr id="206" name="テキスト ボックス 205"/>
        <xdr:cNvSpPr txBox="1"/>
      </xdr:nvSpPr>
      <xdr:spPr>
        <a:xfrm>
          <a:off x="819228" y="1307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xdr:cNvSpPr txBox="1"/>
      </xdr:nvSpPr>
      <xdr:spPr>
        <a:xfrm>
          <a:off x="21165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xdr:cNvCxnSpPr/>
      </xdr:nvCxnSpPr>
      <xdr:spPr>
        <a:xfrm>
          <a:off x="685800" y="165009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xdr:cNvSpPr txBox="1"/>
      </xdr:nvSpPr>
      <xdr:spPr>
        <a:xfrm>
          <a:off x="211651" y="163587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xdr:cNvCxnSpPr/>
      </xdr:nvCxnSpPr>
      <xdr:spPr>
        <a:xfrm>
          <a:off x="685800" y="161743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xdr:cNvSpPr txBox="1"/>
      </xdr:nvSpPr>
      <xdr:spPr>
        <a:xfrm>
          <a:off x="21165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xdr:cNvCxnSpPr/>
      </xdr:nvCxnSpPr>
      <xdr:spPr>
        <a:xfrm>
          <a:off x="685800" y="15847786"/>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xdr:cNvSpPr txBox="1"/>
      </xdr:nvSpPr>
      <xdr:spPr>
        <a:xfrm>
          <a:off x="166581" y="157055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xdr:cNvCxnSpPr/>
      </xdr:nvCxnSpPr>
      <xdr:spPr>
        <a:xfrm>
          <a:off x="685800" y="15521214"/>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xdr:cNvSpPr txBox="1"/>
      </xdr:nvSpPr>
      <xdr:spPr>
        <a:xfrm>
          <a:off x="166581" y="153789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xdr:cNvCxnSpPr/>
      </xdr:nvCxnSpPr>
      <xdr:spPr>
        <a:xfrm>
          <a:off x="685800" y="15194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xdr:cNvSpPr txBox="1"/>
      </xdr:nvSpPr>
      <xdr:spPr>
        <a:xfrm>
          <a:off x="1665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xdr:cNvCxnSpPr/>
      </xdr:nvCxnSpPr>
      <xdr:spPr>
        <a:xfrm>
          <a:off x="685800" y="1487442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xdr:cNvSpPr txBox="1"/>
      </xdr:nvSpPr>
      <xdr:spPr>
        <a:xfrm>
          <a:off x="1665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25760</xdr:rowOff>
    </xdr:from>
    <xdr:to>
      <xdr:col>24</xdr:col>
      <xdr:colOff>62865</xdr:colOff>
      <xdr:row>98</xdr:row>
      <xdr:rowOff>164911</xdr:rowOff>
    </xdr:to>
    <xdr:cxnSp macro="">
      <xdr:nvCxnSpPr>
        <xdr:cNvPr id="233" name="直線コネクタ 232"/>
        <xdr:cNvCxnSpPr/>
      </xdr:nvCxnSpPr>
      <xdr:spPr>
        <a:xfrm flipV="1">
          <a:off x="4176395" y="14891110"/>
          <a:ext cx="1270" cy="15044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168738</xdr:rowOff>
    </xdr:from>
    <xdr:ext cx="534377" cy="259045"/>
    <xdr:sp macro="" textlink="">
      <xdr:nvSpPr>
        <xdr:cNvPr id="234" name="扶助費最小値テキスト"/>
        <xdr:cNvSpPr txBox="1"/>
      </xdr:nvSpPr>
      <xdr:spPr>
        <a:xfrm>
          <a:off x="4229100" y="16399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164911</xdr:rowOff>
    </xdr:from>
    <xdr:to>
      <xdr:col>24</xdr:col>
      <xdr:colOff>152400</xdr:colOff>
      <xdr:row>98</xdr:row>
      <xdr:rowOff>164911</xdr:rowOff>
    </xdr:to>
    <xdr:cxnSp macro="">
      <xdr:nvCxnSpPr>
        <xdr:cNvPr id="235" name="直線コネクタ 234"/>
        <xdr:cNvCxnSpPr/>
      </xdr:nvCxnSpPr>
      <xdr:spPr>
        <a:xfrm>
          <a:off x="4108450" y="163955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143887</xdr:rowOff>
    </xdr:from>
    <xdr:ext cx="599010" cy="259045"/>
    <xdr:sp macro="" textlink="">
      <xdr:nvSpPr>
        <xdr:cNvPr id="236" name="扶助費最大値テキスト"/>
        <xdr:cNvSpPr txBox="1"/>
      </xdr:nvSpPr>
      <xdr:spPr>
        <a:xfrm>
          <a:off x="4229100" y="14679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25760</xdr:rowOff>
    </xdr:from>
    <xdr:to>
      <xdr:col>24</xdr:col>
      <xdr:colOff>152400</xdr:colOff>
      <xdr:row>90</xdr:row>
      <xdr:rowOff>25760</xdr:rowOff>
    </xdr:to>
    <xdr:cxnSp macro="">
      <xdr:nvCxnSpPr>
        <xdr:cNvPr id="237" name="直線コネクタ 236"/>
        <xdr:cNvCxnSpPr/>
      </xdr:nvCxnSpPr>
      <xdr:spPr>
        <a:xfrm>
          <a:off x="4108450" y="148911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90</xdr:row>
      <xdr:rowOff>6703</xdr:rowOff>
    </xdr:from>
    <xdr:to>
      <xdr:col>24</xdr:col>
      <xdr:colOff>63500</xdr:colOff>
      <xdr:row>91</xdr:row>
      <xdr:rowOff>124335</xdr:rowOff>
    </xdr:to>
    <xdr:cxnSp macro="">
      <xdr:nvCxnSpPr>
        <xdr:cNvPr id="238" name="直線コネクタ 237"/>
        <xdr:cNvCxnSpPr/>
      </xdr:nvCxnSpPr>
      <xdr:spPr>
        <a:xfrm>
          <a:off x="3429000" y="14872053"/>
          <a:ext cx="749300" cy="28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164972</xdr:rowOff>
    </xdr:from>
    <xdr:ext cx="599010" cy="259045"/>
    <xdr:sp macro="" textlink="">
      <xdr:nvSpPr>
        <xdr:cNvPr id="239" name="扶助費平均値テキスト"/>
        <xdr:cNvSpPr txBox="1"/>
      </xdr:nvSpPr>
      <xdr:spPr>
        <a:xfrm>
          <a:off x="4229100" y="157097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15095</xdr:rowOff>
    </xdr:from>
    <xdr:to>
      <xdr:col>24</xdr:col>
      <xdr:colOff>114300</xdr:colOff>
      <xdr:row>95</xdr:row>
      <xdr:rowOff>116695</xdr:rowOff>
    </xdr:to>
    <xdr:sp macro="" textlink="">
      <xdr:nvSpPr>
        <xdr:cNvPr id="240" name="フローチャート: 判断 239"/>
        <xdr:cNvSpPr/>
      </xdr:nvSpPr>
      <xdr:spPr>
        <a:xfrm>
          <a:off x="4127500" y="1573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6703</xdr:rowOff>
    </xdr:from>
    <xdr:to>
      <xdr:col>19</xdr:col>
      <xdr:colOff>177800</xdr:colOff>
      <xdr:row>92</xdr:row>
      <xdr:rowOff>55510</xdr:rowOff>
    </xdr:to>
    <xdr:cxnSp macro="">
      <xdr:nvCxnSpPr>
        <xdr:cNvPr id="241" name="直線コネクタ 240"/>
        <xdr:cNvCxnSpPr/>
      </xdr:nvCxnSpPr>
      <xdr:spPr>
        <a:xfrm flipV="1">
          <a:off x="2622550" y="14872053"/>
          <a:ext cx="806450" cy="38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162820</xdr:rowOff>
    </xdr:from>
    <xdr:to>
      <xdr:col>20</xdr:col>
      <xdr:colOff>38100</xdr:colOff>
      <xdr:row>94</xdr:row>
      <xdr:rowOff>92970</xdr:rowOff>
    </xdr:to>
    <xdr:sp macro="" textlink="">
      <xdr:nvSpPr>
        <xdr:cNvPr id="242" name="フローチャート: 判断 241"/>
        <xdr:cNvSpPr/>
      </xdr:nvSpPr>
      <xdr:spPr>
        <a:xfrm>
          <a:off x="3384550" y="1553617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84097</xdr:rowOff>
    </xdr:from>
    <xdr:ext cx="599010" cy="259045"/>
    <xdr:sp macro="" textlink="">
      <xdr:nvSpPr>
        <xdr:cNvPr id="243" name="テキスト ボックス 242"/>
        <xdr:cNvSpPr txBox="1"/>
      </xdr:nvSpPr>
      <xdr:spPr>
        <a:xfrm>
          <a:off x="3154895" y="15628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55510</xdr:rowOff>
    </xdr:from>
    <xdr:to>
      <xdr:col>15</xdr:col>
      <xdr:colOff>50800</xdr:colOff>
      <xdr:row>92</xdr:row>
      <xdr:rowOff>171067</xdr:rowOff>
    </xdr:to>
    <xdr:cxnSp macro="">
      <xdr:nvCxnSpPr>
        <xdr:cNvPr id="244" name="直線コネクタ 243"/>
        <xdr:cNvCxnSpPr/>
      </xdr:nvCxnSpPr>
      <xdr:spPr>
        <a:xfrm flipV="1">
          <a:off x="1828800" y="15257410"/>
          <a:ext cx="793750" cy="115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40356</xdr:rowOff>
    </xdr:from>
    <xdr:to>
      <xdr:col>15</xdr:col>
      <xdr:colOff>101600</xdr:colOff>
      <xdr:row>95</xdr:row>
      <xdr:rowOff>141956</xdr:rowOff>
    </xdr:to>
    <xdr:sp macro="" textlink="">
      <xdr:nvSpPr>
        <xdr:cNvPr id="245" name="フローチャート: 判断 244"/>
        <xdr:cNvSpPr/>
      </xdr:nvSpPr>
      <xdr:spPr>
        <a:xfrm>
          <a:off x="2571750" y="1575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133083</xdr:rowOff>
    </xdr:from>
    <xdr:ext cx="599010" cy="259045"/>
    <xdr:sp macro="" textlink="">
      <xdr:nvSpPr>
        <xdr:cNvPr id="246" name="テキスト ボックス 245"/>
        <xdr:cNvSpPr txBox="1"/>
      </xdr:nvSpPr>
      <xdr:spPr>
        <a:xfrm>
          <a:off x="2361145" y="15849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171067</xdr:rowOff>
    </xdr:from>
    <xdr:to>
      <xdr:col>10</xdr:col>
      <xdr:colOff>114300</xdr:colOff>
      <xdr:row>93</xdr:row>
      <xdr:rowOff>99352</xdr:rowOff>
    </xdr:to>
    <xdr:cxnSp macro="">
      <xdr:nvCxnSpPr>
        <xdr:cNvPr id="247" name="直線コネクタ 246"/>
        <xdr:cNvCxnSpPr/>
      </xdr:nvCxnSpPr>
      <xdr:spPr>
        <a:xfrm flipV="1">
          <a:off x="1028700" y="15372967"/>
          <a:ext cx="800100" cy="9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39311</xdr:rowOff>
    </xdr:from>
    <xdr:to>
      <xdr:col>10</xdr:col>
      <xdr:colOff>165100</xdr:colOff>
      <xdr:row>95</xdr:row>
      <xdr:rowOff>140911</xdr:rowOff>
    </xdr:to>
    <xdr:sp macro="" textlink="">
      <xdr:nvSpPr>
        <xdr:cNvPr id="248" name="フローチャート: 判断 247"/>
        <xdr:cNvSpPr/>
      </xdr:nvSpPr>
      <xdr:spPr>
        <a:xfrm>
          <a:off x="1778000" y="1575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132038</xdr:rowOff>
    </xdr:from>
    <xdr:ext cx="599010" cy="259045"/>
    <xdr:sp macro="" textlink="">
      <xdr:nvSpPr>
        <xdr:cNvPr id="249" name="テキスト ボックス 248"/>
        <xdr:cNvSpPr txBox="1"/>
      </xdr:nvSpPr>
      <xdr:spPr>
        <a:xfrm>
          <a:off x="1548345" y="1584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107662</xdr:rowOff>
    </xdr:from>
    <xdr:to>
      <xdr:col>6</xdr:col>
      <xdr:colOff>38100</xdr:colOff>
      <xdr:row>96</xdr:row>
      <xdr:rowOff>37812</xdr:rowOff>
    </xdr:to>
    <xdr:sp macro="" textlink="">
      <xdr:nvSpPr>
        <xdr:cNvPr id="250" name="フローチャート: 判断 249"/>
        <xdr:cNvSpPr/>
      </xdr:nvSpPr>
      <xdr:spPr>
        <a:xfrm>
          <a:off x="984250" y="158239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28939</xdr:rowOff>
    </xdr:from>
    <xdr:ext cx="534377" cy="259045"/>
    <xdr:sp macro="" textlink="">
      <xdr:nvSpPr>
        <xdr:cNvPr id="251" name="テキスト ボックス 250"/>
        <xdr:cNvSpPr txBox="1"/>
      </xdr:nvSpPr>
      <xdr:spPr>
        <a:xfrm>
          <a:off x="786911" y="1591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73535</xdr:rowOff>
    </xdr:from>
    <xdr:to>
      <xdr:col>24</xdr:col>
      <xdr:colOff>114300</xdr:colOff>
      <xdr:row>92</xdr:row>
      <xdr:rowOff>3685</xdr:rowOff>
    </xdr:to>
    <xdr:sp macro="" textlink="">
      <xdr:nvSpPr>
        <xdr:cNvPr id="257" name="楕円 256"/>
        <xdr:cNvSpPr/>
      </xdr:nvSpPr>
      <xdr:spPr>
        <a:xfrm>
          <a:off x="4127500" y="1510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90</xdr:row>
      <xdr:rowOff>96412</xdr:rowOff>
    </xdr:from>
    <xdr:ext cx="599010" cy="259045"/>
    <xdr:sp macro="" textlink="">
      <xdr:nvSpPr>
        <xdr:cNvPr id="258" name="扶助費該当値テキスト"/>
        <xdr:cNvSpPr txBox="1"/>
      </xdr:nvSpPr>
      <xdr:spPr>
        <a:xfrm>
          <a:off x="4229100" y="14961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89</xdr:row>
      <xdr:rowOff>127353</xdr:rowOff>
    </xdr:from>
    <xdr:to>
      <xdr:col>20</xdr:col>
      <xdr:colOff>38100</xdr:colOff>
      <xdr:row>90</xdr:row>
      <xdr:rowOff>57503</xdr:rowOff>
    </xdr:to>
    <xdr:sp macro="" textlink="">
      <xdr:nvSpPr>
        <xdr:cNvPr id="259" name="楕円 258"/>
        <xdr:cNvSpPr/>
      </xdr:nvSpPr>
      <xdr:spPr>
        <a:xfrm>
          <a:off x="3384550" y="1482760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88</xdr:row>
      <xdr:rowOff>74030</xdr:rowOff>
    </xdr:from>
    <xdr:ext cx="599010" cy="259045"/>
    <xdr:sp macro="" textlink="">
      <xdr:nvSpPr>
        <xdr:cNvPr id="260" name="テキスト ボックス 259"/>
        <xdr:cNvSpPr txBox="1"/>
      </xdr:nvSpPr>
      <xdr:spPr>
        <a:xfrm>
          <a:off x="3154895" y="14609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4710</xdr:rowOff>
    </xdr:from>
    <xdr:to>
      <xdr:col>15</xdr:col>
      <xdr:colOff>101600</xdr:colOff>
      <xdr:row>92</xdr:row>
      <xdr:rowOff>106310</xdr:rowOff>
    </xdr:to>
    <xdr:sp macro="" textlink="">
      <xdr:nvSpPr>
        <xdr:cNvPr id="261" name="楕円 260"/>
        <xdr:cNvSpPr/>
      </xdr:nvSpPr>
      <xdr:spPr>
        <a:xfrm>
          <a:off x="2571750" y="15206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122837</xdr:rowOff>
    </xdr:from>
    <xdr:ext cx="599010" cy="259045"/>
    <xdr:sp macro="" textlink="">
      <xdr:nvSpPr>
        <xdr:cNvPr id="262" name="テキスト ボックス 261"/>
        <xdr:cNvSpPr txBox="1"/>
      </xdr:nvSpPr>
      <xdr:spPr>
        <a:xfrm>
          <a:off x="2361145" y="14988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120267</xdr:rowOff>
    </xdr:from>
    <xdr:to>
      <xdr:col>10</xdr:col>
      <xdr:colOff>165100</xdr:colOff>
      <xdr:row>93</xdr:row>
      <xdr:rowOff>50417</xdr:rowOff>
    </xdr:to>
    <xdr:sp macro="" textlink="">
      <xdr:nvSpPr>
        <xdr:cNvPr id="263" name="楕円 262"/>
        <xdr:cNvSpPr/>
      </xdr:nvSpPr>
      <xdr:spPr>
        <a:xfrm>
          <a:off x="1778000" y="1532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91</xdr:row>
      <xdr:rowOff>66944</xdr:rowOff>
    </xdr:from>
    <xdr:ext cx="599010" cy="259045"/>
    <xdr:sp macro="" textlink="">
      <xdr:nvSpPr>
        <xdr:cNvPr id="264" name="テキスト ボックス 263"/>
        <xdr:cNvSpPr txBox="1"/>
      </xdr:nvSpPr>
      <xdr:spPr>
        <a:xfrm>
          <a:off x="1548345" y="15097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48552</xdr:rowOff>
    </xdr:from>
    <xdr:to>
      <xdr:col>6</xdr:col>
      <xdr:colOff>38100</xdr:colOff>
      <xdr:row>93</xdr:row>
      <xdr:rowOff>150152</xdr:rowOff>
    </xdr:to>
    <xdr:sp macro="" textlink="">
      <xdr:nvSpPr>
        <xdr:cNvPr id="265" name="楕円 264"/>
        <xdr:cNvSpPr/>
      </xdr:nvSpPr>
      <xdr:spPr>
        <a:xfrm>
          <a:off x="984250" y="1542190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166679</xdr:rowOff>
    </xdr:from>
    <xdr:ext cx="599010" cy="259045"/>
    <xdr:sp macro="" textlink="">
      <xdr:nvSpPr>
        <xdr:cNvPr id="266" name="テキスト ボックス 265"/>
        <xdr:cNvSpPr txBox="1"/>
      </xdr:nvSpPr>
      <xdr:spPr>
        <a:xfrm>
          <a:off x="754595" y="15197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40</xdr:row>
      <xdr:rowOff>111777</xdr:rowOff>
    </xdr:from>
    <xdr:ext cx="531299" cy="259045"/>
    <xdr:sp macro="" textlink="">
      <xdr:nvSpPr>
        <xdr:cNvPr id="277" name="テキスト ボックス 276"/>
        <xdr:cNvSpPr txBox="1"/>
      </xdr:nvSpPr>
      <xdr:spPr>
        <a:xfrm>
          <a:off x="5482151" y="6722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xdr:cNvCxnSpPr/>
      </xdr:nvCxnSpPr>
      <xdr:spPr>
        <a:xfrm>
          <a:off x="5956300" y="65441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xdr:cNvSpPr txBox="1"/>
      </xdr:nvSpPr>
      <xdr:spPr>
        <a:xfrm>
          <a:off x="5482151" y="640825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xdr:cNvCxnSpPr/>
      </xdr:nvCxnSpPr>
      <xdr:spPr>
        <a:xfrm>
          <a:off x="5956300" y="62302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xdr:cNvSpPr txBox="1"/>
      </xdr:nvSpPr>
      <xdr:spPr>
        <a:xfrm>
          <a:off x="5482151" y="6094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xdr:cNvCxnSpPr/>
      </xdr:nvCxnSpPr>
      <xdr:spPr>
        <a:xfrm>
          <a:off x="5956300" y="59163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3" name="テキスト ボックス 282"/>
        <xdr:cNvSpPr txBox="1"/>
      </xdr:nvSpPr>
      <xdr:spPr>
        <a:xfrm>
          <a:off x="5418031" y="578051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xdr:cNvCxnSpPr/>
      </xdr:nvCxnSpPr>
      <xdr:spPr>
        <a:xfrm>
          <a:off x="5956300" y="56025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xdr:cNvSpPr txBox="1"/>
      </xdr:nvSpPr>
      <xdr:spPr>
        <a:xfrm>
          <a:off x="5418031" y="54602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xdr:cNvCxnSpPr/>
      </xdr:nvCxnSpPr>
      <xdr:spPr>
        <a:xfrm>
          <a:off x="5956300" y="5288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xdr:cNvSpPr txBox="1"/>
      </xdr:nvSpPr>
      <xdr:spPr>
        <a:xfrm>
          <a:off x="5418031" y="5146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xdr:cNvCxnSpPr/>
      </xdr:nvCxnSpPr>
      <xdr:spPr>
        <a:xfrm>
          <a:off x="5956300" y="49684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xdr:cNvSpPr txBox="1"/>
      </xdr:nvSpPr>
      <xdr:spPr>
        <a:xfrm>
          <a:off x="5418031" y="4832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xdr:cNvSpPr txBox="1"/>
      </xdr:nvSpPr>
      <xdr:spPr>
        <a:xfrm>
          <a:off x="5418031" y="4518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150390</xdr:rowOff>
    </xdr:from>
    <xdr:to>
      <xdr:col>54</xdr:col>
      <xdr:colOff>189865</xdr:colOff>
      <xdr:row>39</xdr:row>
      <xdr:rowOff>134203</xdr:rowOff>
    </xdr:to>
    <xdr:cxnSp macro="">
      <xdr:nvCxnSpPr>
        <xdr:cNvPr id="293" name="直線コネクタ 292"/>
        <xdr:cNvCxnSpPr/>
      </xdr:nvCxnSpPr>
      <xdr:spPr>
        <a:xfrm flipV="1">
          <a:off x="9427845" y="5439940"/>
          <a:ext cx="1270" cy="1139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138030</xdr:rowOff>
    </xdr:from>
    <xdr:ext cx="534377" cy="259045"/>
    <xdr:sp macro="" textlink="">
      <xdr:nvSpPr>
        <xdr:cNvPr id="294" name="補助費等最小値テキスト"/>
        <xdr:cNvSpPr txBox="1"/>
      </xdr:nvSpPr>
      <xdr:spPr>
        <a:xfrm>
          <a:off x="9480550" y="658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134203</xdr:rowOff>
    </xdr:from>
    <xdr:to>
      <xdr:col>55</xdr:col>
      <xdr:colOff>88900</xdr:colOff>
      <xdr:row>39</xdr:row>
      <xdr:rowOff>134203</xdr:rowOff>
    </xdr:to>
    <xdr:cxnSp macro="">
      <xdr:nvCxnSpPr>
        <xdr:cNvPr id="295" name="直線コネクタ 294"/>
        <xdr:cNvCxnSpPr/>
      </xdr:nvCxnSpPr>
      <xdr:spPr>
        <a:xfrm>
          <a:off x="9359900" y="65794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97067</xdr:rowOff>
    </xdr:from>
    <xdr:ext cx="599010" cy="259045"/>
    <xdr:sp macro="" textlink="">
      <xdr:nvSpPr>
        <xdr:cNvPr id="296" name="補助費等最大値テキスト"/>
        <xdr:cNvSpPr txBox="1"/>
      </xdr:nvSpPr>
      <xdr:spPr>
        <a:xfrm>
          <a:off x="9480550" y="5221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150390</xdr:rowOff>
    </xdr:from>
    <xdr:to>
      <xdr:col>55</xdr:col>
      <xdr:colOff>88900</xdr:colOff>
      <xdr:row>32</xdr:row>
      <xdr:rowOff>150390</xdr:rowOff>
    </xdr:to>
    <xdr:cxnSp macro="">
      <xdr:nvCxnSpPr>
        <xdr:cNvPr id="297" name="直線コネクタ 296"/>
        <xdr:cNvCxnSpPr/>
      </xdr:nvCxnSpPr>
      <xdr:spPr>
        <a:xfrm>
          <a:off x="9359900" y="5439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164944</xdr:rowOff>
    </xdr:from>
    <xdr:to>
      <xdr:col>55</xdr:col>
      <xdr:colOff>0</xdr:colOff>
      <xdr:row>38</xdr:row>
      <xdr:rowOff>56403</xdr:rowOff>
    </xdr:to>
    <xdr:cxnSp macro="">
      <xdr:nvCxnSpPr>
        <xdr:cNvPr id="298" name="直線コネクタ 297"/>
        <xdr:cNvCxnSpPr/>
      </xdr:nvCxnSpPr>
      <xdr:spPr>
        <a:xfrm flipV="1">
          <a:off x="8686800" y="6279994"/>
          <a:ext cx="742950" cy="5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108337</xdr:rowOff>
    </xdr:from>
    <xdr:ext cx="599010" cy="259045"/>
    <xdr:sp macro="" textlink="">
      <xdr:nvSpPr>
        <xdr:cNvPr id="299" name="補助費等平均値テキスト"/>
        <xdr:cNvSpPr txBox="1"/>
      </xdr:nvSpPr>
      <xdr:spPr>
        <a:xfrm>
          <a:off x="9480550" y="58931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85460</xdr:rowOff>
    </xdr:from>
    <xdr:to>
      <xdr:col>55</xdr:col>
      <xdr:colOff>50800</xdr:colOff>
      <xdr:row>37</xdr:row>
      <xdr:rowOff>15610</xdr:rowOff>
    </xdr:to>
    <xdr:sp macro="" textlink="">
      <xdr:nvSpPr>
        <xdr:cNvPr id="300" name="フローチャート: 判断 299"/>
        <xdr:cNvSpPr/>
      </xdr:nvSpPr>
      <xdr:spPr>
        <a:xfrm>
          <a:off x="9398000" y="603541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64284</xdr:rowOff>
    </xdr:from>
    <xdr:to>
      <xdr:col>50</xdr:col>
      <xdr:colOff>114300</xdr:colOff>
      <xdr:row>38</xdr:row>
      <xdr:rowOff>56403</xdr:rowOff>
    </xdr:to>
    <xdr:cxnSp macro="">
      <xdr:nvCxnSpPr>
        <xdr:cNvPr id="301" name="直線コネクタ 300"/>
        <xdr:cNvCxnSpPr/>
      </xdr:nvCxnSpPr>
      <xdr:spPr>
        <a:xfrm>
          <a:off x="7886700" y="5188734"/>
          <a:ext cx="800100" cy="1147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158569</xdr:rowOff>
    </xdr:from>
    <xdr:to>
      <xdr:col>50</xdr:col>
      <xdr:colOff>165100</xdr:colOff>
      <xdr:row>37</xdr:row>
      <xdr:rowOff>88719</xdr:rowOff>
    </xdr:to>
    <xdr:sp macro="" textlink="">
      <xdr:nvSpPr>
        <xdr:cNvPr id="302" name="フローチャート: 判断 301"/>
        <xdr:cNvSpPr/>
      </xdr:nvSpPr>
      <xdr:spPr>
        <a:xfrm>
          <a:off x="8636000" y="610851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105246</xdr:rowOff>
    </xdr:from>
    <xdr:ext cx="534377" cy="259045"/>
    <xdr:sp macro="" textlink="">
      <xdr:nvSpPr>
        <xdr:cNvPr id="303" name="テキスト ボックス 302"/>
        <xdr:cNvSpPr txBox="1"/>
      </xdr:nvSpPr>
      <xdr:spPr>
        <a:xfrm>
          <a:off x="8438661" y="589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64284</xdr:rowOff>
    </xdr:from>
    <xdr:to>
      <xdr:col>45</xdr:col>
      <xdr:colOff>177800</xdr:colOff>
      <xdr:row>38</xdr:row>
      <xdr:rowOff>135357</xdr:rowOff>
    </xdr:to>
    <xdr:cxnSp macro="">
      <xdr:nvCxnSpPr>
        <xdr:cNvPr id="304" name="直線コネクタ 303"/>
        <xdr:cNvCxnSpPr/>
      </xdr:nvCxnSpPr>
      <xdr:spPr>
        <a:xfrm flipV="1">
          <a:off x="7080250" y="5188734"/>
          <a:ext cx="806450" cy="1226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65866</xdr:rowOff>
    </xdr:from>
    <xdr:to>
      <xdr:col>46</xdr:col>
      <xdr:colOff>38100</xdr:colOff>
      <xdr:row>30</xdr:row>
      <xdr:rowOff>167466</xdr:rowOff>
    </xdr:to>
    <xdr:sp macro="" textlink="">
      <xdr:nvSpPr>
        <xdr:cNvPr id="305" name="フローチャート: 判断 304"/>
        <xdr:cNvSpPr/>
      </xdr:nvSpPr>
      <xdr:spPr>
        <a:xfrm>
          <a:off x="7842250" y="50252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12543</xdr:rowOff>
    </xdr:from>
    <xdr:ext cx="599010" cy="259045"/>
    <xdr:sp macro="" textlink="">
      <xdr:nvSpPr>
        <xdr:cNvPr id="306" name="テキスト ボックス 305"/>
        <xdr:cNvSpPr txBox="1"/>
      </xdr:nvSpPr>
      <xdr:spPr>
        <a:xfrm>
          <a:off x="7612595" y="4806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22581</xdr:rowOff>
    </xdr:from>
    <xdr:to>
      <xdr:col>41</xdr:col>
      <xdr:colOff>50800</xdr:colOff>
      <xdr:row>38</xdr:row>
      <xdr:rowOff>135357</xdr:rowOff>
    </xdr:to>
    <xdr:cxnSp macro="">
      <xdr:nvCxnSpPr>
        <xdr:cNvPr id="307" name="直線コネクタ 306"/>
        <xdr:cNvCxnSpPr/>
      </xdr:nvCxnSpPr>
      <xdr:spPr>
        <a:xfrm>
          <a:off x="6286500" y="6137631"/>
          <a:ext cx="793750" cy="277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45477</xdr:rowOff>
    </xdr:from>
    <xdr:to>
      <xdr:col>41</xdr:col>
      <xdr:colOff>101600</xdr:colOff>
      <xdr:row>38</xdr:row>
      <xdr:rowOff>147077</xdr:rowOff>
    </xdr:to>
    <xdr:sp macro="" textlink="">
      <xdr:nvSpPr>
        <xdr:cNvPr id="308" name="フローチャート: 判断 307"/>
        <xdr:cNvSpPr/>
      </xdr:nvSpPr>
      <xdr:spPr>
        <a:xfrm>
          <a:off x="7029450" y="6325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163604</xdr:rowOff>
    </xdr:from>
    <xdr:ext cx="534377" cy="259045"/>
    <xdr:sp macro="" textlink="">
      <xdr:nvSpPr>
        <xdr:cNvPr id="309" name="テキスト ボックス 308"/>
        <xdr:cNvSpPr txBox="1"/>
      </xdr:nvSpPr>
      <xdr:spPr>
        <a:xfrm>
          <a:off x="6851161" y="611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111390</xdr:rowOff>
    </xdr:from>
    <xdr:to>
      <xdr:col>36</xdr:col>
      <xdr:colOff>165100</xdr:colOff>
      <xdr:row>39</xdr:row>
      <xdr:rowOff>41540</xdr:rowOff>
    </xdr:to>
    <xdr:sp macro="" textlink="">
      <xdr:nvSpPr>
        <xdr:cNvPr id="310" name="フローチャート: 判断 309"/>
        <xdr:cNvSpPr/>
      </xdr:nvSpPr>
      <xdr:spPr>
        <a:xfrm>
          <a:off x="6235700" y="63915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32667</xdr:rowOff>
    </xdr:from>
    <xdr:ext cx="534377" cy="259045"/>
    <xdr:sp macro="" textlink="">
      <xdr:nvSpPr>
        <xdr:cNvPr id="311" name="テキスト ボックス 310"/>
        <xdr:cNvSpPr txBox="1"/>
      </xdr:nvSpPr>
      <xdr:spPr>
        <a:xfrm>
          <a:off x="6038361" y="647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114144</xdr:rowOff>
    </xdr:from>
    <xdr:to>
      <xdr:col>55</xdr:col>
      <xdr:colOff>50800</xdr:colOff>
      <xdr:row>38</xdr:row>
      <xdr:rowOff>44293</xdr:rowOff>
    </xdr:to>
    <xdr:sp macro="" textlink="">
      <xdr:nvSpPr>
        <xdr:cNvPr id="317" name="楕円 316"/>
        <xdr:cNvSpPr/>
      </xdr:nvSpPr>
      <xdr:spPr>
        <a:xfrm>
          <a:off x="9398000" y="6229194"/>
          <a:ext cx="82550" cy="9524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92571</xdr:rowOff>
    </xdr:from>
    <xdr:ext cx="534377" cy="259045"/>
    <xdr:sp macro="" textlink="">
      <xdr:nvSpPr>
        <xdr:cNvPr id="318" name="補助費等該当値テキスト"/>
        <xdr:cNvSpPr txBox="1"/>
      </xdr:nvSpPr>
      <xdr:spPr>
        <a:xfrm>
          <a:off x="9480550" y="6207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5603</xdr:rowOff>
    </xdr:from>
    <xdr:to>
      <xdr:col>50</xdr:col>
      <xdr:colOff>165100</xdr:colOff>
      <xdr:row>38</xdr:row>
      <xdr:rowOff>107203</xdr:rowOff>
    </xdr:to>
    <xdr:sp macro="" textlink="">
      <xdr:nvSpPr>
        <xdr:cNvPr id="319" name="楕円 318"/>
        <xdr:cNvSpPr/>
      </xdr:nvSpPr>
      <xdr:spPr>
        <a:xfrm>
          <a:off x="8636000" y="628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98330</xdr:rowOff>
    </xdr:from>
    <xdr:ext cx="534377" cy="259045"/>
    <xdr:sp macro="" textlink="">
      <xdr:nvSpPr>
        <xdr:cNvPr id="320" name="テキスト ボックス 319"/>
        <xdr:cNvSpPr txBox="1"/>
      </xdr:nvSpPr>
      <xdr:spPr>
        <a:xfrm>
          <a:off x="8438661" y="63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13484</xdr:rowOff>
    </xdr:from>
    <xdr:to>
      <xdr:col>46</xdr:col>
      <xdr:colOff>38100</xdr:colOff>
      <xdr:row>31</xdr:row>
      <xdr:rowOff>115084</xdr:rowOff>
    </xdr:to>
    <xdr:sp macro="" textlink="">
      <xdr:nvSpPr>
        <xdr:cNvPr id="321" name="楕円 320"/>
        <xdr:cNvSpPr/>
      </xdr:nvSpPr>
      <xdr:spPr>
        <a:xfrm>
          <a:off x="7842250" y="513793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106211</xdr:rowOff>
    </xdr:from>
    <xdr:ext cx="599010" cy="259045"/>
    <xdr:sp macro="" textlink="">
      <xdr:nvSpPr>
        <xdr:cNvPr id="322" name="テキスト ボックス 321"/>
        <xdr:cNvSpPr txBox="1"/>
      </xdr:nvSpPr>
      <xdr:spPr>
        <a:xfrm>
          <a:off x="7612595" y="52306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84557</xdr:rowOff>
    </xdr:from>
    <xdr:to>
      <xdr:col>41</xdr:col>
      <xdr:colOff>101600</xdr:colOff>
      <xdr:row>39</xdr:row>
      <xdr:rowOff>14707</xdr:rowOff>
    </xdr:to>
    <xdr:sp macro="" textlink="">
      <xdr:nvSpPr>
        <xdr:cNvPr id="323" name="楕円 322"/>
        <xdr:cNvSpPr/>
      </xdr:nvSpPr>
      <xdr:spPr>
        <a:xfrm>
          <a:off x="7029450" y="636470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5834</xdr:rowOff>
    </xdr:from>
    <xdr:ext cx="534377" cy="259045"/>
    <xdr:sp macro="" textlink="">
      <xdr:nvSpPr>
        <xdr:cNvPr id="324" name="テキスト ボックス 323"/>
        <xdr:cNvSpPr txBox="1"/>
      </xdr:nvSpPr>
      <xdr:spPr>
        <a:xfrm>
          <a:off x="6851161" y="6451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143231</xdr:rowOff>
    </xdr:from>
    <xdr:to>
      <xdr:col>36</xdr:col>
      <xdr:colOff>165100</xdr:colOff>
      <xdr:row>37</xdr:row>
      <xdr:rowOff>73381</xdr:rowOff>
    </xdr:to>
    <xdr:sp macro="" textlink="">
      <xdr:nvSpPr>
        <xdr:cNvPr id="325" name="楕円 324"/>
        <xdr:cNvSpPr/>
      </xdr:nvSpPr>
      <xdr:spPr>
        <a:xfrm>
          <a:off x="6235700" y="60931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89908</xdr:rowOff>
    </xdr:from>
    <xdr:ext cx="534377" cy="259045"/>
    <xdr:sp macro="" textlink="">
      <xdr:nvSpPr>
        <xdr:cNvPr id="326" name="テキスト ボックス 325"/>
        <xdr:cNvSpPr txBox="1"/>
      </xdr:nvSpPr>
      <xdr:spPr>
        <a:xfrm>
          <a:off x="6038361" y="587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7" name="直線コネクタ 336"/>
        <xdr:cNvCxnSpPr/>
      </xdr:nvCxnSpPr>
      <xdr:spPr>
        <a:xfrm>
          <a:off x="5956300" y="9721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8" name="テキスト ボックス 337"/>
        <xdr:cNvSpPr txBox="1"/>
      </xdr:nvSpPr>
      <xdr:spPr>
        <a:xfrm>
          <a:off x="572656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9" name="直線コネクタ 338"/>
        <xdr:cNvCxnSpPr/>
      </xdr:nvCxnSpPr>
      <xdr:spPr>
        <a:xfrm>
          <a:off x="5956300" y="92773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40" name="テキスト ボックス 339"/>
        <xdr:cNvSpPr txBox="1"/>
      </xdr:nvSpPr>
      <xdr:spPr>
        <a:xfrm>
          <a:off x="5418031" y="9141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41" name="直線コネクタ 340"/>
        <xdr:cNvCxnSpPr/>
      </xdr:nvCxnSpPr>
      <xdr:spPr>
        <a:xfrm>
          <a:off x="5956300" y="8839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42" name="テキスト ボックス 341"/>
        <xdr:cNvSpPr txBox="1"/>
      </xdr:nvSpPr>
      <xdr:spPr>
        <a:xfrm>
          <a:off x="5418031" y="87033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43" name="直線コネクタ 342"/>
        <xdr:cNvCxnSpPr/>
      </xdr:nvCxnSpPr>
      <xdr:spPr>
        <a:xfrm>
          <a:off x="5956300" y="84010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44" name="テキスト ボックス 343"/>
        <xdr:cNvSpPr txBox="1"/>
      </xdr:nvSpPr>
      <xdr:spPr>
        <a:xfrm>
          <a:off x="5418031" y="8258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163451</xdr:rowOff>
    </xdr:from>
    <xdr:to>
      <xdr:col>54</xdr:col>
      <xdr:colOff>189865</xdr:colOff>
      <xdr:row>57</xdr:row>
      <xdr:rowOff>128307</xdr:rowOff>
    </xdr:to>
    <xdr:cxnSp macro="">
      <xdr:nvCxnSpPr>
        <xdr:cNvPr id="348" name="直線コネクタ 347"/>
        <xdr:cNvCxnSpPr/>
      </xdr:nvCxnSpPr>
      <xdr:spPr>
        <a:xfrm flipV="1">
          <a:off x="9427845" y="8424801"/>
          <a:ext cx="1270" cy="1120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132134</xdr:rowOff>
    </xdr:from>
    <xdr:ext cx="534377" cy="259045"/>
    <xdr:sp macro="" textlink="">
      <xdr:nvSpPr>
        <xdr:cNvPr id="349" name="普通建設事業費最小値テキスト"/>
        <xdr:cNvSpPr txBox="1"/>
      </xdr:nvSpPr>
      <xdr:spPr>
        <a:xfrm>
          <a:off x="9480550" y="954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128307</xdr:rowOff>
    </xdr:from>
    <xdr:to>
      <xdr:col>55</xdr:col>
      <xdr:colOff>88900</xdr:colOff>
      <xdr:row>57</xdr:row>
      <xdr:rowOff>128307</xdr:rowOff>
    </xdr:to>
    <xdr:cxnSp macro="">
      <xdr:nvCxnSpPr>
        <xdr:cNvPr id="350" name="直線コネクタ 349"/>
        <xdr:cNvCxnSpPr/>
      </xdr:nvCxnSpPr>
      <xdr:spPr>
        <a:xfrm>
          <a:off x="9359900" y="954535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110128</xdr:rowOff>
    </xdr:from>
    <xdr:ext cx="599010" cy="259045"/>
    <xdr:sp macro="" textlink="">
      <xdr:nvSpPr>
        <xdr:cNvPr id="351" name="普通建設事業費最大値テキスト"/>
        <xdr:cNvSpPr txBox="1"/>
      </xdr:nvSpPr>
      <xdr:spPr>
        <a:xfrm>
          <a:off x="9480550" y="8206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163451</xdr:rowOff>
    </xdr:from>
    <xdr:to>
      <xdr:col>55</xdr:col>
      <xdr:colOff>88900</xdr:colOff>
      <xdr:row>50</xdr:row>
      <xdr:rowOff>163451</xdr:rowOff>
    </xdr:to>
    <xdr:cxnSp macro="">
      <xdr:nvCxnSpPr>
        <xdr:cNvPr id="352" name="直線コネクタ 351"/>
        <xdr:cNvCxnSpPr/>
      </xdr:nvCxnSpPr>
      <xdr:spPr>
        <a:xfrm>
          <a:off x="9359900" y="842480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168485</xdr:rowOff>
    </xdr:from>
    <xdr:to>
      <xdr:col>55</xdr:col>
      <xdr:colOff>0</xdr:colOff>
      <xdr:row>57</xdr:row>
      <xdr:rowOff>9499</xdr:rowOff>
    </xdr:to>
    <xdr:cxnSp macro="">
      <xdr:nvCxnSpPr>
        <xdr:cNvPr id="353" name="直線コネクタ 352"/>
        <xdr:cNvCxnSpPr/>
      </xdr:nvCxnSpPr>
      <xdr:spPr>
        <a:xfrm>
          <a:off x="8686800" y="9414085"/>
          <a:ext cx="742950" cy="12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152180</xdr:rowOff>
    </xdr:from>
    <xdr:ext cx="599010" cy="259045"/>
    <xdr:sp macro="" textlink="">
      <xdr:nvSpPr>
        <xdr:cNvPr id="354" name="普通建設事業費平均値テキスト"/>
        <xdr:cNvSpPr txBox="1"/>
      </xdr:nvSpPr>
      <xdr:spPr>
        <a:xfrm>
          <a:off x="9480550" y="90739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129303</xdr:rowOff>
    </xdr:from>
    <xdr:to>
      <xdr:col>55</xdr:col>
      <xdr:colOff>50800</xdr:colOff>
      <xdr:row>56</xdr:row>
      <xdr:rowOff>59453</xdr:rowOff>
    </xdr:to>
    <xdr:sp macro="" textlink="">
      <xdr:nvSpPr>
        <xdr:cNvPr id="355" name="フローチャート: 判断 354"/>
        <xdr:cNvSpPr/>
      </xdr:nvSpPr>
      <xdr:spPr>
        <a:xfrm>
          <a:off x="9398000" y="921615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154811</xdr:rowOff>
    </xdr:from>
    <xdr:to>
      <xdr:col>50</xdr:col>
      <xdr:colOff>114300</xdr:colOff>
      <xdr:row>56</xdr:row>
      <xdr:rowOff>168485</xdr:rowOff>
    </xdr:to>
    <xdr:cxnSp macro="">
      <xdr:nvCxnSpPr>
        <xdr:cNvPr id="356" name="直線コネクタ 355"/>
        <xdr:cNvCxnSpPr/>
      </xdr:nvCxnSpPr>
      <xdr:spPr>
        <a:xfrm>
          <a:off x="7886700" y="9406761"/>
          <a:ext cx="800100" cy="7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6974</xdr:rowOff>
    </xdr:from>
    <xdr:to>
      <xdr:col>50</xdr:col>
      <xdr:colOff>165100</xdr:colOff>
      <xdr:row>56</xdr:row>
      <xdr:rowOff>108574</xdr:rowOff>
    </xdr:to>
    <xdr:sp macro="" textlink="">
      <xdr:nvSpPr>
        <xdr:cNvPr id="357" name="フローチャート: 判断 356"/>
        <xdr:cNvSpPr/>
      </xdr:nvSpPr>
      <xdr:spPr>
        <a:xfrm>
          <a:off x="8636000" y="9258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125101</xdr:rowOff>
    </xdr:from>
    <xdr:ext cx="534377" cy="259045"/>
    <xdr:sp macro="" textlink="">
      <xdr:nvSpPr>
        <xdr:cNvPr id="358" name="テキスト ボックス 357"/>
        <xdr:cNvSpPr txBox="1"/>
      </xdr:nvSpPr>
      <xdr:spPr>
        <a:xfrm>
          <a:off x="8438661" y="9046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101043</xdr:rowOff>
    </xdr:from>
    <xdr:to>
      <xdr:col>45</xdr:col>
      <xdr:colOff>177800</xdr:colOff>
      <xdr:row>56</xdr:row>
      <xdr:rowOff>154811</xdr:rowOff>
    </xdr:to>
    <xdr:cxnSp macro="">
      <xdr:nvCxnSpPr>
        <xdr:cNvPr id="359" name="直線コネクタ 358"/>
        <xdr:cNvCxnSpPr/>
      </xdr:nvCxnSpPr>
      <xdr:spPr>
        <a:xfrm>
          <a:off x="7080250" y="9352993"/>
          <a:ext cx="806450" cy="5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8286</xdr:rowOff>
    </xdr:from>
    <xdr:to>
      <xdr:col>46</xdr:col>
      <xdr:colOff>38100</xdr:colOff>
      <xdr:row>56</xdr:row>
      <xdr:rowOff>109886</xdr:rowOff>
    </xdr:to>
    <xdr:sp macro="" textlink="">
      <xdr:nvSpPr>
        <xdr:cNvPr id="360" name="フローチャート: 判断 359"/>
        <xdr:cNvSpPr/>
      </xdr:nvSpPr>
      <xdr:spPr>
        <a:xfrm>
          <a:off x="7842250" y="926023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126413</xdr:rowOff>
    </xdr:from>
    <xdr:ext cx="534377" cy="259045"/>
    <xdr:sp macro="" textlink="">
      <xdr:nvSpPr>
        <xdr:cNvPr id="361" name="テキスト ボックス 360"/>
        <xdr:cNvSpPr txBox="1"/>
      </xdr:nvSpPr>
      <xdr:spPr>
        <a:xfrm>
          <a:off x="7644911" y="9048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101043</xdr:rowOff>
    </xdr:from>
    <xdr:to>
      <xdr:col>41</xdr:col>
      <xdr:colOff>50800</xdr:colOff>
      <xdr:row>56</xdr:row>
      <xdr:rowOff>124759</xdr:rowOff>
    </xdr:to>
    <xdr:cxnSp macro="">
      <xdr:nvCxnSpPr>
        <xdr:cNvPr id="362" name="直線コネクタ 361"/>
        <xdr:cNvCxnSpPr/>
      </xdr:nvCxnSpPr>
      <xdr:spPr>
        <a:xfrm flipV="1">
          <a:off x="6286500" y="9352993"/>
          <a:ext cx="793750" cy="2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1662</xdr:rowOff>
    </xdr:from>
    <xdr:to>
      <xdr:col>41</xdr:col>
      <xdr:colOff>101600</xdr:colOff>
      <xdr:row>56</xdr:row>
      <xdr:rowOff>103262</xdr:rowOff>
    </xdr:to>
    <xdr:sp macro="" textlink="">
      <xdr:nvSpPr>
        <xdr:cNvPr id="363" name="フローチャート: 判断 362"/>
        <xdr:cNvSpPr/>
      </xdr:nvSpPr>
      <xdr:spPr>
        <a:xfrm>
          <a:off x="7029450" y="925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119789</xdr:rowOff>
    </xdr:from>
    <xdr:ext cx="534377" cy="259045"/>
    <xdr:sp macro="" textlink="">
      <xdr:nvSpPr>
        <xdr:cNvPr id="364" name="テキスト ボックス 363"/>
        <xdr:cNvSpPr txBox="1"/>
      </xdr:nvSpPr>
      <xdr:spPr>
        <a:xfrm>
          <a:off x="6851161" y="904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42389</xdr:rowOff>
    </xdr:from>
    <xdr:to>
      <xdr:col>36</xdr:col>
      <xdr:colOff>165100</xdr:colOff>
      <xdr:row>56</xdr:row>
      <xdr:rowOff>143989</xdr:rowOff>
    </xdr:to>
    <xdr:sp macro="" textlink="">
      <xdr:nvSpPr>
        <xdr:cNvPr id="365" name="フローチャート: 判断 364"/>
        <xdr:cNvSpPr/>
      </xdr:nvSpPr>
      <xdr:spPr>
        <a:xfrm>
          <a:off x="6235700" y="9294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160516</xdr:rowOff>
    </xdr:from>
    <xdr:ext cx="534377" cy="259045"/>
    <xdr:sp macro="" textlink="">
      <xdr:nvSpPr>
        <xdr:cNvPr id="366" name="テキスト ボックス 365"/>
        <xdr:cNvSpPr txBox="1"/>
      </xdr:nvSpPr>
      <xdr:spPr>
        <a:xfrm>
          <a:off x="6038361" y="9082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130149</xdr:rowOff>
    </xdr:from>
    <xdr:to>
      <xdr:col>55</xdr:col>
      <xdr:colOff>50800</xdr:colOff>
      <xdr:row>57</xdr:row>
      <xdr:rowOff>60299</xdr:rowOff>
    </xdr:to>
    <xdr:sp macro="" textlink="">
      <xdr:nvSpPr>
        <xdr:cNvPr id="372" name="楕円 371"/>
        <xdr:cNvSpPr/>
      </xdr:nvSpPr>
      <xdr:spPr>
        <a:xfrm>
          <a:off x="9398000" y="938209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45076</xdr:rowOff>
    </xdr:from>
    <xdr:ext cx="534377" cy="259045"/>
    <xdr:sp macro="" textlink="">
      <xdr:nvSpPr>
        <xdr:cNvPr id="373" name="普通建設事業費該当値テキスト"/>
        <xdr:cNvSpPr txBox="1"/>
      </xdr:nvSpPr>
      <xdr:spPr>
        <a:xfrm>
          <a:off x="9480550" y="929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117685</xdr:rowOff>
    </xdr:from>
    <xdr:to>
      <xdr:col>50</xdr:col>
      <xdr:colOff>165100</xdr:colOff>
      <xdr:row>57</xdr:row>
      <xdr:rowOff>47835</xdr:rowOff>
    </xdr:to>
    <xdr:sp macro="" textlink="">
      <xdr:nvSpPr>
        <xdr:cNvPr id="374" name="楕円 373"/>
        <xdr:cNvSpPr/>
      </xdr:nvSpPr>
      <xdr:spPr>
        <a:xfrm>
          <a:off x="8636000" y="936963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38962</xdr:rowOff>
    </xdr:from>
    <xdr:ext cx="534377" cy="259045"/>
    <xdr:sp macro="" textlink="">
      <xdr:nvSpPr>
        <xdr:cNvPr id="375" name="テキスト ボックス 374"/>
        <xdr:cNvSpPr txBox="1"/>
      </xdr:nvSpPr>
      <xdr:spPr>
        <a:xfrm>
          <a:off x="8438661" y="9456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104011</xdr:rowOff>
    </xdr:from>
    <xdr:to>
      <xdr:col>46</xdr:col>
      <xdr:colOff>38100</xdr:colOff>
      <xdr:row>57</xdr:row>
      <xdr:rowOff>34161</xdr:rowOff>
    </xdr:to>
    <xdr:sp macro="" textlink="">
      <xdr:nvSpPr>
        <xdr:cNvPr id="376" name="楕円 375"/>
        <xdr:cNvSpPr/>
      </xdr:nvSpPr>
      <xdr:spPr>
        <a:xfrm>
          <a:off x="7842250" y="9355961"/>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25288</xdr:rowOff>
    </xdr:from>
    <xdr:ext cx="534377" cy="259045"/>
    <xdr:sp macro="" textlink="">
      <xdr:nvSpPr>
        <xdr:cNvPr id="377" name="テキスト ボックス 376"/>
        <xdr:cNvSpPr txBox="1"/>
      </xdr:nvSpPr>
      <xdr:spPr>
        <a:xfrm>
          <a:off x="7644911" y="9442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50243</xdr:rowOff>
    </xdr:from>
    <xdr:to>
      <xdr:col>41</xdr:col>
      <xdr:colOff>101600</xdr:colOff>
      <xdr:row>56</xdr:row>
      <xdr:rowOff>151843</xdr:rowOff>
    </xdr:to>
    <xdr:sp macro="" textlink="">
      <xdr:nvSpPr>
        <xdr:cNvPr id="378" name="楕円 377"/>
        <xdr:cNvSpPr/>
      </xdr:nvSpPr>
      <xdr:spPr>
        <a:xfrm>
          <a:off x="7029450" y="930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142970</xdr:rowOff>
    </xdr:from>
    <xdr:ext cx="534377" cy="259045"/>
    <xdr:sp macro="" textlink="">
      <xdr:nvSpPr>
        <xdr:cNvPr id="379" name="テキスト ボックス 378"/>
        <xdr:cNvSpPr txBox="1"/>
      </xdr:nvSpPr>
      <xdr:spPr>
        <a:xfrm>
          <a:off x="6851161" y="9394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73959</xdr:rowOff>
    </xdr:from>
    <xdr:to>
      <xdr:col>36</xdr:col>
      <xdr:colOff>165100</xdr:colOff>
      <xdr:row>57</xdr:row>
      <xdr:rowOff>4109</xdr:rowOff>
    </xdr:to>
    <xdr:sp macro="" textlink="">
      <xdr:nvSpPr>
        <xdr:cNvPr id="380" name="楕円 379"/>
        <xdr:cNvSpPr/>
      </xdr:nvSpPr>
      <xdr:spPr>
        <a:xfrm>
          <a:off x="6235700" y="93259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166686</xdr:rowOff>
    </xdr:from>
    <xdr:ext cx="534377" cy="259045"/>
    <xdr:sp macro="" textlink="">
      <xdr:nvSpPr>
        <xdr:cNvPr id="381" name="テキスト ボックス 380"/>
        <xdr:cNvSpPr txBox="1"/>
      </xdr:nvSpPr>
      <xdr:spPr>
        <a:xfrm>
          <a:off x="6038361" y="9418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xdr:cNvCxnSpPr/>
      </xdr:nvCxnSpPr>
      <xdr:spPr>
        <a:xfrm>
          <a:off x="5956300" y="13093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xdr:cNvSpPr txBox="1"/>
      </xdr:nvSpPr>
      <xdr:spPr>
        <a:xfrm>
          <a:off x="572656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xdr:cNvCxnSpPr/>
      </xdr:nvCxnSpPr>
      <xdr:spPr>
        <a:xfrm>
          <a:off x="5956300" y="12725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xdr:cNvSpPr txBox="1"/>
      </xdr:nvSpPr>
      <xdr:spPr>
        <a:xfrm>
          <a:off x="548215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xdr:cNvCxnSpPr/>
      </xdr:nvCxnSpPr>
      <xdr:spPr>
        <a:xfrm>
          <a:off x="5956300" y="12363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7" name="テキスト ボックス 396"/>
        <xdr:cNvSpPr txBox="1"/>
      </xdr:nvSpPr>
      <xdr:spPr>
        <a:xfrm>
          <a:off x="5418031" y="12221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xdr:cNvCxnSpPr/>
      </xdr:nvCxnSpPr>
      <xdr:spPr>
        <a:xfrm>
          <a:off x="5956300" y="1199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9" name="テキスト ボックス 398"/>
        <xdr:cNvSpPr txBox="1"/>
      </xdr:nvSpPr>
      <xdr:spPr>
        <a:xfrm>
          <a:off x="5418031" y="11859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xdr:cNvCxnSpPr/>
      </xdr:nvCxnSpPr>
      <xdr:spPr>
        <a:xfrm>
          <a:off x="5956300" y="11626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1" name="テキスト ボックス 400"/>
        <xdr:cNvSpPr txBox="1"/>
      </xdr:nvSpPr>
      <xdr:spPr>
        <a:xfrm>
          <a:off x="5418031" y="1149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xdr:cNvSpPr txBox="1"/>
      </xdr:nvSpPr>
      <xdr:spPr>
        <a:xfrm>
          <a:off x="541803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146886</xdr:rowOff>
    </xdr:from>
    <xdr:to>
      <xdr:col>54</xdr:col>
      <xdr:colOff>189865</xdr:colOff>
      <xdr:row>79</xdr:row>
      <xdr:rowOff>39946</xdr:rowOff>
    </xdr:to>
    <xdr:cxnSp macro="">
      <xdr:nvCxnSpPr>
        <xdr:cNvPr id="405" name="直線コネクタ 404"/>
        <xdr:cNvCxnSpPr/>
      </xdr:nvCxnSpPr>
      <xdr:spPr>
        <a:xfrm flipV="1">
          <a:off x="9427845" y="11710236"/>
          <a:ext cx="1270" cy="1378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43773</xdr:rowOff>
    </xdr:from>
    <xdr:ext cx="378565" cy="259045"/>
    <xdr:sp macro="" textlink="">
      <xdr:nvSpPr>
        <xdr:cNvPr id="406" name="普通建設事業費 （ うち新規整備　）最小値テキスト"/>
        <xdr:cNvSpPr txBox="1"/>
      </xdr:nvSpPr>
      <xdr:spPr>
        <a:xfrm>
          <a:off x="9480550" y="130930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39946</xdr:rowOff>
    </xdr:from>
    <xdr:to>
      <xdr:col>55</xdr:col>
      <xdr:colOff>88900</xdr:colOff>
      <xdr:row>79</xdr:row>
      <xdr:rowOff>39946</xdr:rowOff>
    </xdr:to>
    <xdr:cxnSp macro="">
      <xdr:nvCxnSpPr>
        <xdr:cNvPr id="407" name="直線コネクタ 406"/>
        <xdr:cNvCxnSpPr/>
      </xdr:nvCxnSpPr>
      <xdr:spPr>
        <a:xfrm>
          <a:off x="9359900" y="1308919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93563</xdr:rowOff>
    </xdr:from>
    <xdr:ext cx="599010" cy="259045"/>
    <xdr:sp macro="" textlink="">
      <xdr:nvSpPr>
        <xdr:cNvPr id="408" name="普通建設事業費 （ うち新規整備　）最大値テキスト"/>
        <xdr:cNvSpPr txBox="1"/>
      </xdr:nvSpPr>
      <xdr:spPr>
        <a:xfrm>
          <a:off x="9480550" y="11491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146886</xdr:rowOff>
    </xdr:from>
    <xdr:to>
      <xdr:col>55</xdr:col>
      <xdr:colOff>88900</xdr:colOff>
      <xdr:row>70</xdr:row>
      <xdr:rowOff>146886</xdr:rowOff>
    </xdr:to>
    <xdr:cxnSp macro="">
      <xdr:nvCxnSpPr>
        <xdr:cNvPr id="409" name="直線コネクタ 408"/>
        <xdr:cNvCxnSpPr/>
      </xdr:nvCxnSpPr>
      <xdr:spPr>
        <a:xfrm>
          <a:off x="9359900" y="117102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161029</xdr:rowOff>
    </xdr:from>
    <xdr:to>
      <xdr:col>55</xdr:col>
      <xdr:colOff>0</xdr:colOff>
      <xdr:row>79</xdr:row>
      <xdr:rowOff>16539</xdr:rowOff>
    </xdr:to>
    <xdr:cxnSp macro="">
      <xdr:nvCxnSpPr>
        <xdr:cNvPr id="410" name="直線コネクタ 409"/>
        <xdr:cNvCxnSpPr/>
      </xdr:nvCxnSpPr>
      <xdr:spPr>
        <a:xfrm>
          <a:off x="8686800" y="13045179"/>
          <a:ext cx="742950" cy="20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115039</xdr:rowOff>
    </xdr:from>
    <xdr:ext cx="534377" cy="259045"/>
    <xdr:sp macro="" textlink="">
      <xdr:nvSpPr>
        <xdr:cNvPr id="411" name="普通建設事業費 （ うち新規整備　）平均値テキスト"/>
        <xdr:cNvSpPr txBox="1"/>
      </xdr:nvSpPr>
      <xdr:spPr>
        <a:xfrm>
          <a:off x="9480550" y="126689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92162</xdr:rowOff>
    </xdr:from>
    <xdr:to>
      <xdr:col>55</xdr:col>
      <xdr:colOff>50800</xdr:colOff>
      <xdr:row>78</xdr:row>
      <xdr:rowOff>22312</xdr:rowOff>
    </xdr:to>
    <xdr:sp macro="" textlink="">
      <xdr:nvSpPr>
        <xdr:cNvPr id="412" name="フローチャート: 判断 411"/>
        <xdr:cNvSpPr/>
      </xdr:nvSpPr>
      <xdr:spPr>
        <a:xfrm>
          <a:off x="9398000" y="1281121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161029</xdr:rowOff>
    </xdr:from>
    <xdr:to>
      <xdr:col>50</xdr:col>
      <xdr:colOff>114300</xdr:colOff>
      <xdr:row>79</xdr:row>
      <xdr:rowOff>29812</xdr:rowOff>
    </xdr:to>
    <xdr:cxnSp macro="">
      <xdr:nvCxnSpPr>
        <xdr:cNvPr id="413" name="直線コネクタ 412"/>
        <xdr:cNvCxnSpPr/>
      </xdr:nvCxnSpPr>
      <xdr:spPr>
        <a:xfrm flipV="1">
          <a:off x="7886700" y="13045179"/>
          <a:ext cx="800100" cy="33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128082</xdr:rowOff>
    </xdr:from>
    <xdr:to>
      <xdr:col>50</xdr:col>
      <xdr:colOff>165100</xdr:colOff>
      <xdr:row>78</xdr:row>
      <xdr:rowOff>58232</xdr:rowOff>
    </xdr:to>
    <xdr:sp macro="" textlink="">
      <xdr:nvSpPr>
        <xdr:cNvPr id="414" name="フローチャート: 判断 413"/>
        <xdr:cNvSpPr/>
      </xdr:nvSpPr>
      <xdr:spPr>
        <a:xfrm>
          <a:off x="8636000" y="1284713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74759</xdr:rowOff>
    </xdr:from>
    <xdr:ext cx="534377" cy="259045"/>
    <xdr:sp macro="" textlink="">
      <xdr:nvSpPr>
        <xdr:cNvPr id="415" name="テキスト ボックス 414"/>
        <xdr:cNvSpPr txBox="1"/>
      </xdr:nvSpPr>
      <xdr:spPr>
        <a:xfrm>
          <a:off x="8438661" y="1262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29812</xdr:rowOff>
    </xdr:from>
    <xdr:to>
      <xdr:col>45</xdr:col>
      <xdr:colOff>177800</xdr:colOff>
      <xdr:row>79</xdr:row>
      <xdr:rowOff>38033</xdr:rowOff>
    </xdr:to>
    <xdr:cxnSp macro="">
      <xdr:nvCxnSpPr>
        <xdr:cNvPr id="416" name="直線コネクタ 415"/>
        <xdr:cNvCxnSpPr/>
      </xdr:nvCxnSpPr>
      <xdr:spPr>
        <a:xfrm flipV="1">
          <a:off x="7080250" y="13079062"/>
          <a:ext cx="806450" cy="8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132623</xdr:rowOff>
    </xdr:from>
    <xdr:to>
      <xdr:col>46</xdr:col>
      <xdr:colOff>38100</xdr:colOff>
      <xdr:row>78</xdr:row>
      <xdr:rowOff>62773</xdr:rowOff>
    </xdr:to>
    <xdr:sp macro="" textlink="">
      <xdr:nvSpPr>
        <xdr:cNvPr id="417" name="フローチャート: 判断 416"/>
        <xdr:cNvSpPr/>
      </xdr:nvSpPr>
      <xdr:spPr>
        <a:xfrm>
          <a:off x="7842250" y="1285167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79300</xdr:rowOff>
    </xdr:from>
    <xdr:ext cx="534377" cy="259045"/>
    <xdr:sp macro="" textlink="">
      <xdr:nvSpPr>
        <xdr:cNvPr id="418" name="テキスト ボックス 417"/>
        <xdr:cNvSpPr txBox="1"/>
      </xdr:nvSpPr>
      <xdr:spPr>
        <a:xfrm>
          <a:off x="7644911" y="12633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158186</xdr:rowOff>
    </xdr:from>
    <xdr:to>
      <xdr:col>41</xdr:col>
      <xdr:colOff>50800</xdr:colOff>
      <xdr:row>79</xdr:row>
      <xdr:rowOff>38033</xdr:rowOff>
    </xdr:to>
    <xdr:cxnSp macro="">
      <xdr:nvCxnSpPr>
        <xdr:cNvPr id="419" name="直線コネクタ 418"/>
        <xdr:cNvCxnSpPr/>
      </xdr:nvCxnSpPr>
      <xdr:spPr>
        <a:xfrm>
          <a:off x="6286500" y="13042336"/>
          <a:ext cx="793750" cy="44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138339</xdr:rowOff>
    </xdr:from>
    <xdr:to>
      <xdr:col>41</xdr:col>
      <xdr:colOff>101600</xdr:colOff>
      <xdr:row>78</xdr:row>
      <xdr:rowOff>68489</xdr:rowOff>
    </xdr:to>
    <xdr:sp macro="" textlink="">
      <xdr:nvSpPr>
        <xdr:cNvPr id="420" name="フローチャート: 判断 419"/>
        <xdr:cNvSpPr/>
      </xdr:nvSpPr>
      <xdr:spPr>
        <a:xfrm>
          <a:off x="7029450" y="1285738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85016</xdr:rowOff>
    </xdr:from>
    <xdr:ext cx="534377" cy="259045"/>
    <xdr:sp macro="" textlink="">
      <xdr:nvSpPr>
        <xdr:cNvPr id="421" name="テキスト ボックス 420"/>
        <xdr:cNvSpPr txBox="1"/>
      </xdr:nvSpPr>
      <xdr:spPr>
        <a:xfrm>
          <a:off x="6851161" y="1263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149623</xdr:rowOff>
    </xdr:from>
    <xdr:to>
      <xdr:col>36</xdr:col>
      <xdr:colOff>165100</xdr:colOff>
      <xdr:row>78</xdr:row>
      <xdr:rowOff>79773</xdr:rowOff>
    </xdr:to>
    <xdr:sp macro="" textlink="">
      <xdr:nvSpPr>
        <xdr:cNvPr id="422" name="フローチャート: 判断 421"/>
        <xdr:cNvSpPr/>
      </xdr:nvSpPr>
      <xdr:spPr>
        <a:xfrm>
          <a:off x="6235700" y="1286867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96300</xdr:rowOff>
    </xdr:from>
    <xdr:ext cx="534377" cy="259045"/>
    <xdr:sp macro="" textlink="">
      <xdr:nvSpPr>
        <xdr:cNvPr id="423" name="テキスト ボックス 422"/>
        <xdr:cNvSpPr txBox="1"/>
      </xdr:nvSpPr>
      <xdr:spPr>
        <a:xfrm>
          <a:off x="6038361" y="1265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137189</xdr:rowOff>
    </xdr:from>
    <xdr:to>
      <xdr:col>55</xdr:col>
      <xdr:colOff>50800</xdr:colOff>
      <xdr:row>79</xdr:row>
      <xdr:rowOff>67339</xdr:rowOff>
    </xdr:to>
    <xdr:sp macro="" textlink="">
      <xdr:nvSpPr>
        <xdr:cNvPr id="429" name="楕円 428"/>
        <xdr:cNvSpPr/>
      </xdr:nvSpPr>
      <xdr:spPr>
        <a:xfrm>
          <a:off x="9398000" y="1302133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52116</xdr:rowOff>
    </xdr:from>
    <xdr:ext cx="469744" cy="259045"/>
    <xdr:sp macro="" textlink="">
      <xdr:nvSpPr>
        <xdr:cNvPr id="430" name="普通建設事業費 （ うち新規整備　）該当値テキスト"/>
        <xdr:cNvSpPr txBox="1"/>
      </xdr:nvSpPr>
      <xdr:spPr>
        <a:xfrm>
          <a:off x="9480550" y="1293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110229</xdr:rowOff>
    </xdr:from>
    <xdr:to>
      <xdr:col>50</xdr:col>
      <xdr:colOff>165100</xdr:colOff>
      <xdr:row>79</xdr:row>
      <xdr:rowOff>40379</xdr:rowOff>
    </xdr:to>
    <xdr:sp macro="" textlink="">
      <xdr:nvSpPr>
        <xdr:cNvPr id="431" name="楕円 430"/>
        <xdr:cNvSpPr/>
      </xdr:nvSpPr>
      <xdr:spPr>
        <a:xfrm>
          <a:off x="8636000" y="1299437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31506</xdr:rowOff>
    </xdr:from>
    <xdr:ext cx="469744" cy="259045"/>
    <xdr:sp macro="" textlink="">
      <xdr:nvSpPr>
        <xdr:cNvPr id="432" name="テキスト ボックス 431"/>
        <xdr:cNvSpPr txBox="1"/>
      </xdr:nvSpPr>
      <xdr:spPr>
        <a:xfrm>
          <a:off x="8470978" y="13080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150462</xdr:rowOff>
    </xdr:from>
    <xdr:to>
      <xdr:col>46</xdr:col>
      <xdr:colOff>38100</xdr:colOff>
      <xdr:row>79</xdr:row>
      <xdr:rowOff>80612</xdr:rowOff>
    </xdr:to>
    <xdr:sp macro="" textlink="">
      <xdr:nvSpPr>
        <xdr:cNvPr id="433" name="楕円 432"/>
        <xdr:cNvSpPr/>
      </xdr:nvSpPr>
      <xdr:spPr>
        <a:xfrm>
          <a:off x="7842250" y="1303461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71739</xdr:rowOff>
    </xdr:from>
    <xdr:ext cx="469744" cy="259045"/>
    <xdr:sp macro="" textlink="">
      <xdr:nvSpPr>
        <xdr:cNvPr id="434" name="テキスト ボックス 433"/>
        <xdr:cNvSpPr txBox="1"/>
      </xdr:nvSpPr>
      <xdr:spPr>
        <a:xfrm>
          <a:off x="7677228" y="13120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158683</xdr:rowOff>
    </xdr:from>
    <xdr:to>
      <xdr:col>41</xdr:col>
      <xdr:colOff>101600</xdr:colOff>
      <xdr:row>79</xdr:row>
      <xdr:rowOff>88833</xdr:rowOff>
    </xdr:to>
    <xdr:sp macro="" textlink="">
      <xdr:nvSpPr>
        <xdr:cNvPr id="435" name="楕円 434"/>
        <xdr:cNvSpPr/>
      </xdr:nvSpPr>
      <xdr:spPr>
        <a:xfrm>
          <a:off x="7029450" y="1304283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79960</xdr:rowOff>
    </xdr:from>
    <xdr:ext cx="378565" cy="259045"/>
    <xdr:sp macro="" textlink="">
      <xdr:nvSpPr>
        <xdr:cNvPr id="436" name="テキスト ボックス 435"/>
        <xdr:cNvSpPr txBox="1"/>
      </xdr:nvSpPr>
      <xdr:spPr>
        <a:xfrm>
          <a:off x="6910017" y="131292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107386</xdr:rowOff>
    </xdr:from>
    <xdr:to>
      <xdr:col>36</xdr:col>
      <xdr:colOff>165100</xdr:colOff>
      <xdr:row>79</xdr:row>
      <xdr:rowOff>37536</xdr:rowOff>
    </xdr:to>
    <xdr:sp macro="" textlink="">
      <xdr:nvSpPr>
        <xdr:cNvPr id="437" name="楕円 436"/>
        <xdr:cNvSpPr/>
      </xdr:nvSpPr>
      <xdr:spPr>
        <a:xfrm>
          <a:off x="6235700" y="12991536"/>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28663</xdr:rowOff>
    </xdr:from>
    <xdr:ext cx="469744" cy="259045"/>
    <xdr:sp macro="" textlink="">
      <xdr:nvSpPr>
        <xdr:cNvPr id="438" name="テキスト ボックス 437"/>
        <xdr:cNvSpPr txBox="1"/>
      </xdr:nvSpPr>
      <xdr:spPr>
        <a:xfrm>
          <a:off x="6070678" y="13077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xdr:cNvCxnSpPr/>
      </xdr:nvCxnSpPr>
      <xdr:spPr>
        <a:xfrm>
          <a:off x="5956300" y="1644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xdr:cNvSpPr txBox="1"/>
      </xdr:nvSpPr>
      <xdr:spPr>
        <a:xfrm>
          <a:off x="5726564" y="16304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xdr:cNvCxnSpPr/>
      </xdr:nvCxnSpPr>
      <xdr:spPr>
        <a:xfrm>
          <a:off x="5956300" y="1606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xdr:cNvSpPr txBox="1"/>
      </xdr:nvSpPr>
      <xdr:spPr>
        <a:xfrm>
          <a:off x="5482151" y="1592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xdr:cNvCxnSpPr/>
      </xdr:nvCxnSpPr>
      <xdr:spPr>
        <a:xfrm>
          <a:off x="5956300" y="1568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4" name="テキスト ボックス 453"/>
        <xdr:cNvSpPr txBox="1"/>
      </xdr:nvSpPr>
      <xdr:spPr>
        <a:xfrm>
          <a:off x="541803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xdr:cNvCxnSpPr/>
      </xdr:nvCxnSpPr>
      <xdr:spPr>
        <a:xfrm>
          <a:off x="5956300" y="1530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xdr:cNvSpPr txBox="1"/>
      </xdr:nvSpPr>
      <xdr:spPr>
        <a:xfrm>
          <a:off x="5418031" y="1516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xdr:cNvCxnSpPr/>
      </xdr:nvCxnSpPr>
      <xdr:spPr>
        <a:xfrm>
          <a:off x="5956300" y="14928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xdr:cNvSpPr txBox="1"/>
      </xdr:nvSpPr>
      <xdr:spPr>
        <a:xfrm>
          <a:off x="5418031" y="1479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99185</xdr:rowOff>
    </xdr:from>
    <xdr:to>
      <xdr:col>54</xdr:col>
      <xdr:colOff>189865</xdr:colOff>
      <xdr:row>98</xdr:row>
      <xdr:rowOff>70411</xdr:rowOff>
    </xdr:to>
    <xdr:cxnSp macro="">
      <xdr:nvCxnSpPr>
        <xdr:cNvPr id="462" name="直線コネクタ 461"/>
        <xdr:cNvCxnSpPr/>
      </xdr:nvCxnSpPr>
      <xdr:spPr>
        <a:xfrm flipV="1">
          <a:off x="9427845" y="14964535"/>
          <a:ext cx="1270" cy="13364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74238</xdr:rowOff>
    </xdr:from>
    <xdr:ext cx="534377" cy="259045"/>
    <xdr:sp macro="" textlink="">
      <xdr:nvSpPr>
        <xdr:cNvPr id="463" name="普通建設事業費 （ うち更新整備　）最小値テキスト"/>
        <xdr:cNvSpPr txBox="1"/>
      </xdr:nvSpPr>
      <xdr:spPr>
        <a:xfrm>
          <a:off x="9480550" y="16304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70411</xdr:rowOff>
    </xdr:from>
    <xdr:to>
      <xdr:col>55</xdr:col>
      <xdr:colOff>88900</xdr:colOff>
      <xdr:row>98</xdr:row>
      <xdr:rowOff>70411</xdr:rowOff>
    </xdr:to>
    <xdr:cxnSp macro="">
      <xdr:nvCxnSpPr>
        <xdr:cNvPr id="464" name="直線コネクタ 463"/>
        <xdr:cNvCxnSpPr/>
      </xdr:nvCxnSpPr>
      <xdr:spPr>
        <a:xfrm>
          <a:off x="9359900" y="1630101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45862</xdr:rowOff>
    </xdr:from>
    <xdr:ext cx="599010" cy="259045"/>
    <xdr:sp macro="" textlink="">
      <xdr:nvSpPr>
        <xdr:cNvPr id="465" name="普通建設事業費 （ うち更新整備　）最大値テキスト"/>
        <xdr:cNvSpPr txBox="1"/>
      </xdr:nvSpPr>
      <xdr:spPr>
        <a:xfrm>
          <a:off x="9480550" y="14746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99185</xdr:rowOff>
    </xdr:from>
    <xdr:to>
      <xdr:col>55</xdr:col>
      <xdr:colOff>88900</xdr:colOff>
      <xdr:row>90</xdr:row>
      <xdr:rowOff>99185</xdr:rowOff>
    </xdr:to>
    <xdr:cxnSp macro="">
      <xdr:nvCxnSpPr>
        <xdr:cNvPr id="466" name="直線コネクタ 465"/>
        <xdr:cNvCxnSpPr/>
      </xdr:nvCxnSpPr>
      <xdr:spPr>
        <a:xfrm>
          <a:off x="9359900" y="1496453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159435</xdr:rowOff>
    </xdr:from>
    <xdr:to>
      <xdr:col>55</xdr:col>
      <xdr:colOff>0</xdr:colOff>
      <xdr:row>97</xdr:row>
      <xdr:rowOff>10587</xdr:rowOff>
    </xdr:to>
    <xdr:cxnSp macro="">
      <xdr:nvCxnSpPr>
        <xdr:cNvPr id="467" name="直線コネクタ 466"/>
        <xdr:cNvCxnSpPr/>
      </xdr:nvCxnSpPr>
      <xdr:spPr>
        <a:xfrm>
          <a:off x="8686800" y="16047135"/>
          <a:ext cx="742950" cy="22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82052</xdr:rowOff>
    </xdr:from>
    <xdr:ext cx="534377" cy="259045"/>
    <xdr:sp macro="" textlink="">
      <xdr:nvSpPr>
        <xdr:cNvPr id="468" name="普通建設事業費 （ うち更新整備　）平均値テキスト"/>
        <xdr:cNvSpPr txBox="1"/>
      </xdr:nvSpPr>
      <xdr:spPr>
        <a:xfrm>
          <a:off x="9480550" y="157983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59175</xdr:rowOff>
    </xdr:from>
    <xdr:to>
      <xdr:col>55</xdr:col>
      <xdr:colOff>50800</xdr:colOff>
      <xdr:row>96</xdr:row>
      <xdr:rowOff>160775</xdr:rowOff>
    </xdr:to>
    <xdr:sp macro="" textlink="">
      <xdr:nvSpPr>
        <xdr:cNvPr id="469" name="フローチャート: 判断 468"/>
        <xdr:cNvSpPr/>
      </xdr:nvSpPr>
      <xdr:spPr>
        <a:xfrm>
          <a:off x="9398000" y="1594687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156204</xdr:rowOff>
    </xdr:from>
    <xdr:to>
      <xdr:col>50</xdr:col>
      <xdr:colOff>114300</xdr:colOff>
      <xdr:row>96</xdr:row>
      <xdr:rowOff>159435</xdr:rowOff>
    </xdr:to>
    <xdr:cxnSp macro="">
      <xdr:nvCxnSpPr>
        <xdr:cNvPr id="470" name="直線コネクタ 469"/>
        <xdr:cNvCxnSpPr/>
      </xdr:nvCxnSpPr>
      <xdr:spPr>
        <a:xfrm>
          <a:off x="7886700" y="16043904"/>
          <a:ext cx="800100" cy="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109024</xdr:rowOff>
    </xdr:from>
    <xdr:to>
      <xdr:col>50</xdr:col>
      <xdr:colOff>165100</xdr:colOff>
      <xdr:row>97</xdr:row>
      <xdr:rowOff>39174</xdr:rowOff>
    </xdr:to>
    <xdr:sp macro="" textlink="">
      <xdr:nvSpPr>
        <xdr:cNvPr id="471" name="フローチャート: 判断 470"/>
        <xdr:cNvSpPr/>
      </xdr:nvSpPr>
      <xdr:spPr>
        <a:xfrm>
          <a:off x="8636000" y="159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30301</xdr:rowOff>
    </xdr:from>
    <xdr:ext cx="534377" cy="259045"/>
    <xdr:sp macro="" textlink="">
      <xdr:nvSpPr>
        <xdr:cNvPr id="472" name="テキスト ボックス 471"/>
        <xdr:cNvSpPr txBox="1"/>
      </xdr:nvSpPr>
      <xdr:spPr>
        <a:xfrm>
          <a:off x="8438661" y="1608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64635</xdr:rowOff>
    </xdr:from>
    <xdr:to>
      <xdr:col>45</xdr:col>
      <xdr:colOff>177800</xdr:colOff>
      <xdr:row>96</xdr:row>
      <xdr:rowOff>156204</xdr:rowOff>
    </xdr:to>
    <xdr:cxnSp macro="">
      <xdr:nvCxnSpPr>
        <xdr:cNvPr id="473" name="直線コネクタ 472"/>
        <xdr:cNvCxnSpPr/>
      </xdr:nvCxnSpPr>
      <xdr:spPr>
        <a:xfrm>
          <a:off x="7080250" y="15952335"/>
          <a:ext cx="806450" cy="91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120690</xdr:rowOff>
    </xdr:from>
    <xdr:to>
      <xdr:col>46</xdr:col>
      <xdr:colOff>38100</xdr:colOff>
      <xdr:row>97</xdr:row>
      <xdr:rowOff>50840</xdr:rowOff>
    </xdr:to>
    <xdr:sp macro="" textlink="">
      <xdr:nvSpPr>
        <xdr:cNvPr id="474" name="フローチャート: 判断 473"/>
        <xdr:cNvSpPr/>
      </xdr:nvSpPr>
      <xdr:spPr>
        <a:xfrm>
          <a:off x="7842250" y="1600839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41967</xdr:rowOff>
    </xdr:from>
    <xdr:ext cx="534377" cy="259045"/>
    <xdr:sp macro="" textlink="">
      <xdr:nvSpPr>
        <xdr:cNvPr id="475" name="テキスト ボックス 474"/>
        <xdr:cNvSpPr txBox="1"/>
      </xdr:nvSpPr>
      <xdr:spPr>
        <a:xfrm>
          <a:off x="7644911" y="16101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64635</xdr:rowOff>
    </xdr:from>
    <xdr:to>
      <xdr:col>41</xdr:col>
      <xdr:colOff>50800</xdr:colOff>
      <xdr:row>96</xdr:row>
      <xdr:rowOff>99085</xdr:rowOff>
    </xdr:to>
    <xdr:cxnSp macro="">
      <xdr:nvCxnSpPr>
        <xdr:cNvPr id="476" name="直線コネクタ 475"/>
        <xdr:cNvCxnSpPr/>
      </xdr:nvCxnSpPr>
      <xdr:spPr>
        <a:xfrm flipV="1">
          <a:off x="6286500" y="15952335"/>
          <a:ext cx="793750" cy="3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108384</xdr:rowOff>
    </xdr:from>
    <xdr:to>
      <xdr:col>41</xdr:col>
      <xdr:colOff>101600</xdr:colOff>
      <xdr:row>97</xdr:row>
      <xdr:rowOff>38534</xdr:rowOff>
    </xdr:to>
    <xdr:sp macro="" textlink="">
      <xdr:nvSpPr>
        <xdr:cNvPr id="477" name="フローチャート: 判断 476"/>
        <xdr:cNvSpPr/>
      </xdr:nvSpPr>
      <xdr:spPr>
        <a:xfrm>
          <a:off x="7029450" y="1599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29661</xdr:rowOff>
    </xdr:from>
    <xdr:ext cx="534377" cy="259045"/>
    <xdr:sp macro="" textlink="">
      <xdr:nvSpPr>
        <xdr:cNvPr id="478" name="テキスト ボックス 477"/>
        <xdr:cNvSpPr txBox="1"/>
      </xdr:nvSpPr>
      <xdr:spPr>
        <a:xfrm>
          <a:off x="6851161" y="16088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169337</xdr:rowOff>
    </xdr:from>
    <xdr:to>
      <xdr:col>36</xdr:col>
      <xdr:colOff>165100</xdr:colOff>
      <xdr:row>97</xdr:row>
      <xdr:rowOff>99487</xdr:rowOff>
    </xdr:to>
    <xdr:sp macro="" textlink="">
      <xdr:nvSpPr>
        <xdr:cNvPr id="479" name="フローチャート: 判断 478"/>
        <xdr:cNvSpPr/>
      </xdr:nvSpPr>
      <xdr:spPr>
        <a:xfrm>
          <a:off x="6235700" y="1605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90614</xdr:rowOff>
    </xdr:from>
    <xdr:ext cx="534377" cy="259045"/>
    <xdr:sp macro="" textlink="">
      <xdr:nvSpPr>
        <xdr:cNvPr id="480" name="テキスト ボックス 479"/>
        <xdr:cNvSpPr txBox="1"/>
      </xdr:nvSpPr>
      <xdr:spPr>
        <a:xfrm>
          <a:off x="6038361" y="1614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131237</xdr:rowOff>
    </xdr:from>
    <xdr:to>
      <xdr:col>55</xdr:col>
      <xdr:colOff>50800</xdr:colOff>
      <xdr:row>97</xdr:row>
      <xdr:rowOff>61387</xdr:rowOff>
    </xdr:to>
    <xdr:sp macro="" textlink="">
      <xdr:nvSpPr>
        <xdr:cNvPr id="486" name="楕円 485"/>
        <xdr:cNvSpPr/>
      </xdr:nvSpPr>
      <xdr:spPr>
        <a:xfrm>
          <a:off x="9398000" y="1601893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109664</xdr:rowOff>
    </xdr:from>
    <xdr:ext cx="534377" cy="259045"/>
    <xdr:sp macro="" textlink="">
      <xdr:nvSpPr>
        <xdr:cNvPr id="487" name="普通建設事業費 （ うち更新整備　）該当値テキスト"/>
        <xdr:cNvSpPr txBox="1"/>
      </xdr:nvSpPr>
      <xdr:spPr>
        <a:xfrm>
          <a:off x="9480550" y="15997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108635</xdr:rowOff>
    </xdr:from>
    <xdr:to>
      <xdr:col>50</xdr:col>
      <xdr:colOff>165100</xdr:colOff>
      <xdr:row>97</xdr:row>
      <xdr:rowOff>38785</xdr:rowOff>
    </xdr:to>
    <xdr:sp macro="" textlink="">
      <xdr:nvSpPr>
        <xdr:cNvPr id="488" name="楕円 487"/>
        <xdr:cNvSpPr/>
      </xdr:nvSpPr>
      <xdr:spPr>
        <a:xfrm>
          <a:off x="8636000" y="1599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55312</xdr:rowOff>
    </xdr:from>
    <xdr:ext cx="534377" cy="259045"/>
    <xdr:sp macro="" textlink="">
      <xdr:nvSpPr>
        <xdr:cNvPr id="489" name="テキスト ボックス 488"/>
        <xdr:cNvSpPr txBox="1"/>
      </xdr:nvSpPr>
      <xdr:spPr>
        <a:xfrm>
          <a:off x="8438661" y="1577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105404</xdr:rowOff>
    </xdr:from>
    <xdr:to>
      <xdr:col>46</xdr:col>
      <xdr:colOff>38100</xdr:colOff>
      <xdr:row>97</xdr:row>
      <xdr:rowOff>35554</xdr:rowOff>
    </xdr:to>
    <xdr:sp macro="" textlink="">
      <xdr:nvSpPr>
        <xdr:cNvPr id="490" name="楕円 489"/>
        <xdr:cNvSpPr/>
      </xdr:nvSpPr>
      <xdr:spPr>
        <a:xfrm>
          <a:off x="7842250" y="159931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52081</xdr:rowOff>
    </xdr:from>
    <xdr:ext cx="534377" cy="259045"/>
    <xdr:sp macro="" textlink="">
      <xdr:nvSpPr>
        <xdr:cNvPr id="491" name="テキスト ボックス 490"/>
        <xdr:cNvSpPr txBox="1"/>
      </xdr:nvSpPr>
      <xdr:spPr>
        <a:xfrm>
          <a:off x="7644911" y="1576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13835</xdr:rowOff>
    </xdr:from>
    <xdr:to>
      <xdr:col>41</xdr:col>
      <xdr:colOff>101600</xdr:colOff>
      <xdr:row>96</xdr:row>
      <xdr:rowOff>115435</xdr:rowOff>
    </xdr:to>
    <xdr:sp macro="" textlink="">
      <xdr:nvSpPr>
        <xdr:cNvPr id="492" name="楕円 491"/>
        <xdr:cNvSpPr/>
      </xdr:nvSpPr>
      <xdr:spPr>
        <a:xfrm>
          <a:off x="7029450" y="1590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131962</xdr:rowOff>
    </xdr:from>
    <xdr:ext cx="534377" cy="259045"/>
    <xdr:sp macro="" textlink="">
      <xdr:nvSpPr>
        <xdr:cNvPr id="493" name="テキスト ボックス 492"/>
        <xdr:cNvSpPr txBox="1"/>
      </xdr:nvSpPr>
      <xdr:spPr>
        <a:xfrm>
          <a:off x="6851161" y="1567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48285</xdr:rowOff>
    </xdr:from>
    <xdr:to>
      <xdr:col>36</xdr:col>
      <xdr:colOff>165100</xdr:colOff>
      <xdr:row>96</xdr:row>
      <xdr:rowOff>149885</xdr:rowOff>
    </xdr:to>
    <xdr:sp macro="" textlink="">
      <xdr:nvSpPr>
        <xdr:cNvPr id="494" name="楕円 493"/>
        <xdr:cNvSpPr/>
      </xdr:nvSpPr>
      <xdr:spPr>
        <a:xfrm>
          <a:off x="6235700" y="1593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166412</xdr:rowOff>
    </xdr:from>
    <xdr:ext cx="534377" cy="259045"/>
    <xdr:sp macro="" textlink="">
      <xdr:nvSpPr>
        <xdr:cNvPr id="495" name="テキスト ボックス 494"/>
        <xdr:cNvSpPr txBox="1"/>
      </xdr:nvSpPr>
      <xdr:spPr>
        <a:xfrm>
          <a:off x="6038361" y="15711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xdr:cNvCxnSpPr/>
      </xdr:nvCxnSpPr>
      <xdr:spPr>
        <a:xfrm>
          <a:off x="11207750" y="648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7" name="テキスト ボックス 506"/>
        <xdr:cNvSpPr txBox="1"/>
      </xdr:nvSpPr>
      <xdr:spPr>
        <a:xfrm>
          <a:off x="10978014" y="6353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xdr:cNvCxnSpPr/>
      </xdr:nvCxnSpPr>
      <xdr:spPr>
        <a:xfrm>
          <a:off x="11207750" y="6121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xdr:cNvSpPr txBox="1"/>
      </xdr:nvSpPr>
      <xdr:spPr>
        <a:xfrm>
          <a:off x="1073360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xdr:cNvSpPr txBox="1"/>
      </xdr:nvSpPr>
      <xdr:spPr>
        <a:xfrm>
          <a:off x="1073360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xdr:cNvCxnSpPr/>
      </xdr:nvCxnSpPr>
      <xdr:spPr>
        <a:xfrm>
          <a:off x="11207750" y="5391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xdr:cNvSpPr txBox="1"/>
      </xdr:nvSpPr>
      <xdr:spPr>
        <a:xfrm>
          <a:off x="107336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xdr:cNvCxnSpPr/>
      </xdr:nvCxnSpPr>
      <xdr:spPr>
        <a:xfrm>
          <a:off x="11207750" y="5022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xdr:cNvSpPr txBox="1"/>
      </xdr:nvSpPr>
      <xdr:spPr>
        <a:xfrm>
          <a:off x="1073360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073360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166256</xdr:rowOff>
    </xdr:from>
    <xdr:to>
      <xdr:col>85</xdr:col>
      <xdr:colOff>126364</xdr:colOff>
      <xdr:row>39</xdr:row>
      <xdr:rowOff>44450</xdr:rowOff>
    </xdr:to>
    <xdr:cxnSp macro="">
      <xdr:nvCxnSpPr>
        <xdr:cNvPr id="519" name="直線コネクタ 518"/>
        <xdr:cNvCxnSpPr/>
      </xdr:nvCxnSpPr>
      <xdr:spPr>
        <a:xfrm flipV="1">
          <a:off x="14698345" y="5125606"/>
          <a:ext cx="1269" cy="1364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20" name="災害復旧事業費最小値テキスト"/>
        <xdr:cNvSpPr txBox="1"/>
      </xdr:nvSpPr>
      <xdr:spPr>
        <a:xfrm>
          <a:off x="14744700" y="6493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1" name="直線コネクタ 520"/>
        <xdr:cNvCxnSpPr/>
      </xdr:nvCxnSpPr>
      <xdr:spPr>
        <a:xfrm>
          <a:off x="14611350" y="6489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112933</xdr:rowOff>
    </xdr:from>
    <xdr:ext cx="534377" cy="259045"/>
    <xdr:sp macro="" textlink="">
      <xdr:nvSpPr>
        <xdr:cNvPr id="522" name="災害復旧事業費最大値テキスト"/>
        <xdr:cNvSpPr txBox="1"/>
      </xdr:nvSpPr>
      <xdr:spPr>
        <a:xfrm>
          <a:off x="14744700" y="490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166256</xdr:rowOff>
    </xdr:from>
    <xdr:to>
      <xdr:col>86</xdr:col>
      <xdr:colOff>25400</xdr:colOff>
      <xdr:row>30</xdr:row>
      <xdr:rowOff>166256</xdr:rowOff>
    </xdr:to>
    <xdr:cxnSp macro="">
      <xdr:nvCxnSpPr>
        <xdr:cNvPr id="523" name="直線コネクタ 522"/>
        <xdr:cNvCxnSpPr/>
      </xdr:nvCxnSpPr>
      <xdr:spPr>
        <a:xfrm>
          <a:off x="14611350" y="51256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56337</xdr:rowOff>
    </xdr:from>
    <xdr:to>
      <xdr:col>85</xdr:col>
      <xdr:colOff>127000</xdr:colOff>
      <xdr:row>38</xdr:row>
      <xdr:rowOff>61938</xdr:rowOff>
    </xdr:to>
    <xdr:cxnSp macro="">
      <xdr:nvCxnSpPr>
        <xdr:cNvPr id="524" name="直線コネクタ 523"/>
        <xdr:cNvCxnSpPr/>
      </xdr:nvCxnSpPr>
      <xdr:spPr>
        <a:xfrm>
          <a:off x="13938250" y="6336487"/>
          <a:ext cx="762000" cy="5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166031</xdr:rowOff>
    </xdr:from>
    <xdr:ext cx="469744" cy="259045"/>
    <xdr:sp macro="" textlink="">
      <xdr:nvSpPr>
        <xdr:cNvPr id="525" name="災害復旧事業費平均値テキスト"/>
        <xdr:cNvSpPr txBox="1"/>
      </xdr:nvSpPr>
      <xdr:spPr>
        <a:xfrm>
          <a:off x="14744700" y="61159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143154</xdr:rowOff>
    </xdr:from>
    <xdr:to>
      <xdr:col>85</xdr:col>
      <xdr:colOff>177800</xdr:colOff>
      <xdr:row>38</xdr:row>
      <xdr:rowOff>73304</xdr:rowOff>
    </xdr:to>
    <xdr:sp macro="" textlink="">
      <xdr:nvSpPr>
        <xdr:cNvPr id="526" name="フローチャート: 判断 525"/>
        <xdr:cNvSpPr/>
      </xdr:nvSpPr>
      <xdr:spPr>
        <a:xfrm>
          <a:off x="14649450" y="625820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157035</xdr:rowOff>
    </xdr:from>
    <xdr:to>
      <xdr:col>81</xdr:col>
      <xdr:colOff>50800</xdr:colOff>
      <xdr:row>38</xdr:row>
      <xdr:rowOff>56337</xdr:rowOff>
    </xdr:to>
    <xdr:cxnSp macro="">
      <xdr:nvCxnSpPr>
        <xdr:cNvPr id="527" name="直線コネクタ 526"/>
        <xdr:cNvCxnSpPr/>
      </xdr:nvCxnSpPr>
      <xdr:spPr>
        <a:xfrm>
          <a:off x="13144500" y="6272085"/>
          <a:ext cx="793750" cy="6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138392</xdr:rowOff>
    </xdr:from>
    <xdr:to>
      <xdr:col>81</xdr:col>
      <xdr:colOff>101600</xdr:colOff>
      <xdr:row>38</xdr:row>
      <xdr:rowOff>68542</xdr:rowOff>
    </xdr:to>
    <xdr:sp macro="" textlink="">
      <xdr:nvSpPr>
        <xdr:cNvPr id="528" name="フローチャート: 判断 527"/>
        <xdr:cNvSpPr/>
      </xdr:nvSpPr>
      <xdr:spPr>
        <a:xfrm>
          <a:off x="13887450" y="62534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85069</xdr:rowOff>
    </xdr:from>
    <xdr:ext cx="469744" cy="259045"/>
    <xdr:sp macro="" textlink="">
      <xdr:nvSpPr>
        <xdr:cNvPr id="529" name="テキスト ボックス 528"/>
        <xdr:cNvSpPr txBox="1"/>
      </xdr:nvSpPr>
      <xdr:spPr>
        <a:xfrm>
          <a:off x="13722428" y="6035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157035</xdr:rowOff>
    </xdr:from>
    <xdr:to>
      <xdr:col>76</xdr:col>
      <xdr:colOff>114300</xdr:colOff>
      <xdr:row>38</xdr:row>
      <xdr:rowOff>143739</xdr:rowOff>
    </xdr:to>
    <xdr:cxnSp macro="">
      <xdr:nvCxnSpPr>
        <xdr:cNvPr id="530" name="直線コネクタ 529"/>
        <xdr:cNvCxnSpPr/>
      </xdr:nvCxnSpPr>
      <xdr:spPr>
        <a:xfrm flipV="1">
          <a:off x="12344400" y="6272085"/>
          <a:ext cx="800100" cy="151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157099</xdr:rowOff>
    </xdr:from>
    <xdr:to>
      <xdr:col>76</xdr:col>
      <xdr:colOff>165100</xdr:colOff>
      <xdr:row>37</xdr:row>
      <xdr:rowOff>87249</xdr:rowOff>
    </xdr:to>
    <xdr:sp macro="" textlink="">
      <xdr:nvSpPr>
        <xdr:cNvPr id="531" name="フローチャート: 判断 530"/>
        <xdr:cNvSpPr/>
      </xdr:nvSpPr>
      <xdr:spPr>
        <a:xfrm>
          <a:off x="13093700" y="61070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103776</xdr:rowOff>
    </xdr:from>
    <xdr:ext cx="469744" cy="259045"/>
    <xdr:sp macro="" textlink="">
      <xdr:nvSpPr>
        <xdr:cNvPr id="532" name="テキスト ボックス 531"/>
        <xdr:cNvSpPr txBox="1"/>
      </xdr:nvSpPr>
      <xdr:spPr>
        <a:xfrm>
          <a:off x="12928678" y="588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162255</xdr:rowOff>
    </xdr:from>
    <xdr:to>
      <xdr:col>71</xdr:col>
      <xdr:colOff>177800</xdr:colOff>
      <xdr:row>38</xdr:row>
      <xdr:rowOff>143739</xdr:rowOff>
    </xdr:to>
    <xdr:cxnSp macro="">
      <xdr:nvCxnSpPr>
        <xdr:cNvPr id="533" name="直線コネクタ 532"/>
        <xdr:cNvCxnSpPr/>
      </xdr:nvCxnSpPr>
      <xdr:spPr>
        <a:xfrm>
          <a:off x="11537950" y="6277305"/>
          <a:ext cx="806450" cy="14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122542</xdr:rowOff>
    </xdr:from>
    <xdr:to>
      <xdr:col>72</xdr:col>
      <xdr:colOff>38100</xdr:colOff>
      <xdr:row>37</xdr:row>
      <xdr:rowOff>52692</xdr:rowOff>
    </xdr:to>
    <xdr:sp macro="" textlink="">
      <xdr:nvSpPr>
        <xdr:cNvPr id="534" name="フローチャート: 判断 533"/>
        <xdr:cNvSpPr/>
      </xdr:nvSpPr>
      <xdr:spPr>
        <a:xfrm>
          <a:off x="12299950" y="607249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69219</xdr:rowOff>
    </xdr:from>
    <xdr:ext cx="534377" cy="259045"/>
    <xdr:sp macro="" textlink="">
      <xdr:nvSpPr>
        <xdr:cNvPr id="535" name="テキスト ボックス 534"/>
        <xdr:cNvSpPr txBox="1"/>
      </xdr:nvSpPr>
      <xdr:spPr>
        <a:xfrm>
          <a:off x="12102611" y="5854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160909</xdr:rowOff>
    </xdr:from>
    <xdr:to>
      <xdr:col>67</xdr:col>
      <xdr:colOff>101600</xdr:colOff>
      <xdr:row>37</xdr:row>
      <xdr:rowOff>91059</xdr:rowOff>
    </xdr:to>
    <xdr:sp macro="" textlink="">
      <xdr:nvSpPr>
        <xdr:cNvPr id="536" name="フローチャート: 判断 535"/>
        <xdr:cNvSpPr/>
      </xdr:nvSpPr>
      <xdr:spPr>
        <a:xfrm>
          <a:off x="11487150" y="611085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107586</xdr:rowOff>
    </xdr:from>
    <xdr:ext cx="469744" cy="259045"/>
    <xdr:sp macro="" textlink="">
      <xdr:nvSpPr>
        <xdr:cNvPr id="537" name="テキスト ボックス 536"/>
        <xdr:cNvSpPr txBox="1"/>
      </xdr:nvSpPr>
      <xdr:spPr>
        <a:xfrm>
          <a:off x="11322128" y="589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11138</xdr:rowOff>
    </xdr:from>
    <xdr:to>
      <xdr:col>85</xdr:col>
      <xdr:colOff>177800</xdr:colOff>
      <xdr:row>38</xdr:row>
      <xdr:rowOff>112738</xdr:rowOff>
    </xdr:to>
    <xdr:sp macro="" textlink="">
      <xdr:nvSpPr>
        <xdr:cNvPr id="543" name="楕円 542"/>
        <xdr:cNvSpPr/>
      </xdr:nvSpPr>
      <xdr:spPr>
        <a:xfrm>
          <a:off x="14649450" y="6291288"/>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161015</xdr:rowOff>
    </xdr:from>
    <xdr:ext cx="469744" cy="259045"/>
    <xdr:sp macro="" textlink="">
      <xdr:nvSpPr>
        <xdr:cNvPr id="544" name="災害復旧事業費該当値テキスト"/>
        <xdr:cNvSpPr txBox="1"/>
      </xdr:nvSpPr>
      <xdr:spPr>
        <a:xfrm>
          <a:off x="14744700" y="6276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5537</xdr:rowOff>
    </xdr:from>
    <xdr:to>
      <xdr:col>81</xdr:col>
      <xdr:colOff>101600</xdr:colOff>
      <xdr:row>38</xdr:row>
      <xdr:rowOff>107137</xdr:rowOff>
    </xdr:to>
    <xdr:sp macro="" textlink="">
      <xdr:nvSpPr>
        <xdr:cNvPr id="545" name="楕円 544"/>
        <xdr:cNvSpPr/>
      </xdr:nvSpPr>
      <xdr:spPr>
        <a:xfrm>
          <a:off x="13887450" y="628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98264</xdr:rowOff>
    </xdr:from>
    <xdr:ext cx="469744" cy="259045"/>
    <xdr:sp macro="" textlink="">
      <xdr:nvSpPr>
        <xdr:cNvPr id="546" name="テキスト ボックス 545"/>
        <xdr:cNvSpPr txBox="1"/>
      </xdr:nvSpPr>
      <xdr:spPr>
        <a:xfrm>
          <a:off x="13722428" y="6378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106235</xdr:rowOff>
    </xdr:from>
    <xdr:to>
      <xdr:col>76</xdr:col>
      <xdr:colOff>165100</xdr:colOff>
      <xdr:row>38</xdr:row>
      <xdr:rowOff>36385</xdr:rowOff>
    </xdr:to>
    <xdr:sp macro="" textlink="">
      <xdr:nvSpPr>
        <xdr:cNvPr id="547" name="楕円 546"/>
        <xdr:cNvSpPr/>
      </xdr:nvSpPr>
      <xdr:spPr>
        <a:xfrm>
          <a:off x="13093700" y="62212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27512</xdr:rowOff>
    </xdr:from>
    <xdr:ext cx="469744" cy="259045"/>
    <xdr:sp macro="" textlink="">
      <xdr:nvSpPr>
        <xdr:cNvPr id="548" name="テキスト ボックス 547"/>
        <xdr:cNvSpPr txBox="1"/>
      </xdr:nvSpPr>
      <xdr:spPr>
        <a:xfrm>
          <a:off x="12928678" y="630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92939</xdr:rowOff>
    </xdr:from>
    <xdr:to>
      <xdr:col>72</xdr:col>
      <xdr:colOff>38100</xdr:colOff>
      <xdr:row>39</xdr:row>
      <xdr:rowOff>23089</xdr:rowOff>
    </xdr:to>
    <xdr:sp macro="" textlink="">
      <xdr:nvSpPr>
        <xdr:cNvPr id="549" name="楕円 548"/>
        <xdr:cNvSpPr/>
      </xdr:nvSpPr>
      <xdr:spPr>
        <a:xfrm>
          <a:off x="12299950" y="63730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14216</xdr:rowOff>
    </xdr:from>
    <xdr:ext cx="469744" cy="259045"/>
    <xdr:sp macro="" textlink="">
      <xdr:nvSpPr>
        <xdr:cNvPr id="550" name="テキスト ボックス 549"/>
        <xdr:cNvSpPr txBox="1"/>
      </xdr:nvSpPr>
      <xdr:spPr>
        <a:xfrm>
          <a:off x="12134928" y="645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111455</xdr:rowOff>
    </xdr:from>
    <xdr:to>
      <xdr:col>67</xdr:col>
      <xdr:colOff>101600</xdr:colOff>
      <xdr:row>38</xdr:row>
      <xdr:rowOff>41605</xdr:rowOff>
    </xdr:to>
    <xdr:sp macro="" textlink="">
      <xdr:nvSpPr>
        <xdr:cNvPr id="551" name="楕円 550"/>
        <xdr:cNvSpPr/>
      </xdr:nvSpPr>
      <xdr:spPr>
        <a:xfrm>
          <a:off x="11487150" y="62265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32732</xdr:rowOff>
    </xdr:from>
    <xdr:ext cx="469744" cy="259045"/>
    <xdr:sp macro="" textlink="">
      <xdr:nvSpPr>
        <xdr:cNvPr id="552" name="テキスト ボックス 551"/>
        <xdr:cNvSpPr txBox="1"/>
      </xdr:nvSpPr>
      <xdr:spPr>
        <a:xfrm>
          <a:off x="11322128" y="6312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xdr:cNvCxnSpPr/>
      </xdr:nvCxnSpPr>
      <xdr:spPr>
        <a:xfrm>
          <a:off x="11207750" y="9423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64" name="テキスト ボックス 563"/>
        <xdr:cNvSpPr txBox="1"/>
      </xdr:nvSpPr>
      <xdr:spPr>
        <a:xfrm>
          <a:off x="10978014" y="92875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xdr:cNvCxnSpPr/>
      </xdr:nvCxnSpPr>
      <xdr:spPr>
        <a:xfrm>
          <a:off x="11207750" y="8693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66" name="テキスト ボックス 565"/>
        <xdr:cNvSpPr txBox="1"/>
      </xdr:nvSpPr>
      <xdr:spPr>
        <a:xfrm>
          <a:off x="10978014" y="855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xdr:cNvSpPr txBox="1"/>
      </xdr:nvSpPr>
      <xdr:spPr>
        <a:xfrm>
          <a:off x="10978014" y="7820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0" name="直線コネクタ 569"/>
        <xdr:cNvCxnSpPr/>
      </xdr:nvCxnSpPr>
      <xdr:spPr>
        <a:xfrm>
          <a:off x="14698345" y="94234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1" name="失業対策事業費最小値テキスト"/>
        <xdr:cNvSpPr txBox="1"/>
      </xdr:nvSpPr>
      <xdr:spPr>
        <a:xfrm>
          <a:off x="14744700" y="9465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2" name="直線コネクタ 571"/>
        <xdr:cNvCxnSpPr/>
      </xdr:nvCxnSpPr>
      <xdr:spPr>
        <a:xfrm>
          <a:off x="14611350" y="942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3" name="失業対策事業費最大値テキスト"/>
        <xdr:cNvSpPr txBox="1"/>
      </xdr:nvSpPr>
      <xdr:spPr>
        <a:xfrm>
          <a:off x="14744700" y="913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4" name="直線コネクタ 573"/>
        <xdr:cNvCxnSpPr/>
      </xdr:nvCxnSpPr>
      <xdr:spPr>
        <a:xfrm>
          <a:off x="14611350" y="9423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75" name="直線コネクタ 574"/>
        <xdr:cNvCxnSpPr/>
      </xdr:nvCxnSpPr>
      <xdr:spPr>
        <a:xfrm>
          <a:off x="13938250" y="9423400"/>
          <a:ext cx="762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76" name="失業対策事業費平均値テキスト"/>
        <xdr:cNvSpPr txBox="1"/>
      </xdr:nvSpPr>
      <xdr:spPr>
        <a:xfrm>
          <a:off x="14744700" y="93573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77" name="フローチャート: 判断 576"/>
        <xdr:cNvSpPr/>
      </xdr:nvSpPr>
      <xdr:spPr>
        <a:xfrm>
          <a:off x="14649450" y="9378950"/>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78" name="直線コネクタ 577"/>
        <xdr:cNvCxnSpPr/>
      </xdr:nvCxnSpPr>
      <xdr:spPr>
        <a:xfrm>
          <a:off x="13144500" y="94234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79" name="フローチャート: 判断 578"/>
        <xdr:cNvSpPr/>
      </xdr:nvSpPr>
      <xdr:spPr>
        <a:xfrm>
          <a:off x="13887450" y="9378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0" name="テキスト ボックス 579"/>
        <xdr:cNvSpPr txBox="1"/>
      </xdr:nvSpPr>
      <xdr:spPr>
        <a:xfrm>
          <a:off x="13832650" y="9465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1" name="直線コネクタ 580"/>
        <xdr:cNvCxnSpPr/>
      </xdr:nvCxnSpPr>
      <xdr:spPr>
        <a:xfrm>
          <a:off x="12344400" y="94234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2" name="フローチャート: 判断 581"/>
        <xdr:cNvSpPr/>
      </xdr:nvSpPr>
      <xdr:spPr>
        <a:xfrm>
          <a:off x="13093700" y="93789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3" name="テキスト ボックス 582"/>
        <xdr:cNvSpPr txBox="1"/>
      </xdr:nvSpPr>
      <xdr:spPr>
        <a:xfrm>
          <a:off x="13032550" y="9465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84" name="直線コネクタ 583"/>
        <xdr:cNvCxnSpPr/>
      </xdr:nvCxnSpPr>
      <xdr:spPr>
        <a:xfrm>
          <a:off x="11537950" y="94234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127000</xdr:rowOff>
    </xdr:from>
    <xdr:to>
      <xdr:col>72</xdr:col>
      <xdr:colOff>38100</xdr:colOff>
      <xdr:row>57</xdr:row>
      <xdr:rowOff>57150</xdr:rowOff>
    </xdr:to>
    <xdr:sp macro="" textlink="">
      <xdr:nvSpPr>
        <xdr:cNvPr id="585" name="フローチャート: 判断 584"/>
        <xdr:cNvSpPr/>
      </xdr:nvSpPr>
      <xdr:spPr>
        <a:xfrm>
          <a:off x="12299950" y="93789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86" name="テキスト ボックス 585"/>
        <xdr:cNvSpPr txBox="1"/>
      </xdr:nvSpPr>
      <xdr:spPr>
        <a:xfrm>
          <a:off x="12226100" y="9465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87" name="フローチャート: 判断 586"/>
        <xdr:cNvSpPr/>
      </xdr:nvSpPr>
      <xdr:spPr>
        <a:xfrm>
          <a:off x="11487150" y="864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88" name="テキスト ボックス 587"/>
        <xdr:cNvSpPr txBox="1"/>
      </xdr:nvSpPr>
      <xdr:spPr>
        <a:xfrm>
          <a:off x="11432350" y="842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94" name="楕円 593"/>
        <xdr:cNvSpPr/>
      </xdr:nvSpPr>
      <xdr:spPr>
        <a:xfrm>
          <a:off x="14649450" y="9378950"/>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595" name="失業対策事業費該当値テキスト"/>
        <xdr:cNvSpPr txBox="1"/>
      </xdr:nvSpPr>
      <xdr:spPr>
        <a:xfrm>
          <a:off x="14744700" y="924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596" name="楕円 595"/>
        <xdr:cNvSpPr/>
      </xdr:nvSpPr>
      <xdr:spPr>
        <a:xfrm>
          <a:off x="13887450" y="9378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597" name="テキスト ボックス 596"/>
        <xdr:cNvSpPr txBox="1"/>
      </xdr:nvSpPr>
      <xdr:spPr>
        <a:xfrm>
          <a:off x="13832650" y="9160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598" name="楕円 597"/>
        <xdr:cNvSpPr/>
      </xdr:nvSpPr>
      <xdr:spPr>
        <a:xfrm>
          <a:off x="13093700" y="9378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599" name="テキスト ボックス 598"/>
        <xdr:cNvSpPr txBox="1"/>
      </xdr:nvSpPr>
      <xdr:spPr>
        <a:xfrm>
          <a:off x="13032550" y="9160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0" name="楕円 599"/>
        <xdr:cNvSpPr/>
      </xdr:nvSpPr>
      <xdr:spPr>
        <a:xfrm>
          <a:off x="12299950" y="93789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73677</xdr:rowOff>
    </xdr:from>
    <xdr:ext cx="249299" cy="259045"/>
    <xdr:sp macro="" textlink="">
      <xdr:nvSpPr>
        <xdr:cNvPr id="601" name="テキスト ボックス 600"/>
        <xdr:cNvSpPr txBox="1"/>
      </xdr:nvSpPr>
      <xdr:spPr>
        <a:xfrm>
          <a:off x="12226100" y="9160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2" name="楕円 601"/>
        <xdr:cNvSpPr/>
      </xdr:nvSpPr>
      <xdr:spPr>
        <a:xfrm>
          <a:off x="11487150" y="93789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3" name="テキスト ボックス 602"/>
        <xdr:cNvSpPr txBox="1"/>
      </xdr:nvSpPr>
      <xdr:spPr>
        <a:xfrm>
          <a:off x="11432350" y="9465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4" name="テキスト ボックス 613"/>
        <xdr:cNvSpPr txBox="1"/>
      </xdr:nvSpPr>
      <xdr:spPr>
        <a:xfrm>
          <a:off x="10978014" y="13326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xdr:cNvCxnSpPr/>
      </xdr:nvCxnSpPr>
      <xdr:spPr>
        <a:xfrm>
          <a:off x="11207750" y="131481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6" name="テキスト ボックス 615"/>
        <xdr:cNvSpPr txBox="1"/>
      </xdr:nvSpPr>
      <xdr:spPr>
        <a:xfrm>
          <a:off x="10733601" y="1301225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xdr:cNvCxnSpPr/>
      </xdr:nvCxnSpPr>
      <xdr:spPr>
        <a:xfrm>
          <a:off x="11207750" y="128342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xdr:cNvSpPr txBox="1"/>
      </xdr:nvSpPr>
      <xdr:spPr>
        <a:xfrm>
          <a:off x="10733601" y="1269838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xdr:cNvCxnSpPr/>
      </xdr:nvCxnSpPr>
      <xdr:spPr>
        <a:xfrm>
          <a:off x="11207750" y="1252038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xdr:cNvSpPr txBox="1"/>
      </xdr:nvSpPr>
      <xdr:spPr>
        <a:xfrm>
          <a:off x="10733601" y="1238451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xdr:cNvCxnSpPr/>
      </xdr:nvCxnSpPr>
      <xdr:spPr>
        <a:xfrm>
          <a:off x="11207750" y="12206515"/>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xdr:cNvSpPr txBox="1"/>
      </xdr:nvSpPr>
      <xdr:spPr>
        <a:xfrm>
          <a:off x="10733601" y="120642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xdr:cNvCxnSpPr/>
      </xdr:nvCxnSpPr>
      <xdr:spPr>
        <a:xfrm>
          <a:off x="11207750" y="11892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4" name="テキスト ボックス 623"/>
        <xdr:cNvSpPr txBox="1"/>
      </xdr:nvSpPr>
      <xdr:spPr>
        <a:xfrm>
          <a:off x="10669481" y="11750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xdr:cNvCxnSpPr/>
      </xdr:nvCxnSpPr>
      <xdr:spPr>
        <a:xfrm>
          <a:off x="11207750" y="11572422"/>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xdr:cNvSpPr txBox="1"/>
      </xdr:nvSpPr>
      <xdr:spPr>
        <a:xfrm>
          <a:off x="106694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xdr:cNvSpPr txBox="1"/>
      </xdr:nvSpPr>
      <xdr:spPr>
        <a:xfrm>
          <a:off x="106694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164601</xdr:rowOff>
    </xdr:from>
    <xdr:to>
      <xdr:col>85</xdr:col>
      <xdr:colOff>126364</xdr:colOff>
      <xdr:row>78</xdr:row>
      <xdr:rowOff>75136</xdr:rowOff>
    </xdr:to>
    <xdr:cxnSp macro="">
      <xdr:nvCxnSpPr>
        <xdr:cNvPr id="630" name="直線コネクタ 629"/>
        <xdr:cNvCxnSpPr/>
      </xdr:nvCxnSpPr>
      <xdr:spPr>
        <a:xfrm flipV="1">
          <a:off x="14698345" y="11562851"/>
          <a:ext cx="1269" cy="139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78963</xdr:rowOff>
    </xdr:from>
    <xdr:ext cx="534377" cy="259045"/>
    <xdr:sp macro="" textlink="">
      <xdr:nvSpPr>
        <xdr:cNvPr id="631" name="公債費最小値テキスト"/>
        <xdr:cNvSpPr txBox="1"/>
      </xdr:nvSpPr>
      <xdr:spPr>
        <a:xfrm>
          <a:off x="14744700" y="1296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75136</xdr:rowOff>
    </xdr:from>
    <xdr:to>
      <xdr:col>86</xdr:col>
      <xdr:colOff>25400</xdr:colOff>
      <xdr:row>78</xdr:row>
      <xdr:rowOff>75136</xdr:rowOff>
    </xdr:to>
    <xdr:cxnSp macro="">
      <xdr:nvCxnSpPr>
        <xdr:cNvPr id="632" name="直線コネクタ 631"/>
        <xdr:cNvCxnSpPr/>
      </xdr:nvCxnSpPr>
      <xdr:spPr>
        <a:xfrm>
          <a:off x="14611350" y="1295928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111278</xdr:rowOff>
    </xdr:from>
    <xdr:ext cx="599010" cy="259045"/>
    <xdr:sp macro="" textlink="">
      <xdr:nvSpPr>
        <xdr:cNvPr id="633" name="公債費最大値テキスト"/>
        <xdr:cNvSpPr txBox="1"/>
      </xdr:nvSpPr>
      <xdr:spPr>
        <a:xfrm>
          <a:off x="14744700" y="11344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164601</xdr:rowOff>
    </xdr:from>
    <xdr:to>
      <xdr:col>86</xdr:col>
      <xdr:colOff>25400</xdr:colOff>
      <xdr:row>69</xdr:row>
      <xdr:rowOff>164601</xdr:rowOff>
    </xdr:to>
    <xdr:cxnSp macro="">
      <xdr:nvCxnSpPr>
        <xdr:cNvPr id="634" name="直線コネクタ 633"/>
        <xdr:cNvCxnSpPr/>
      </xdr:nvCxnSpPr>
      <xdr:spPr>
        <a:xfrm>
          <a:off x="14611350" y="115628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42643</xdr:rowOff>
    </xdr:from>
    <xdr:to>
      <xdr:col>85</xdr:col>
      <xdr:colOff>127000</xdr:colOff>
      <xdr:row>74</xdr:row>
      <xdr:rowOff>44259</xdr:rowOff>
    </xdr:to>
    <xdr:cxnSp macro="">
      <xdr:nvCxnSpPr>
        <xdr:cNvPr id="635" name="直線コネクタ 634"/>
        <xdr:cNvCxnSpPr/>
      </xdr:nvCxnSpPr>
      <xdr:spPr>
        <a:xfrm>
          <a:off x="13938250" y="12266393"/>
          <a:ext cx="762000" cy="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70054</xdr:rowOff>
    </xdr:from>
    <xdr:ext cx="534377" cy="259045"/>
    <xdr:sp macro="" textlink="">
      <xdr:nvSpPr>
        <xdr:cNvPr id="636" name="公債費平均値テキスト"/>
        <xdr:cNvSpPr txBox="1"/>
      </xdr:nvSpPr>
      <xdr:spPr>
        <a:xfrm>
          <a:off x="14744700" y="122938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91627</xdr:rowOff>
    </xdr:from>
    <xdr:to>
      <xdr:col>85</xdr:col>
      <xdr:colOff>177800</xdr:colOff>
      <xdr:row>75</xdr:row>
      <xdr:rowOff>21777</xdr:rowOff>
    </xdr:to>
    <xdr:sp macro="" textlink="">
      <xdr:nvSpPr>
        <xdr:cNvPr id="637" name="フローチャート: 判断 636"/>
        <xdr:cNvSpPr/>
      </xdr:nvSpPr>
      <xdr:spPr>
        <a:xfrm>
          <a:off x="14649450" y="12315377"/>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42643</xdr:rowOff>
    </xdr:from>
    <xdr:to>
      <xdr:col>81</xdr:col>
      <xdr:colOff>50800</xdr:colOff>
      <xdr:row>74</xdr:row>
      <xdr:rowOff>87563</xdr:rowOff>
    </xdr:to>
    <xdr:cxnSp macro="">
      <xdr:nvCxnSpPr>
        <xdr:cNvPr id="638" name="直線コネクタ 637"/>
        <xdr:cNvCxnSpPr/>
      </xdr:nvCxnSpPr>
      <xdr:spPr>
        <a:xfrm flipV="1">
          <a:off x="13144500" y="12266393"/>
          <a:ext cx="793750" cy="44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101260</xdr:rowOff>
    </xdr:from>
    <xdr:to>
      <xdr:col>81</xdr:col>
      <xdr:colOff>101600</xdr:colOff>
      <xdr:row>75</xdr:row>
      <xdr:rowOff>31410</xdr:rowOff>
    </xdr:to>
    <xdr:sp macro="" textlink="">
      <xdr:nvSpPr>
        <xdr:cNvPr id="639" name="フローチャート: 判断 638"/>
        <xdr:cNvSpPr/>
      </xdr:nvSpPr>
      <xdr:spPr>
        <a:xfrm>
          <a:off x="13887450" y="1232501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22537</xdr:rowOff>
    </xdr:from>
    <xdr:ext cx="534377" cy="259045"/>
    <xdr:sp macro="" textlink="">
      <xdr:nvSpPr>
        <xdr:cNvPr id="640" name="テキスト ボックス 639"/>
        <xdr:cNvSpPr txBox="1"/>
      </xdr:nvSpPr>
      <xdr:spPr>
        <a:xfrm>
          <a:off x="13709161" y="1241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64246</xdr:rowOff>
    </xdr:from>
    <xdr:to>
      <xdr:col>76</xdr:col>
      <xdr:colOff>114300</xdr:colOff>
      <xdr:row>74</xdr:row>
      <xdr:rowOff>87563</xdr:rowOff>
    </xdr:to>
    <xdr:cxnSp macro="">
      <xdr:nvCxnSpPr>
        <xdr:cNvPr id="641" name="直線コネクタ 640"/>
        <xdr:cNvCxnSpPr/>
      </xdr:nvCxnSpPr>
      <xdr:spPr>
        <a:xfrm>
          <a:off x="12344400" y="12287996"/>
          <a:ext cx="8001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80507</xdr:rowOff>
    </xdr:from>
    <xdr:to>
      <xdr:col>76</xdr:col>
      <xdr:colOff>165100</xdr:colOff>
      <xdr:row>75</xdr:row>
      <xdr:rowOff>10657</xdr:rowOff>
    </xdr:to>
    <xdr:sp macro="" textlink="">
      <xdr:nvSpPr>
        <xdr:cNvPr id="642" name="フローチャート: 判断 641"/>
        <xdr:cNvSpPr/>
      </xdr:nvSpPr>
      <xdr:spPr>
        <a:xfrm>
          <a:off x="13093700" y="12304257"/>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1784</xdr:rowOff>
    </xdr:from>
    <xdr:ext cx="534377" cy="259045"/>
    <xdr:sp macro="" textlink="">
      <xdr:nvSpPr>
        <xdr:cNvPr id="643" name="テキスト ボックス 642"/>
        <xdr:cNvSpPr txBox="1"/>
      </xdr:nvSpPr>
      <xdr:spPr>
        <a:xfrm>
          <a:off x="12896361" y="1239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64246</xdr:rowOff>
    </xdr:from>
    <xdr:to>
      <xdr:col>71</xdr:col>
      <xdr:colOff>177800</xdr:colOff>
      <xdr:row>75</xdr:row>
      <xdr:rowOff>36977</xdr:rowOff>
    </xdr:to>
    <xdr:cxnSp macro="">
      <xdr:nvCxnSpPr>
        <xdr:cNvPr id="644" name="直線コネクタ 643"/>
        <xdr:cNvCxnSpPr/>
      </xdr:nvCxnSpPr>
      <xdr:spPr>
        <a:xfrm flipV="1">
          <a:off x="11537950" y="12287996"/>
          <a:ext cx="806450" cy="137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102339</xdr:rowOff>
    </xdr:from>
    <xdr:to>
      <xdr:col>72</xdr:col>
      <xdr:colOff>38100</xdr:colOff>
      <xdr:row>75</xdr:row>
      <xdr:rowOff>32489</xdr:rowOff>
    </xdr:to>
    <xdr:sp macro="" textlink="">
      <xdr:nvSpPr>
        <xdr:cNvPr id="645" name="フローチャート: 判断 644"/>
        <xdr:cNvSpPr/>
      </xdr:nvSpPr>
      <xdr:spPr>
        <a:xfrm>
          <a:off x="12299950" y="1232608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23616</xdr:rowOff>
    </xdr:from>
    <xdr:ext cx="534377" cy="259045"/>
    <xdr:sp macro="" textlink="">
      <xdr:nvSpPr>
        <xdr:cNvPr id="646" name="テキスト ボックス 645"/>
        <xdr:cNvSpPr txBox="1"/>
      </xdr:nvSpPr>
      <xdr:spPr>
        <a:xfrm>
          <a:off x="12102611" y="12412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91611</xdr:rowOff>
    </xdr:from>
    <xdr:to>
      <xdr:col>67</xdr:col>
      <xdr:colOff>101600</xdr:colOff>
      <xdr:row>75</xdr:row>
      <xdr:rowOff>21761</xdr:rowOff>
    </xdr:to>
    <xdr:sp macro="" textlink="">
      <xdr:nvSpPr>
        <xdr:cNvPr id="647" name="フローチャート: 判断 646"/>
        <xdr:cNvSpPr/>
      </xdr:nvSpPr>
      <xdr:spPr>
        <a:xfrm>
          <a:off x="11487150" y="1231536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38288</xdr:rowOff>
    </xdr:from>
    <xdr:ext cx="534377" cy="259045"/>
    <xdr:sp macro="" textlink="">
      <xdr:nvSpPr>
        <xdr:cNvPr id="648" name="テキスト ボックス 647"/>
        <xdr:cNvSpPr txBox="1"/>
      </xdr:nvSpPr>
      <xdr:spPr>
        <a:xfrm>
          <a:off x="11308861" y="1209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164909</xdr:rowOff>
    </xdr:from>
    <xdr:to>
      <xdr:col>85</xdr:col>
      <xdr:colOff>177800</xdr:colOff>
      <xdr:row>74</xdr:row>
      <xdr:rowOff>95059</xdr:rowOff>
    </xdr:to>
    <xdr:sp macro="" textlink="">
      <xdr:nvSpPr>
        <xdr:cNvPr id="654" name="楕円 653"/>
        <xdr:cNvSpPr/>
      </xdr:nvSpPr>
      <xdr:spPr>
        <a:xfrm>
          <a:off x="14649450" y="12223559"/>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16336</xdr:rowOff>
    </xdr:from>
    <xdr:ext cx="534377" cy="259045"/>
    <xdr:sp macro="" textlink="">
      <xdr:nvSpPr>
        <xdr:cNvPr id="655" name="公債費該当値テキスト"/>
        <xdr:cNvSpPr txBox="1"/>
      </xdr:nvSpPr>
      <xdr:spPr>
        <a:xfrm>
          <a:off x="14744700" y="1207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163293</xdr:rowOff>
    </xdr:from>
    <xdr:to>
      <xdr:col>81</xdr:col>
      <xdr:colOff>101600</xdr:colOff>
      <xdr:row>74</xdr:row>
      <xdr:rowOff>93443</xdr:rowOff>
    </xdr:to>
    <xdr:sp macro="" textlink="">
      <xdr:nvSpPr>
        <xdr:cNvPr id="656" name="楕円 655"/>
        <xdr:cNvSpPr/>
      </xdr:nvSpPr>
      <xdr:spPr>
        <a:xfrm>
          <a:off x="13887450" y="1222194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109970</xdr:rowOff>
    </xdr:from>
    <xdr:ext cx="534377" cy="259045"/>
    <xdr:sp macro="" textlink="">
      <xdr:nvSpPr>
        <xdr:cNvPr id="657" name="テキスト ボックス 656"/>
        <xdr:cNvSpPr txBox="1"/>
      </xdr:nvSpPr>
      <xdr:spPr>
        <a:xfrm>
          <a:off x="13709161" y="12003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36763</xdr:rowOff>
    </xdr:from>
    <xdr:to>
      <xdr:col>76</xdr:col>
      <xdr:colOff>165100</xdr:colOff>
      <xdr:row>74</xdr:row>
      <xdr:rowOff>138363</xdr:rowOff>
    </xdr:to>
    <xdr:sp macro="" textlink="">
      <xdr:nvSpPr>
        <xdr:cNvPr id="658" name="楕円 657"/>
        <xdr:cNvSpPr/>
      </xdr:nvSpPr>
      <xdr:spPr>
        <a:xfrm>
          <a:off x="13093700" y="12260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154890</xdr:rowOff>
    </xdr:from>
    <xdr:ext cx="534377" cy="259045"/>
    <xdr:sp macro="" textlink="">
      <xdr:nvSpPr>
        <xdr:cNvPr id="659" name="テキスト ボックス 658"/>
        <xdr:cNvSpPr txBox="1"/>
      </xdr:nvSpPr>
      <xdr:spPr>
        <a:xfrm>
          <a:off x="12896361" y="12048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13446</xdr:rowOff>
    </xdr:from>
    <xdr:to>
      <xdr:col>72</xdr:col>
      <xdr:colOff>38100</xdr:colOff>
      <xdr:row>74</xdr:row>
      <xdr:rowOff>115046</xdr:rowOff>
    </xdr:to>
    <xdr:sp macro="" textlink="">
      <xdr:nvSpPr>
        <xdr:cNvPr id="660" name="楕円 659"/>
        <xdr:cNvSpPr/>
      </xdr:nvSpPr>
      <xdr:spPr>
        <a:xfrm>
          <a:off x="12299950" y="1223719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131573</xdr:rowOff>
    </xdr:from>
    <xdr:ext cx="534377" cy="259045"/>
    <xdr:sp macro="" textlink="">
      <xdr:nvSpPr>
        <xdr:cNvPr id="661" name="テキスト ボックス 660"/>
        <xdr:cNvSpPr txBox="1"/>
      </xdr:nvSpPr>
      <xdr:spPr>
        <a:xfrm>
          <a:off x="12102611" y="12025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157627</xdr:rowOff>
    </xdr:from>
    <xdr:to>
      <xdr:col>67</xdr:col>
      <xdr:colOff>101600</xdr:colOff>
      <xdr:row>75</xdr:row>
      <xdr:rowOff>87777</xdr:rowOff>
    </xdr:to>
    <xdr:sp macro="" textlink="">
      <xdr:nvSpPr>
        <xdr:cNvPr id="662" name="楕円 661"/>
        <xdr:cNvSpPr/>
      </xdr:nvSpPr>
      <xdr:spPr>
        <a:xfrm>
          <a:off x="11487150" y="123813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78904</xdr:rowOff>
    </xdr:from>
    <xdr:ext cx="534377" cy="259045"/>
    <xdr:sp macro="" textlink="">
      <xdr:nvSpPr>
        <xdr:cNvPr id="663" name="テキスト ボックス 662"/>
        <xdr:cNvSpPr txBox="1"/>
      </xdr:nvSpPr>
      <xdr:spPr>
        <a:xfrm>
          <a:off x="11308861" y="12467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xdr:cNvCxnSpPr/>
      </xdr:nvCxnSpPr>
      <xdr:spPr>
        <a:xfrm>
          <a:off x="11207750" y="16500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xdr:cNvSpPr txBox="1"/>
      </xdr:nvSpPr>
      <xdr:spPr>
        <a:xfrm>
          <a:off x="10978014" y="163587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xdr:cNvCxnSpPr/>
      </xdr:nvCxnSpPr>
      <xdr:spPr>
        <a:xfrm>
          <a:off x="11207750" y="16174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xdr:cNvSpPr txBox="1"/>
      </xdr:nvSpPr>
      <xdr:spPr>
        <a:xfrm>
          <a:off x="1073360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xdr:cNvCxnSpPr/>
      </xdr:nvCxnSpPr>
      <xdr:spPr>
        <a:xfrm>
          <a:off x="11207750" y="15847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xdr:cNvSpPr txBox="1"/>
      </xdr:nvSpPr>
      <xdr:spPr>
        <a:xfrm>
          <a:off x="1073360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xdr:cNvCxnSpPr/>
      </xdr:nvCxnSpPr>
      <xdr:spPr>
        <a:xfrm>
          <a:off x="11207750" y="15521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xdr:cNvSpPr txBox="1"/>
      </xdr:nvSpPr>
      <xdr:spPr>
        <a:xfrm>
          <a:off x="10733601" y="15378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xdr:cNvCxnSpPr/>
      </xdr:nvCxnSpPr>
      <xdr:spPr>
        <a:xfrm>
          <a:off x="11207750" y="15194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3" name="テキスト ボックス 682"/>
        <xdr:cNvSpPr txBox="1"/>
      </xdr:nvSpPr>
      <xdr:spPr>
        <a:xfrm>
          <a:off x="106694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xdr:cNvCxnSpPr/>
      </xdr:nvCxnSpPr>
      <xdr:spPr>
        <a:xfrm>
          <a:off x="11207750" y="148744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xdr:cNvSpPr txBox="1"/>
      </xdr:nvSpPr>
      <xdr:spPr>
        <a:xfrm>
          <a:off x="106694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積立金グラフ枠"/>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27904</xdr:rowOff>
    </xdr:from>
    <xdr:to>
      <xdr:col>85</xdr:col>
      <xdr:colOff>126364</xdr:colOff>
      <xdr:row>99</xdr:row>
      <xdr:rowOff>45256</xdr:rowOff>
    </xdr:to>
    <xdr:cxnSp macro="">
      <xdr:nvCxnSpPr>
        <xdr:cNvPr id="689" name="直線コネクタ 688"/>
        <xdr:cNvCxnSpPr/>
      </xdr:nvCxnSpPr>
      <xdr:spPr>
        <a:xfrm flipV="1">
          <a:off x="14698345" y="15058354"/>
          <a:ext cx="1269" cy="138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49083</xdr:rowOff>
    </xdr:from>
    <xdr:ext cx="469744" cy="259045"/>
    <xdr:sp macro="" textlink="">
      <xdr:nvSpPr>
        <xdr:cNvPr id="690" name="積立金最小値テキスト"/>
        <xdr:cNvSpPr txBox="1"/>
      </xdr:nvSpPr>
      <xdr:spPr>
        <a:xfrm>
          <a:off x="14744700" y="16451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45256</xdr:rowOff>
    </xdr:from>
    <xdr:to>
      <xdr:col>86</xdr:col>
      <xdr:colOff>25400</xdr:colOff>
      <xdr:row>99</xdr:row>
      <xdr:rowOff>45256</xdr:rowOff>
    </xdr:to>
    <xdr:cxnSp macro="">
      <xdr:nvCxnSpPr>
        <xdr:cNvPr id="691" name="直線コネクタ 690"/>
        <xdr:cNvCxnSpPr/>
      </xdr:nvCxnSpPr>
      <xdr:spPr>
        <a:xfrm>
          <a:off x="14611350" y="164473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146031</xdr:rowOff>
    </xdr:from>
    <xdr:ext cx="599010" cy="259045"/>
    <xdr:sp macro="" textlink="">
      <xdr:nvSpPr>
        <xdr:cNvPr id="692" name="積立金最大値テキスト"/>
        <xdr:cNvSpPr txBox="1"/>
      </xdr:nvSpPr>
      <xdr:spPr>
        <a:xfrm>
          <a:off x="14744700" y="14846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27904</xdr:rowOff>
    </xdr:from>
    <xdr:to>
      <xdr:col>86</xdr:col>
      <xdr:colOff>25400</xdr:colOff>
      <xdr:row>91</xdr:row>
      <xdr:rowOff>27904</xdr:rowOff>
    </xdr:to>
    <xdr:cxnSp macro="">
      <xdr:nvCxnSpPr>
        <xdr:cNvPr id="693" name="直線コネクタ 692"/>
        <xdr:cNvCxnSpPr/>
      </xdr:nvCxnSpPr>
      <xdr:spPr>
        <a:xfrm>
          <a:off x="14611350" y="1505835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75061</xdr:rowOff>
    </xdr:from>
    <xdr:to>
      <xdr:col>85</xdr:col>
      <xdr:colOff>127000</xdr:colOff>
      <xdr:row>98</xdr:row>
      <xdr:rowOff>83181</xdr:rowOff>
    </xdr:to>
    <xdr:cxnSp macro="">
      <xdr:nvCxnSpPr>
        <xdr:cNvPr id="694" name="直線コネクタ 693"/>
        <xdr:cNvCxnSpPr/>
      </xdr:nvCxnSpPr>
      <xdr:spPr>
        <a:xfrm>
          <a:off x="13938250" y="15962761"/>
          <a:ext cx="762000" cy="351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149322</xdr:rowOff>
    </xdr:from>
    <xdr:ext cx="534377" cy="259045"/>
    <xdr:sp macro="" textlink="">
      <xdr:nvSpPr>
        <xdr:cNvPr id="695" name="積立金平均値テキスト"/>
        <xdr:cNvSpPr txBox="1"/>
      </xdr:nvSpPr>
      <xdr:spPr>
        <a:xfrm>
          <a:off x="14744700" y="15865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126445</xdr:rowOff>
    </xdr:from>
    <xdr:to>
      <xdr:col>85</xdr:col>
      <xdr:colOff>177800</xdr:colOff>
      <xdr:row>97</xdr:row>
      <xdr:rowOff>56595</xdr:rowOff>
    </xdr:to>
    <xdr:sp macro="" textlink="">
      <xdr:nvSpPr>
        <xdr:cNvPr id="696" name="フローチャート: 判断 695"/>
        <xdr:cNvSpPr/>
      </xdr:nvSpPr>
      <xdr:spPr>
        <a:xfrm>
          <a:off x="14649450" y="1601414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75061</xdr:rowOff>
    </xdr:from>
    <xdr:to>
      <xdr:col>81</xdr:col>
      <xdr:colOff>50800</xdr:colOff>
      <xdr:row>99</xdr:row>
      <xdr:rowOff>45321</xdr:rowOff>
    </xdr:to>
    <xdr:cxnSp macro="">
      <xdr:nvCxnSpPr>
        <xdr:cNvPr id="697" name="直線コネクタ 696"/>
        <xdr:cNvCxnSpPr/>
      </xdr:nvCxnSpPr>
      <xdr:spPr>
        <a:xfrm flipV="1">
          <a:off x="13144500" y="15962761"/>
          <a:ext cx="793750" cy="48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86691</xdr:rowOff>
    </xdr:from>
    <xdr:to>
      <xdr:col>81</xdr:col>
      <xdr:colOff>101600</xdr:colOff>
      <xdr:row>97</xdr:row>
      <xdr:rowOff>16841</xdr:rowOff>
    </xdr:to>
    <xdr:sp macro="" textlink="">
      <xdr:nvSpPr>
        <xdr:cNvPr id="698" name="フローチャート: 判断 697"/>
        <xdr:cNvSpPr/>
      </xdr:nvSpPr>
      <xdr:spPr>
        <a:xfrm>
          <a:off x="13887450" y="15974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7968</xdr:rowOff>
    </xdr:from>
    <xdr:ext cx="534377" cy="259045"/>
    <xdr:sp macro="" textlink="">
      <xdr:nvSpPr>
        <xdr:cNvPr id="699" name="テキスト ボックス 698"/>
        <xdr:cNvSpPr txBox="1"/>
      </xdr:nvSpPr>
      <xdr:spPr>
        <a:xfrm>
          <a:off x="13709161" y="16067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45321</xdr:rowOff>
    </xdr:from>
    <xdr:to>
      <xdr:col>76</xdr:col>
      <xdr:colOff>114300</xdr:colOff>
      <xdr:row>99</xdr:row>
      <xdr:rowOff>75039</xdr:rowOff>
    </xdr:to>
    <xdr:cxnSp macro="">
      <xdr:nvCxnSpPr>
        <xdr:cNvPr id="700" name="直線コネクタ 699"/>
        <xdr:cNvCxnSpPr/>
      </xdr:nvCxnSpPr>
      <xdr:spPr>
        <a:xfrm flipV="1">
          <a:off x="12344400" y="16447371"/>
          <a:ext cx="8001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45576</xdr:rowOff>
    </xdr:from>
    <xdr:to>
      <xdr:col>76</xdr:col>
      <xdr:colOff>165100</xdr:colOff>
      <xdr:row>97</xdr:row>
      <xdr:rowOff>147176</xdr:rowOff>
    </xdr:to>
    <xdr:sp macro="" textlink="">
      <xdr:nvSpPr>
        <xdr:cNvPr id="701" name="フローチャート: 判断 700"/>
        <xdr:cNvSpPr/>
      </xdr:nvSpPr>
      <xdr:spPr>
        <a:xfrm>
          <a:off x="13093700" y="16104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163703</xdr:rowOff>
    </xdr:from>
    <xdr:ext cx="534377" cy="259045"/>
    <xdr:sp macro="" textlink="">
      <xdr:nvSpPr>
        <xdr:cNvPr id="702" name="テキスト ボックス 701"/>
        <xdr:cNvSpPr txBox="1"/>
      </xdr:nvSpPr>
      <xdr:spPr>
        <a:xfrm>
          <a:off x="12896361" y="1587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37702</xdr:rowOff>
    </xdr:from>
    <xdr:to>
      <xdr:col>71</xdr:col>
      <xdr:colOff>177800</xdr:colOff>
      <xdr:row>99</xdr:row>
      <xdr:rowOff>75039</xdr:rowOff>
    </xdr:to>
    <xdr:cxnSp macro="">
      <xdr:nvCxnSpPr>
        <xdr:cNvPr id="703" name="直線コネクタ 702"/>
        <xdr:cNvCxnSpPr/>
      </xdr:nvCxnSpPr>
      <xdr:spPr>
        <a:xfrm>
          <a:off x="11537950" y="16439752"/>
          <a:ext cx="806450" cy="37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113252</xdr:rowOff>
    </xdr:from>
    <xdr:to>
      <xdr:col>72</xdr:col>
      <xdr:colOff>38100</xdr:colOff>
      <xdr:row>98</xdr:row>
      <xdr:rowOff>43402</xdr:rowOff>
    </xdr:to>
    <xdr:sp macro="" textlink="">
      <xdr:nvSpPr>
        <xdr:cNvPr id="704" name="フローチャート: 判断 703"/>
        <xdr:cNvSpPr/>
      </xdr:nvSpPr>
      <xdr:spPr>
        <a:xfrm>
          <a:off x="12299950" y="1617240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59929</xdr:rowOff>
    </xdr:from>
    <xdr:ext cx="534377" cy="259045"/>
    <xdr:sp macro="" textlink="">
      <xdr:nvSpPr>
        <xdr:cNvPr id="705" name="テキスト ボックス 704"/>
        <xdr:cNvSpPr txBox="1"/>
      </xdr:nvSpPr>
      <xdr:spPr>
        <a:xfrm>
          <a:off x="12102611" y="15947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156468</xdr:rowOff>
    </xdr:from>
    <xdr:to>
      <xdr:col>67</xdr:col>
      <xdr:colOff>101600</xdr:colOff>
      <xdr:row>98</xdr:row>
      <xdr:rowOff>86618</xdr:rowOff>
    </xdr:to>
    <xdr:sp macro="" textlink="">
      <xdr:nvSpPr>
        <xdr:cNvPr id="706" name="フローチャート: 判断 705"/>
        <xdr:cNvSpPr/>
      </xdr:nvSpPr>
      <xdr:spPr>
        <a:xfrm>
          <a:off x="11487150" y="162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103145</xdr:rowOff>
    </xdr:from>
    <xdr:ext cx="534377" cy="259045"/>
    <xdr:sp macro="" textlink="">
      <xdr:nvSpPr>
        <xdr:cNvPr id="707" name="テキスト ボックス 706"/>
        <xdr:cNvSpPr txBox="1"/>
      </xdr:nvSpPr>
      <xdr:spPr>
        <a:xfrm>
          <a:off x="11308861" y="1599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32381</xdr:rowOff>
    </xdr:from>
    <xdr:to>
      <xdr:col>85</xdr:col>
      <xdr:colOff>177800</xdr:colOff>
      <xdr:row>98</xdr:row>
      <xdr:rowOff>133981</xdr:rowOff>
    </xdr:to>
    <xdr:sp macro="" textlink="">
      <xdr:nvSpPr>
        <xdr:cNvPr id="713" name="楕円 712"/>
        <xdr:cNvSpPr/>
      </xdr:nvSpPr>
      <xdr:spPr>
        <a:xfrm>
          <a:off x="14649450" y="16262981"/>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10808</xdr:rowOff>
    </xdr:from>
    <xdr:ext cx="534377" cy="259045"/>
    <xdr:sp macro="" textlink="">
      <xdr:nvSpPr>
        <xdr:cNvPr id="714" name="積立金該当値テキスト"/>
        <xdr:cNvSpPr txBox="1"/>
      </xdr:nvSpPr>
      <xdr:spPr>
        <a:xfrm>
          <a:off x="14744700" y="1624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24261</xdr:rowOff>
    </xdr:from>
    <xdr:to>
      <xdr:col>81</xdr:col>
      <xdr:colOff>101600</xdr:colOff>
      <xdr:row>96</xdr:row>
      <xdr:rowOff>125861</xdr:rowOff>
    </xdr:to>
    <xdr:sp macro="" textlink="">
      <xdr:nvSpPr>
        <xdr:cNvPr id="715" name="楕円 714"/>
        <xdr:cNvSpPr/>
      </xdr:nvSpPr>
      <xdr:spPr>
        <a:xfrm>
          <a:off x="13887450" y="1591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142388</xdr:rowOff>
    </xdr:from>
    <xdr:ext cx="534377" cy="259045"/>
    <xdr:sp macro="" textlink="">
      <xdr:nvSpPr>
        <xdr:cNvPr id="716" name="テキスト ボックス 715"/>
        <xdr:cNvSpPr txBox="1"/>
      </xdr:nvSpPr>
      <xdr:spPr>
        <a:xfrm>
          <a:off x="13709161" y="1568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165971</xdr:rowOff>
    </xdr:from>
    <xdr:to>
      <xdr:col>76</xdr:col>
      <xdr:colOff>165100</xdr:colOff>
      <xdr:row>99</xdr:row>
      <xdr:rowOff>96121</xdr:rowOff>
    </xdr:to>
    <xdr:sp macro="" textlink="">
      <xdr:nvSpPr>
        <xdr:cNvPr id="717" name="楕円 716"/>
        <xdr:cNvSpPr/>
      </xdr:nvSpPr>
      <xdr:spPr>
        <a:xfrm>
          <a:off x="13093700" y="1639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87248</xdr:rowOff>
    </xdr:from>
    <xdr:ext cx="469744" cy="259045"/>
    <xdr:sp macro="" textlink="">
      <xdr:nvSpPr>
        <xdr:cNvPr id="718" name="テキスト ボックス 717"/>
        <xdr:cNvSpPr txBox="1"/>
      </xdr:nvSpPr>
      <xdr:spPr>
        <a:xfrm>
          <a:off x="12928678" y="16489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24239</xdr:rowOff>
    </xdr:from>
    <xdr:to>
      <xdr:col>72</xdr:col>
      <xdr:colOff>38100</xdr:colOff>
      <xdr:row>99</xdr:row>
      <xdr:rowOff>125839</xdr:rowOff>
    </xdr:to>
    <xdr:sp macro="" textlink="">
      <xdr:nvSpPr>
        <xdr:cNvPr id="719" name="楕円 718"/>
        <xdr:cNvSpPr/>
      </xdr:nvSpPr>
      <xdr:spPr>
        <a:xfrm>
          <a:off x="12299950" y="1642628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116966</xdr:rowOff>
    </xdr:from>
    <xdr:ext cx="469744" cy="259045"/>
    <xdr:sp macro="" textlink="">
      <xdr:nvSpPr>
        <xdr:cNvPr id="720" name="テキスト ボックス 719"/>
        <xdr:cNvSpPr txBox="1"/>
      </xdr:nvSpPr>
      <xdr:spPr>
        <a:xfrm>
          <a:off x="12134928" y="1651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158352</xdr:rowOff>
    </xdr:from>
    <xdr:to>
      <xdr:col>67</xdr:col>
      <xdr:colOff>101600</xdr:colOff>
      <xdr:row>99</xdr:row>
      <xdr:rowOff>88502</xdr:rowOff>
    </xdr:to>
    <xdr:sp macro="" textlink="">
      <xdr:nvSpPr>
        <xdr:cNvPr id="721" name="楕円 720"/>
        <xdr:cNvSpPr/>
      </xdr:nvSpPr>
      <xdr:spPr>
        <a:xfrm>
          <a:off x="11487150" y="16388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79629</xdr:rowOff>
    </xdr:from>
    <xdr:ext cx="469744" cy="259045"/>
    <xdr:sp macro="" textlink="">
      <xdr:nvSpPr>
        <xdr:cNvPr id="722" name="テキスト ボックス 721"/>
        <xdr:cNvSpPr txBox="1"/>
      </xdr:nvSpPr>
      <xdr:spPr>
        <a:xfrm>
          <a:off x="11322128" y="1648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33" name="直線コネクタ 732"/>
        <xdr:cNvCxnSpPr/>
      </xdr:nvCxnSpPr>
      <xdr:spPr>
        <a:xfrm>
          <a:off x="16459200" y="6305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34" name="テキスト ボックス 733"/>
        <xdr:cNvSpPr txBox="1"/>
      </xdr:nvSpPr>
      <xdr:spPr>
        <a:xfrm>
          <a:off x="16248514" y="61696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5" name="直線コネクタ 734"/>
        <xdr:cNvCxnSpPr/>
      </xdr:nvCxnSpPr>
      <xdr:spPr>
        <a:xfrm>
          <a:off x="164592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6" name="テキスト ボックス 735"/>
        <xdr:cNvSpPr txBox="1"/>
      </xdr:nvSpPr>
      <xdr:spPr>
        <a:xfrm>
          <a:off x="1598505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7" name="直線コネクタ 736"/>
        <xdr:cNvCxnSpPr/>
      </xdr:nvCxnSpPr>
      <xdr:spPr>
        <a:xfrm>
          <a:off x="16459200" y="52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38" name="テキスト ボックス 737"/>
        <xdr:cNvSpPr txBox="1"/>
      </xdr:nvSpPr>
      <xdr:spPr>
        <a:xfrm>
          <a:off x="15985051" y="5071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xdr:cNvSpPr txBox="1"/>
      </xdr:nvSpPr>
      <xdr:spPr>
        <a:xfrm>
          <a:off x="159850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62719</xdr:rowOff>
    </xdr:from>
    <xdr:to>
      <xdr:col>116</xdr:col>
      <xdr:colOff>62864</xdr:colOff>
      <xdr:row>38</xdr:row>
      <xdr:rowOff>25400</xdr:rowOff>
    </xdr:to>
    <xdr:cxnSp macro="">
      <xdr:nvCxnSpPr>
        <xdr:cNvPr id="742" name="直線コネクタ 741"/>
        <xdr:cNvCxnSpPr/>
      </xdr:nvCxnSpPr>
      <xdr:spPr>
        <a:xfrm flipV="1">
          <a:off x="19949795" y="5187169"/>
          <a:ext cx="1269" cy="1118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43" name="投資及び出資金最小値テキスト"/>
        <xdr:cNvSpPr txBox="1"/>
      </xdr:nvSpPr>
      <xdr:spPr>
        <a:xfrm>
          <a:off x="20002500" y="6309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44" name="直線コネクタ 743"/>
        <xdr:cNvCxnSpPr/>
      </xdr:nvCxnSpPr>
      <xdr:spPr>
        <a:xfrm>
          <a:off x="19881850" y="63055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9396</xdr:rowOff>
    </xdr:from>
    <xdr:ext cx="534377" cy="259045"/>
    <xdr:sp macro="" textlink="">
      <xdr:nvSpPr>
        <xdr:cNvPr id="745" name="投資及び出資金最大値テキスト"/>
        <xdr:cNvSpPr txBox="1"/>
      </xdr:nvSpPr>
      <xdr:spPr>
        <a:xfrm>
          <a:off x="20002500" y="4968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62719</xdr:rowOff>
    </xdr:from>
    <xdr:to>
      <xdr:col>116</xdr:col>
      <xdr:colOff>152400</xdr:colOff>
      <xdr:row>31</xdr:row>
      <xdr:rowOff>62719</xdr:rowOff>
    </xdr:to>
    <xdr:cxnSp macro="">
      <xdr:nvCxnSpPr>
        <xdr:cNvPr id="746" name="直線コネクタ 745"/>
        <xdr:cNvCxnSpPr/>
      </xdr:nvCxnSpPr>
      <xdr:spPr>
        <a:xfrm>
          <a:off x="19881850" y="518716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122669</xdr:rowOff>
    </xdr:from>
    <xdr:to>
      <xdr:col>116</xdr:col>
      <xdr:colOff>63500</xdr:colOff>
      <xdr:row>37</xdr:row>
      <xdr:rowOff>22942</xdr:rowOff>
    </xdr:to>
    <xdr:cxnSp macro="">
      <xdr:nvCxnSpPr>
        <xdr:cNvPr id="747" name="直線コネクタ 746"/>
        <xdr:cNvCxnSpPr/>
      </xdr:nvCxnSpPr>
      <xdr:spPr>
        <a:xfrm flipV="1">
          <a:off x="19202400" y="6072619"/>
          <a:ext cx="749300" cy="6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58856</xdr:rowOff>
    </xdr:from>
    <xdr:ext cx="469744" cy="259045"/>
    <xdr:sp macro="" textlink="">
      <xdr:nvSpPr>
        <xdr:cNvPr id="748" name="投資及び出資金平均値テキスト"/>
        <xdr:cNvSpPr txBox="1"/>
      </xdr:nvSpPr>
      <xdr:spPr>
        <a:xfrm>
          <a:off x="20002500" y="5843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35979</xdr:rowOff>
    </xdr:from>
    <xdr:to>
      <xdr:col>116</xdr:col>
      <xdr:colOff>114300</xdr:colOff>
      <xdr:row>36</xdr:row>
      <xdr:rowOff>137579</xdr:rowOff>
    </xdr:to>
    <xdr:sp macro="" textlink="">
      <xdr:nvSpPr>
        <xdr:cNvPr id="749" name="フローチャート: 判断 748"/>
        <xdr:cNvSpPr/>
      </xdr:nvSpPr>
      <xdr:spPr>
        <a:xfrm>
          <a:off x="19900900" y="5985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18542</xdr:rowOff>
    </xdr:from>
    <xdr:to>
      <xdr:col>111</xdr:col>
      <xdr:colOff>177800</xdr:colOff>
      <xdr:row>37</xdr:row>
      <xdr:rowOff>22942</xdr:rowOff>
    </xdr:to>
    <xdr:cxnSp macro="">
      <xdr:nvCxnSpPr>
        <xdr:cNvPr id="750" name="直線コネクタ 749"/>
        <xdr:cNvCxnSpPr/>
      </xdr:nvCxnSpPr>
      <xdr:spPr>
        <a:xfrm>
          <a:off x="18395950" y="6133592"/>
          <a:ext cx="806450" cy="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25864</xdr:rowOff>
    </xdr:from>
    <xdr:to>
      <xdr:col>112</xdr:col>
      <xdr:colOff>38100</xdr:colOff>
      <xdr:row>36</xdr:row>
      <xdr:rowOff>127464</xdr:rowOff>
    </xdr:to>
    <xdr:sp macro="" textlink="">
      <xdr:nvSpPr>
        <xdr:cNvPr id="751" name="フローチャート: 判断 750"/>
        <xdr:cNvSpPr/>
      </xdr:nvSpPr>
      <xdr:spPr>
        <a:xfrm>
          <a:off x="19157950" y="597581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143991</xdr:rowOff>
    </xdr:from>
    <xdr:ext cx="469744" cy="259045"/>
    <xdr:sp macro="" textlink="">
      <xdr:nvSpPr>
        <xdr:cNvPr id="752" name="テキスト ボックス 751"/>
        <xdr:cNvSpPr txBox="1"/>
      </xdr:nvSpPr>
      <xdr:spPr>
        <a:xfrm>
          <a:off x="18992928" y="5763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18542</xdr:rowOff>
    </xdr:from>
    <xdr:to>
      <xdr:col>107</xdr:col>
      <xdr:colOff>50800</xdr:colOff>
      <xdr:row>38</xdr:row>
      <xdr:rowOff>25400</xdr:rowOff>
    </xdr:to>
    <xdr:cxnSp macro="">
      <xdr:nvCxnSpPr>
        <xdr:cNvPr id="753" name="直線コネクタ 752"/>
        <xdr:cNvCxnSpPr/>
      </xdr:nvCxnSpPr>
      <xdr:spPr>
        <a:xfrm flipV="1">
          <a:off x="17602200" y="6133592"/>
          <a:ext cx="793750" cy="171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93815</xdr:rowOff>
    </xdr:from>
    <xdr:to>
      <xdr:col>107</xdr:col>
      <xdr:colOff>101600</xdr:colOff>
      <xdr:row>37</xdr:row>
      <xdr:rowOff>23965</xdr:rowOff>
    </xdr:to>
    <xdr:sp macro="" textlink="">
      <xdr:nvSpPr>
        <xdr:cNvPr id="754" name="フローチャート: 判断 753"/>
        <xdr:cNvSpPr/>
      </xdr:nvSpPr>
      <xdr:spPr>
        <a:xfrm>
          <a:off x="18345150" y="604376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40492</xdr:rowOff>
    </xdr:from>
    <xdr:ext cx="469744" cy="259045"/>
    <xdr:sp macro="" textlink="">
      <xdr:nvSpPr>
        <xdr:cNvPr id="755" name="テキスト ボックス 754"/>
        <xdr:cNvSpPr txBox="1"/>
      </xdr:nvSpPr>
      <xdr:spPr>
        <a:xfrm>
          <a:off x="18180128" y="5825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6" name="直線コネクタ 755"/>
        <xdr:cNvCxnSpPr/>
      </xdr:nvCxnSpPr>
      <xdr:spPr>
        <a:xfrm>
          <a:off x="16802100" y="63055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1175</xdr:rowOff>
    </xdr:from>
    <xdr:to>
      <xdr:col>102</xdr:col>
      <xdr:colOff>165100</xdr:colOff>
      <xdr:row>37</xdr:row>
      <xdr:rowOff>102775</xdr:rowOff>
    </xdr:to>
    <xdr:sp macro="" textlink="">
      <xdr:nvSpPr>
        <xdr:cNvPr id="757" name="フローチャート: 判断 756"/>
        <xdr:cNvSpPr/>
      </xdr:nvSpPr>
      <xdr:spPr>
        <a:xfrm>
          <a:off x="17551400" y="611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119302</xdr:rowOff>
    </xdr:from>
    <xdr:ext cx="469744" cy="259045"/>
    <xdr:sp macro="" textlink="">
      <xdr:nvSpPr>
        <xdr:cNvPr id="758" name="テキスト ボックス 757"/>
        <xdr:cNvSpPr txBox="1"/>
      </xdr:nvSpPr>
      <xdr:spPr>
        <a:xfrm>
          <a:off x="17386378" y="5904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10662</xdr:rowOff>
    </xdr:from>
    <xdr:to>
      <xdr:col>98</xdr:col>
      <xdr:colOff>38100</xdr:colOff>
      <xdr:row>37</xdr:row>
      <xdr:rowOff>112262</xdr:rowOff>
    </xdr:to>
    <xdr:sp macro="" textlink="">
      <xdr:nvSpPr>
        <xdr:cNvPr id="759" name="フローチャート: 判断 758"/>
        <xdr:cNvSpPr/>
      </xdr:nvSpPr>
      <xdr:spPr>
        <a:xfrm>
          <a:off x="16757650" y="6125712"/>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128789</xdr:rowOff>
    </xdr:from>
    <xdr:ext cx="469744" cy="259045"/>
    <xdr:sp macro="" textlink="">
      <xdr:nvSpPr>
        <xdr:cNvPr id="760" name="テキスト ボックス 759"/>
        <xdr:cNvSpPr txBox="1"/>
      </xdr:nvSpPr>
      <xdr:spPr>
        <a:xfrm>
          <a:off x="16592628" y="591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71869</xdr:rowOff>
    </xdr:from>
    <xdr:to>
      <xdr:col>116</xdr:col>
      <xdr:colOff>114300</xdr:colOff>
      <xdr:row>37</xdr:row>
      <xdr:rowOff>2019</xdr:rowOff>
    </xdr:to>
    <xdr:sp macro="" textlink="">
      <xdr:nvSpPr>
        <xdr:cNvPr id="766" name="楕円 765"/>
        <xdr:cNvSpPr/>
      </xdr:nvSpPr>
      <xdr:spPr>
        <a:xfrm>
          <a:off x="19900900" y="60218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50296</xdr:rowOff>
    </xdr:from>
    <xdr:ext cx="469744" cy="259045"/>
    <xdr:sp macro="" textlink="">
      <xdr:nvSpPr>
        <xdr:cNvPr id="767" name="投資及び出資金該当値テキスト"/>
        <xdr:cNvSpPr txBox="1"/>
      </xdr:nvSpPr>
      <xdr:spPr>
        <a:xfrm>
          <a:off x="20002500" y="60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143592</xdr:rowOff>
    </xdr:from>
    <xdr:to>
      <xdr:col>112</xdr:col>
      <xdr:colOff>38100</xdr:colOff>
      <xdr:row>37</xdr:row>
      <xdr:rowOff>73742</xdr:rowOff>
    </xdr:to>
    <xdr:sp macro="" textlink="">
      <xdr:nvSpPr>
        <xdr:cNvPr id="768" name="楕円 767"/>
        <xdr:cNvSpPr/>
      </xdr:nvSpPr>
      <xdr:spPr>
        <a:xfrm>
          <a:off x="19157950" y="6093542"/>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64869</xdr:rowOff>
    </xdr:from>
    <xdr:ext cx="469744" cy="259045"/>
    <xdr:sp macro="" textlink="">
      <xdr:nvSpPr>
        <xdr:cNvPr id="769" name="テキスト ボックス 768"/>
        <xdr:cNvSpPr txBox="1"/>
      </xdr:nvSpPr>
      <xdr:spPr>
        <a:xfrm>
          <a:off x="18992928" y="6179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139192</xdr:rowOff>
    </xdr:from>
    <xdr:to>
      <xdr:col>107</xdr:col>
      <xdr:colOff>101600</xdr:colOff>
      <xdr:row>37</xdr:row>
      <xdr:rowOff>69342</xdr:rowOff>
    </xdr:to>
    <xdr:sp macro="" textlink="">
      <xdr:nvSpPr>
        <xdr:cNvPr id="770" name="楕円 769"/>
        <xdr:cNvSpPr/>
      </xdr:nvSpPr>
      <xdr:spPr>
        <a:xfrm>
          <a:off x="18345150" y="608914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60469</xdr:rowOff>
    </xdr:from>
    <xdr:ext cx="469744" cy="259045"/>
    <xdr:sp macro="" textlink="">
      <xdr:nvSpPr>
        <xdr:cNvPr id="771" name="テキスト ボックス 770"/>
        <xdr:cNvSpPr txBox="1"/>
      </xdr:nvSpPr>
      <xdr:spPr>
        <a:xfrm>
          <a:off x="18180128" y="6175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72" name="楕円 771"/>
        <xdr:cNvSpPr/>
      </xdr:nvSpPr>
      <xdr:spPr>
        <a:xfrm>
          <a:off x="17551400" y="626110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73" name="テキスト ボックス 772"/>
        <xdr:cNvSpPr txBox="1"/>
      </xdr:nvSpPr>
      <xdr:spPr>
        <a:xfrm>
          <a:off x="17490250" y="6347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74" name="楕円 773"/>
        <xdr:cNvSpPr/>
      </xdr:nvSpPr>
      <xdr:spPr>
        <a:xfrm>
          <a:off x="16757650" y="62611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5" name="テキスト ボックス 774"/>
        <xdr:cNvSpPr txBox="1"/>
      </xdr:nvSpPr>
      <xdr:spPr>
        <a:xfrm>
          <a:off x="16683800" y="63474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86" name="直線コネクタ 785"/>
        <xdr:cNvCxnSpPr/>
      </xdr:nvCxnSpPr>
      <xdr:spPr>
        <a:xfrm>
          <a:off x="16459200" y="984612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7" name="テキスト ボックス 786"/>
        <xdr:cNvSpPr txBox="1"/>
      </xdr:nvSpPr>
      <xdr:spPr>
        <a:xfrm>
          <a:off x="16248514" y="9710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8" name="直線コネクタ 787"/>
        <xdr:cNvCxnSpPr/>
      </xdr:nvCxnSpPr>
      <xdr:spPr>
        <a:xfrm>
          <a:off x="16459200" y="9532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9" name="テキスト ボックス 788"/>
        <xdr:cNvSpPr txBox="1"/>
      </xdr:nvSpPr>
      <xdr:spPr>
        <a:xfrm>
          <a:off x="16049171" y="93963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90" name="直線コネクタ 789"/>
        <xdr:cNvCxnSpPr/>
      </xdr:nvCxnSpPr>
      <xdr:spPr>
        <a:xfrm>
          <a:off x="16459200" y="9218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91" name="テキスト ボックス 790"/>
        <xdr:cNvSpPr txBox="1"/>
      </xdr:nvSpPr>
      <xdr:spPr>
        <a:xfrm>
          <a:off x="16049171" y="9082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92" name="直線コネクタ 791"/>
        <xdr:cNvCxnSpPr/>
      </xdr:nvCxnSpPr>
      <xdr:spPr>
        <a:xfrm>
          <a:off x="16459200" y="8904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93" name="テキスト ボックス 792"/>
        <xdr:cNvSpPr txBox="1"/>
      </xdr:nvSpPr>
      <xdr:spPr>
        <a:xfrm>
          <a:off x="16049171" y="87622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94" name="直線コネクタ 793"/>
        <xdr:cNvCxnSpPr/>
      </xdr:nvCxnSpPr>
      <xdr:spPr>
        <a:xfrm>
          <a:off x="16459200" y="8590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95" name="テキスト ボックス 794"/>
        <xdr:cNvSpPr txBox="1"/>
      </xdr:nvSpPr>
      <xdr:spPr>
        <a:xfrm>
          <a:off x="15985051" y="84484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96" name="直線コネクタ 795"/>
        <xdr:cNvCxnSpPr/>
      </xdr:nvCxnSpPr>
      <xdr:spPr>
        <a:xfrm>
          <a:off x="16459200" y="8270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7" name="テキスト ボックス 796"/>
        <xdr:cNvSpPr txBox="1"/>
      </xdr:nvSpPr>
      <xdr:spPr>
        <a:xfrm>
          <a:off x="15985051" y="8134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9" name="テキスト ボックス 798"/>
        <xdr:cNvSpPr txBox="1"/>
      </xdr:nvSpPr>
      <xdr:spPr>
        <a:xfrm>
          <a:off x="15985051" y="7820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貸付金グラフ枠"/>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99096</xdr:rowOff>
    </xdr:from>
    <xdr:to>
      <xdr:col>116</xdr:col>
      <xdr:colOff>62864</xdr:colOff>
      <xdr:row>59</xdr:row>
      <xdr:rowOff>98878</xdr:rowOff>
    </xdr:to>
    <xdr:cxnSp macro="">
      <xdr:nvCxnSpPr>
        <xdr:cNvPr id="801" name="直線コネクタ 800"/>
        <xdr:cNvCxnSpPr/>
      </xdr:nvCxnSpPr>
      <xdr:spPr>
        <a:xfrm flipV="1">
          <a:off x="19949795" y="8360446"/>
          <a:ext cx="1269" cy="1485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802" name="貸付金最小値テキスト"/>
        <xdr:cNvSpPr txBox="1"/>
      </xdr:nvSpPr>
      <xdr:spPr>
        <a:xfrm>
          <a:off x="20002500" y="9849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03" name="直線コネクタ 802"/>
        <xdr:cNvCxnSpPr/>
      </xdr:nvCxnSpPr>
      <xdr:spPr>
        <a:xfrm>
          <a:off x="19881850" y="9846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45773</xdr:rowOff>
    </xdr:from>
    <xdr:ext cx="534377" cy="259045"/>
    <xdr:sp macro="" textlink="">
      <xdr:nvSpPr>
        <xdr:cNvPr id="804" name="貸付金最大値テキスト"/>
        <xdr:cNvSpPr txBox="1"/>
      </xdr:nvSpPr>
      <xdr:spPr>
        <a:xfrm>
          <a:off x="20002500" y="8142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99096</xdr:rowOff>
    </xdr:from>
    <xdr:to>
      <xdr:col>116</xdr:col>
      <xdr:colOff>152400</xdr:colOff>
      <xdr:row>50</xdr:row>
      <xdr:rowOff>99096</xdr:rowOff>
    </xdr:to>
    <xdr:cxnSp macro="">
      <xdr:nvCxnSpPr>
        <xdr:cNvPr id="805" name="直線コネクタ 804"/>
        <xdr:cNvCxnSpPr/>
      </xdr:nvCxnSpPr>
      <xdr:spPr>
        <a:xfrm>
          <a:off x="19881850" y="836044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26488</xdr:rowOff>
    </xdr:from>
    <xdr:to>
      <xdr:col>116</xdr:col>
      <xdr:colOff>63500</xdr:colOff>
      <xdr:row>59</xdr:row>
      <xdr:rowOff>35089</xdr:rowOff>
    </xdr:to>
    <xdr:cxnSp macro="">
      <xdr:nvCxnSpPr>
        <xdr:cNvPr id="806" name="直線コネクタ 805"/>
        <xdr:cNvCxnSpPr/>
      </xdr:nvCxnSpPr>
      <xdr:spPr>
        <a:xfrm flipV="1">
          <a:off x="19202400" y="9773738"/>
          <a:ext cx="749300" cy="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12608</xdr:rowOff>
    </xdr:from>
    <xdr:ext cx="469744" cy="259045"/>
    <xdr:sp macro="" textlink="">
      <xdr:nvSpPr>
        <xdr:cNvPr id="807" name="貸付金平均値テキスト"/>
        <xdr:cNvSpPr txBox="1"/>
      </xdr:nvSpPr>
      <xdr:spPr>
        <a:xfrm>
          <a:off x="20002500" y="9264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161181</xdr:rowOff>
    </xdr:from>
    <xdr:to>
      <xdr:col>116</xdr:col>
      <xdr:colOff>114300</xdr:colOff>
      <xdr:row>57</xdr:row>
      <xdr:rowOff>91331</xdr:rowOff>
    </xdr:to>
    <xdr:sp macro="" textlink="">
      <xdr:nvSpPr>
        <xdr:cNvPr id="808" name="フローチャート: 判断 807"/>
        <xdr:cNvSpPr/>
      </xdr:nvSpPr>
      <xdr:spPr>
        <a:xfrm>
          <a:off x="19900900" y="941313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29428</xdr:rowOff>
    </xdr:from>
    <xdr:to>
      <xdr:col>111</xdr:col>
      <xdr:colOff>177800</xdr:colOff>
      <xdr:row>59</xdr:row>
      <xdr:rowOff>35089</xdr:rowOff>
    </xdr:to>
    <xdr:cxnSp macro="">
      <xdr:nvCxnSpPr>
        <xdr:cNvPr id="809" name="直線コネクタ 808"/>
        <xdr:cNvCxnSpPr/>
      </xdr:nvCxnSpPr>
      <xdr:spPr>
        <a:xfrm>
          <a:off x="18395950" y="9776678"/>
          <a:ext cx="806450" cy="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143328</xdr:rowOff>
    </xdr:from>
    <xdr:to>
      <xdr:col>112</xdr:col>
      <xdr:colOff>38100</xdr:colOff>
      <xdr:row>57</xdr:row>
      <xdr:rowOff>73478</xdr:rowOff>
    </xdr:to>
    <xdr:sp macro="" textlink="">
      <xdr:nvSpPr>
        <xdr:cNvPr id="810" name="フローチャート: 判断 809"/>
        <xdr:cNvSpPr/>
      </xdr:nvSpPr>
      <xdr:spPr>
        <a:xfrm>
          <a:off x="19157950" y="939527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90005</xdr:rowOff>
    </xdr:from>
    <xdr:ext cx="469744" cy="259045"/>
    <xdr:sp macro="" textlink="">
      <xdr:nvSpPr>
        <xdr:cNvPr id="811" name="テキスト ボックス 810"/>
        <xdr:cNvSpPr txBox="1"/>
      </xdr:nvSpPr>
      <xdr:spPr>
        <a:xfrm>
          <a:off x="18992928" y="9176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24530</xdr:rowOff>
    </xdr:from>
    <xdr:to>
      <xdr:col>107</xdr:col>
      <xdr:colOff>50800</xdr:colOff>
      <xdr:row>59</xdr:row>
      <xdr:rowOff>29428</xdr:rowOff>
    </xdr:to>
    <xdr:cxnSp macro="">
      <xdr:nvCxnSpPr>
        <xdr:cNvPr id="812" name="直線コネクタ 811"/>
        <xdr:cNvCxnSpPr/>
      </xdr:nvCxnSpPr>
      <xdr:spPr>
        <a:xfrm>
          <a:off x="17602200" y="9771780"/>
          <a:ext cx="79375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49385</xdr:rowOff>
    </xdr:from>
    <xdr:to>
      <xdr:col>107</xdr:col>
      <xdr:colOff>101600</xdr:colOff>
      <xdr:row>55</xdr:row>
      <xdr:rowOff>150985</xdr:rowOff>
    </xdr:to>
    <xdr:sp macro="" textlink="">
      <xdr:nvSpPr>
        <xdr:cNvPr id="813" name="フローチャート: 判断 812"/>
        <xdr:cNvSpPr/>
      </xdr:nvSpPr>
      <xdr:spPr>
        <a:xfrm>
          <a:off x="18345150" y="9136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53</xdr:row>
      <xdr:rowOff>167512</xdr:rowOff>
    </xdr:from>
    <xdr:ext cx="469744" cy="259045"/>
    <xdr:sp macro="" textlink="">
      <xdr:nvSpPr>
        <xdr:cNvPr id="814" name="テキスト ボックス 813"/>
        <xdr:cNvSpPr txBox="1"/>
      </xdr:nvSpPr>
      <xdr:spPr>
        <a:xfrm>
          <a:off x="18180128" y="8924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7765</xdr:rowOff>
    </xdr:from>
    <xdr:to>
      <xdr:col>102</xdr:col>
      <xdr:colOff>114300</xdr:colOff>
      <xdr:row>59</xdr:row>
      <xdr:rowOff>24530</xdr:rowOff>
    </xdr:to>
    <xdr:cxnSp macro="">
      <xdr:nvCxnSpPr>
        <xdr:cNvPr id="815" name="直線コネクタ 814"/>
        <xdr:cNvCxnSpPr/>
      </xdr:nvCxnSpPr>
      <xdr:spPr>
        <a:xfrm>
          <a:off x="16802100" y="9755015"/>
          <a:ext cx="800100" cy="16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137885</xdr:rowOff>
    </xdr:from>
    <xdr:to>
      <xdr:col>102</xdr:col>
      <xdr:colOff>165100</xdr:colOff>
      <xdr:row>56</xdr:row>
      <xdr:rowOff>68035</xdr:rowOff>
    </xdr:to>
    <xdr:sp macro="" textlink="">
      <xdr:nvSpPr>
        <xdr:cNvPr id="816" name="フローチャート: 判断 815"/>
        <xdr:cNvSpPr/>
      </xdr:nvSpPr>
      <xdr:spPr>
        <a:xfrm>
          <a:off x="17551400" y="9224735"/>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84562</xdr:rowOff>
    </xdr:from>
    <xdr:ext cx="469744" cy="259045"/>
    <xdr:sp macro="" textlink="">
      <xdr:nvSpPr>
        <xdr:cNvPr id="817" name="テキスト ボックス 816"/>
        <xdr:cNvSpPr txBox="1"/>
      </xdr:nvSpPr>
      <xdr:spPr>
        <a:xfrm>
          <a:off x="17386378" y="9006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125694</xdr:rowOff>
    </xdr:from>
    <xdr:to>
      <xdr:col>98</xdr:col>
      <xdr:colOff>38100</xdr:colOff>
      <xdr:row>56</xdr:row>
      <xdr:rowOff>55844</xdr:rowOff>
    </xdr:to>
    <xdr:sp macro="" textlink="">
      <xdr:nvSpPr>
        <xdr:cNvPr id="818" name="フローチャート: 判断 817"/>
        <xdr:cNvSpPr/>
      </xdr:nvSpPr>
      <xdr:spPr>
        <a:xfrm>
          <a:off x="16757650" y="921254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72371</xdr:rowOff>
    </xdr:from>
    <xdr:ext cx="469744" cy="259045"/>
    <xdr:sp macro="" textlink="">
      <xdr:nvSpPr>
        <xdr:cNvPr id="819" name="テキスト ボックス 818"/>
        <xdr:cNvSpPr txBox="1"/>
      </xdr:nvSpPr>
      <xdr:spPr>
        <a:xfrm>
          <a:off x="16592628" y="8994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147138</xdr:rowOff>
    </xdr:from>
    <xdr:to>
      <xdr:col>116</xdr:col>
      <xdr:colOff>114300</xdr:colOff>
      <xdr:row>59</xdr:row>
      <xdr:rowOff>77288</xdr:rowOff>
    </xdr:to>
    <xdr:sp macro="" textlink="">
      <xdr:nvSpPr>
        <xdr:cNvPr id="825" name="楕円 824"/>
        <xdr:cNvSpPr/>
      </xdr:nvSpPr>
      <xdr:spPr>
        <a:xfrm>
          <a:off x="19900900" y="972928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62065</xdr:rowOff>
    </xdr:from>
    <xdr:ext cx="378565" cy="259045"/>
    <xdr:sp macro="" textlink="">
      <xdr:nvSpPr>
        <xdr:cNvPr id="826" name="貸付金該当値テキスト"/>
        <xdr:cNvSpPr txBox="1"/>
      </xdr:nvSpPr>
      <xdr:spPr>
        <a:xfrm>
          <a:off x="20002500" y="9644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155739</xdr:rowOff>
    </xdr:from>
    <xdr:to>
      <xdr:col>112</xdr:col>
      <xdr:colOff>38100</xdr:colOff>
      <xdr:row>59</xdr:row>
      <xdr:rowOff>85889</xdr:rowOff>
    </xdr:to>
    <xdr:sp macro="" textlink="">
      <xdr:nvSpPr>
        <xdr:cNvPr id="827" name="楕円 826"/>
        <xdr:cNvSpPr/>
      </xdr:nvSpPr>
      <xdr:spPr>
        <a:xfrm>
          <a:off x="19157950" y="97378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77016</xdr:rowOff>
    </xdr:from>
    <xdr:ext cx="378565" cy="259045"/>
    <xdr:sp macro="" textlink="">
      <xdr:nvSpPr>
        <xdr:cNvPr id="828" name="テキスト ボックス 827"/>
        <xdr:cNvSpPr txBox="1"/>
      </xdr:nvSpPr>
      <xdr:spPr>
        <a:xfrm>
          <a:off x="19032167" y="9824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150078</xdr:rowOff>
    </xdr:from>
    <xdr:to>
      <xdr:col>107</xdr:col>
      <xdr:colOff>101600</xdr:colOff>
      <xdr:row>59</xdr:row>
      <xdr:rowOff>80228</xdr:rowOff>
    </xdr:to>
    <xdr:sp macro="" textlink="">
      <xdr:nvSpPr>
        <xdr:cNvPr id="829" name="楕円 828"/>
        <xdr:cNvSpPr/>
      </xdr:nvSpPr>
      <xdr:spPr>
        <a:xfrm>
          <a:off x="18345150" y="973222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71355</xdr:rowOff>
    </xdr:from>
    <xdr:ext cx="378565" cy="259045"/>
    <xdr:sp macro="" textlink="">
      <xdr:nvSpPr>
        <xdr:cNvPr id="830" name="テキスト ボックス 829"/>
        <xdr:cNvSpPr txBox="1"/>
      </xdr:nvSpPr>
      <xdr:spPr>
        <a:xfrm>
          <a:off x="18225717" y="9818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145180</xdr:rowOff>
    </xdr:from>
    <xdr:to>
      <xdr:col>102</xdr:col>
      <xdr:colOff>165100</xdr:colOff>
      <xdr:row>59</xdr:row>
      <xdr:rowOff>75330</xdr:rowOff>
    </xdr:to>
    <xdr:sp macro="" textlink="">
      <xdr:nvSpPr>
        <xdr:cNvPr id="831" name="楕円 830"/>
        <xdr:cNvSpPr/>
      </xdr:nvSpPr>
      <xdr:spPr>
        <a:xfrm>
          <a:off x="17551400" y="972733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66457</xdr:rowOff>
    </xdr:from>
    <xdr:ext cx="378565" cy="259045"/>
    <xdr:sp macro="" textlink="">
      <xdr:nvSpPr>
        <xdr:cNvPr id="832" name="テキスト ボックス 831"/>
        <xdr:cNvSpPr txBox="1"/>
      </xdr:nvSpPr>
      <xdr:spPr>
        <a:xfrm>
          <a:off x="17431967" y="98137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128415</xdr:rowOff>
    </xdr:from>
    <xdr:to>
      <xdr:col>98</xdr:col>
      <xdr:colOff>38100</xdr:colOff>
      <xdr:row>59</xdr:row>
      <xdr:rowOff>58565</xdr:rowOff>
    </xdr:to>
    <xdr:sp macro="" textlink="">
      <xdr:nvSpPr>
        <xdr:cNvPr id="833" name="楕円 832"/>
        <xdr:cNvSpPr/>
      </xdr:nvSpPr>
      <xdr:spPr>
        <a:xfrm>
          <a:off x="16757650" y="9710565"/>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49692</xdr:rowOff>
    </xdr:from>
    <xdr:ext cx="378565" cy="259045"/>
    <xdr:sp macro="" textlink="">
      <xdr:nvSpPr>
        <xdr:cNvPr id="834" name="テキスト ボックス 833"/>
        <xdr:cNvSpPr txBox="1"/>
      </xdr:nvSpPr>
      <xdr:spPr>
        <a:xfrm>
          <a:off x="16631867" y="97969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5" name="正方形/長方形 834"/>
        <xdr:cNvSpPr/>
      </xdr:nvSpPr>
      <xdr:spPr>
        <a:xfrm>
          <a:off x="164592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6" name="正方形/長方形 835"/>
        <xdr:cNvSpPr/>
      </xdr:nvSpPr>
      <xdr:spPr>
        <a:xfrm>
          <a:off x="16586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7" name="正方形/長方形 836"/>
        <xdr:cNvSpPr/>
      </xdr:nvSpPr>
      <xdr:spPr>
        <a:xfrm>
          <a:off x="16586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8" name="正方形/長方形 837"/>
        <xdr:cNvSpPr/>
      </xdr:nvSpPr>
      <xdr:spPr>
        <a:xfrm>
          <a:off x="174879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9" name="正方形/長方形 838"/>
        <xdr:cNvSpPr/>
      </xdr:nvSpPr>
      <xdr:spPr>
        <a:xfrm>
          <a:off x="174879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0" name="正方形/長方形 839"/>
        <xdr:cNvSpPr/>
      </xdr:nvSpPr>
      <xdr:spPr>
        <a:xfrm>
          <a:off x="185166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1" name="正方形/長方形 840"/>
        <xdr:cNvSpPr/>
      </xdr:nvSpPr>
      <xdr:spPr>
        <a:xfrm>
          <a:off x="185166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2" name="正方形/長方形 841"/>
        <xdr:cNvSpPr/>
      </xdr:nvSpPr>
      <xdr:spPr>
        <a:xfrm>
          <a:off x="164592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3" name="テキスト ボックス 842"/>
        <xdr:cNvSpPr txBox="1"/>
      </xdr:nvSpPr>
      <xdr:spPr>
        <a:xfrm>
          <a:off x="164401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4" name="直線コネクタ 843"/>
        <xdr:cNvCxnSpPr/>
      </xdr:nvCxnSpPr>
      <xdr:spPr>
        <a:xfrm>
          <a:off x="164592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5" name="テキスト ボックス 844"/>
        <xdr:cNvSpPr txBox="1"/>
      </xdr:nvSpPr>
      <xdr:spPr>
        <a:xfrm>
          <a:off x="16248514" y="13326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6" name="直線コネクタ 845"/>
        <xdr:cNvCxnSpPr/>
      </xdr:nvCxnSpPr>
      <xdr:spPr>
        <a:xfrm>
          <a:off x="16459200" y="13023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7" name="テキスト ボックス 846"/>
        <xdr:cNvSpPr txBox="1"/>
      </xdr:nvSpPr>
      <xdr:spPr>
        <a:xfrm>
          <a:off x="15985051" y="12881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8" name="直線コネクタ 847"/>
        <xdr:cNvCxnSpPr/>
      </xdr:nvCxnSpPr>
      <xdr:spPr>
        <a:xfrm>
          <a:off x="16459200" y="12579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9" name="テキスト ボックス 848"/>
        <xdr:cNvSpPr txBox="1"/>
      </xdr:nvSpPr>
      <xdr:spPr>
        <a:xfrm>
          <a:off x="15985051" y="12443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50" name="直線コネクタ 849"/>
        <xdr:cNvCxnSpPr/>
      </xdr:nvCxnSpPr>
      <xdr:spPr>
        <a:xfrm>
          <a:off x="16459200" y="1214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1" name="テキスト ボックス 850"/>
        <xdr:cNvSpPr txBox="1"/>
      </xdr:nvSpPr>
      <xdr:spPr>
        <a:xfrm>
          <a:off x="15985051" y="120053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2" name="直線コネクタ 851"/>
        <xdr:cNvCxnSpPr/>
      </xdr:nvCxnSpPr>
      <xdr:spPr>
        <a:xfrm>
          <a:off x="16459200" y="11703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3" name="テキスト ボックス 852"/>
        <xdr:cNvSpPr txBox="1"/>
      </xdr:nvSpPr>
      <xdr:spPr>
        <a:xfrm>
          <a:off x="15985051" y="11560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xdr:cNvCxnSpPr/>
      </xdr:nvCxnSpPr>
      <xdr:spPr>
        <a:xfrm>
          <a:off x="164592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5" name="テキスト ボックス 854"/>
        <xdr:cNvSpPr txBox="1"/>
      </xdr:nvSpPr>
      <xdr:spPr>
        <a:xfrm>
          <a:off x="159399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xdr:cNvSpPr/>
      </xdr:nvSpPr>
      <xdr:spPr>
        <a:xfrm>
          <a:off x="164592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27435</xdr:rowOff>
    </xdr:from>
    <xdr:to>
      <xdr:col>116</xdr:col>
      <xdr:colOff>62864</xdr:colOff>
      <xdr:row>78</xdr:row>
      <xdr:rowOff>33744</xdr:rowOff>
    </xdr:to>
    <xdr:cxnSp macro="">
      <xdr:nvCxnSpPr>
        <xdr:cNvPr id="857" name="直線コネクタ 856"/>
        <xdr:cNvCxnSpPr/>
      </xdr:nvCxnSpPr>
      <xdr:spPr>
        <a:xfrm flipV="1">
          <a:off x="19949795" y="11590785"/>
          <a:ext cx="1269" cy="1327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37571</xdr:rowOff>
    </xdr:from>
    <xdr:ext cx="534377" cy="259045"/>
    <xdr:sp macro="" textlink="">
      <xdr:nvSpPr>
        <xdr:cNvPr id="858" name="繰出金最小値テキスト"/>
        <xdr:cNvSpPr txBox="1"/>
      </xdr:nvSpPr>
      <xdr:spPr>
        <a:xfrm>
          <a:off x="20002500" y="12921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33744</xdr:rowOff>
    </xdr:from>
    <xdr:to>
      <xdr:col>116</xdr:col>
      <xdr:colOff>152400</xdr:colOff>
      <xdr:row>78</xdr:row>
      <xdr:rowOff>33744</xdr:rowOff>
    </xdr:to>
    <xdr:cxnSp macro="">
      <xdr:nvCxnSpPr>
        <xdr:cNvPr id="859" name="直線コネクタ 858"/>
        <xdr:cNvCxnSpPr/>
      </xdr:nvCxnSpPr>
      <xdr:spPr>
        <a:xfrm>
          <a:off x="19881850" y="1291789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145562</xdr:rowOff>
    </xdr:from>
    <xdr:ext cx="534377" cy="259045"/>
    <xdr:sp macro="" textlink="">
      <xdr:nvSpPr>
        <xdr:cNvPr id="860" name="繰出金最大値テキスト"/>
        <xdr:cNvSpPr txBox="1"/>
      </xdr:nvSpPr>
      <xdr:spPr>
        <a:xfrm>
          <a:off x="20002500" y="11378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27435</xdr:rowOff>
    </xdr:from>
    <xdr:to>
      <xdr:col>116</xdr:col>
      <xdr:colOff>152400</xdr:colOff>
      <xdr:row>70</xdr:row>
      <xdr:rowOff>27435</xdr:rowOff>
    </xdr:to>
    <xdr:cxnSp macro="">
      <xdr:nvCxnSpPr>
        <xdr:cNvPr id="861" name="直線コネクタ 860"/>
        <xdr:cNvCxnSpPr/>
      </xdr:nvCxnSpPr>
      <xdr:spPr>
        <a:xfrm>
          <a:off x="19881850" y="115907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119011</xdr:rowOff>
    </xdr:from>
    <xdr:to>
      <xdr:col>116</xdr:col>
      <xdr:colOff>63500</xdr:colOff>
      <xdr:row>74</xdr:row>
      <xdr:rowOff>133573</xdr:rowOff>
    </xdr:to>
    <xdr:cxnSp macro="">
      <xdr:nvCxnSpPr>
        <xdr:cNvPr id="862" name="直線コネクタ 861"/>
        <xdr:cNvCxnSpPr/>
      </xdr:nvCxnSpPr>
      <xdr:spPr>
        <a:xfrm flipV="1">
          <a:off x="19202400" y="12342761"/>
          <a:ext cx="749300" cy="14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105960</xdr:rowOff>
    </xdr:from>
    <xdr:ext cx="534377" cy="259045"/>
    <xdr:sp macro="" textlink="">
      <xdr:nvSpPr>
        <xdr:cNvPr id="863" name="繰出金平均値テキスト"/>
        <xdr:cNvSpPr txBox="1"/>
      </xdr:nvSpPr>
      <xdr:spPr>
        <a:xfrm>
          <a:off x="20002500" y="12329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127533</xdr:rowOff>
    </xdr:from>
    <xdr:to>
      <xdr:col>116</xdr:col>
      <xdr:colOff>114300</xdr:colOff>
      <xdr:row>75</xdr:row>
      <xdr:rowOff>57683</xdr:rowOff>
    </xdr:to>
    <xdr:sp macro="" textlink="">
      <xdr:nvSpPr>
        <xdr:cNvPr id="864" name="フローチャート: 判断 863"/>
        <xdr:cNvSpPr/>
      </xdr:nvSpPr>
      <xdr:spPr>
        <a:xfrm>
          <a:off x="19900900" y="1235128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133573</xdr:rowOff>
    </xdr:from>
    <xdr:to>
      <xdr:col>111</xdr:col>
      <xdr:colOff>177800</xdr:colOff>
      <xdr:row>74</xdr:row>
      <xdr:rowOff>152227</xdr:rowOff>
    </xdr:to>
    <xdr:cxnSp macro="">
      <xdr:nvCxnSpPr>
        <xdr:cNvPr id="865" name="直線コネクタ 864"/>
        <xdr:cNvCxnSpPr/>
      </xdr:nvCxnSpPr>
      <xdr:spPr>
        <a:xfrm flipV="1">
          <a:off x="18395950" y="12357323"/>
          <a:ext cx="806450" cy="18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129888</xdr:rowOff>
    </xdr:from>
    <xdr:to>
      <xdr:col>112</xdr:col>
      <xdr:colOff>38100</xdr:colOff>
      <xdr:row>75</xdr:row>
      <xdr:rowOff>60038</xdr:rowOff>
    </xdr:to>
    <xdr:sp macro="" textlink="">
      <xdr:nvSpPr>
        <xdr:cNvPr id="866" name="フローチャート: 判断 865"/>
        <xdr:cNvSpPr/>
      </xdr:nvSpPr>
      <xdr:spPr>
        <a:xfrm>
          <a:off x="19157950" y="12353638"/>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51165</xdr:rowOff>
    </xdr:from>
    <xdr:ext cx="534377" cy="259045"/>
    <xdr:sp macro="" textlink="">
      <xdr:nvSpPr>
        <xdr:cNvPr id="867" name="テキスト ボックス 866"/>
        <xdr:cNvSpPr txBox="1"/>
      </xdr:nvSpPr>
      <xdr:spPr>
        <a:xfrm>
          <a:off x="18960611" y="1244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131814</xdr:rowOff>
    </xdr:from>
    <xdr:to>
      <xdr:col>107</xdr:col>
      <xdr:colOff>50800</xdr:colOff>
      <xdr:row>74</xdr:row>
      <xdr:rowOff>152227</xdr:rowOff>
    </xdr:to>
    <xdr:cxnSp macro="">
      <xdr:nvCxnSpPr>
        <xdr:cNvPr id="868" name="直線コネクタ 867"/>
        <xdr:cNvCxnSpPr/>
      </xdr:nvCxnSpPr>
      <xdr:spPr>
        <a:xfrm>
          <a:off x="17602200" y="12025364"/>
          <a:ext cx="793750" cy="350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13645</xdr:rowOff>
    </xdr:from>
    <xdr:to>
      <xdr:col>107</xdr:col>
      <xdr:colOff>101600</xdr:colOff>
      <xdr:row>74</xdr:row>
      <xdr:rowOff>115245</xdr:rowOff>
    </xdr:to>
    <xdr:sp macro="" textlink="">
      <xdr:nvSpPr>
        <xdr:cNvPr id="869" name="フローチャート: 判断 868"/>
        <xdr:cNvSpPr/>
      </xdr:nvSpPr>
      <xdr:spPr>
        <a:xfrm>
          <a:off x="18345150" y="12237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131772</xdr:rowOff>
    </xdr:from>
    <xdr:ext cx="534377" cy="259045"/>
    <xdr:sp macro="" textlink="">
      <xdr:nvSpPr>
        <xdr:cNvPr id="870" name="テキスト ボックス 869"/>
        <xdr:cNvSpPr txBox="1"/>
      </xdr:nvSpPr>
      <xdr:spPr>
        <a:xfrm>
          <a:off x="18166861" y="1202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131814</xdr:rowOff>
    </xdr:from>
    <xdr:to>
      <xdr:col>102</xdr:col>
      <xdr:colOff>114300</xdr:colOff>
      <xdr:row>73</xdr:row>
      <xdr:rowOff>10198</xdr:rowOff>
    </xdr:to>
    <xdr:cxnSp macro="">
      <xdr:nvCxnSpPr>
        <xdr:cNvPr id="871" name="直線コネクタ 870"/>
        <xdr:cNvCxnSpPr/>
      </xdr:nvCxnSpPr>
      <xdr:spPr>
        <a:xfrm flipV="1">
          <a:off x="16802100" y="12025364"/>
          <a:ext cx="800100" cy="43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11222</xdr:rowOff>
    </xdr:from>
    <xdr:to>
      <xdr:col>102</xdr:col>
      <xdr:colOff>165100</xdr:colOff>
      <xdr:row>73</xdr:row>
      <xdr:rowOff>112822</xdr:rowOff>
    </xdr:to>
    <xdr:sp macro="" textlink="">
      <xdr:nvSpPr>
        <xdr:cNvPr id="872" name="フローチャート: 判断 871"/>
        <xdr:cNvSpPr/>
      </xdr:nvSpPr>
      <xdr:spPr>
        <a:xfrm>
          <a:off x="17551400" y="1206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103949</xdr:rowOff>
    </xdr:from>
    <xdr:ext cx="534377" cy="259045"/>
    <xdr:sp macro="" textlink="">
      <xdr:nvSpPr>
        <xdr:cNvPr id="873" name="テキスト ボックス 872"/>
        <xdr:cNvSpPr txBox="1"/>
      </xdr:nvSpPr>
      <xdr:spPr>
        <a:xfrm>
          <a:off x="17354061" y="12162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152771</xdr:rowOff>
    </xdr:from>
    <xdr:to>
      <xdr:col>98</xdr:col>
      <xdr:colOff>38100</xdr:colOff>
      <xdr:row>73</xdr:row>
      <xdr:rowOff>82921</xdr:rowOff>
    </xdr:to>
    <xdr:sp macro="" textlink="">
      <xdr:nvSpPr>
        <xdr:cNvPr id="874" name="フローチャート: 判断 873"/>
        <xdr:cNvSpPr/>
      </xdr:nvSpPr>
      <xdr:spPr>
        <a:xfrm>
          <a:off x="16757650" y="1204632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74048</xdr:rowOff>
    </xdr:from>
    <xdr:ext cx="534377" cy="259045"/>
    <xdr:sp macro="" textlink="">
      <xdr:nvSpPr>
        <xdr:cNvPr id="875" name="テキスト ボックス 874"/>
        <xdr:cNvSpPr txBox="1"/>
      </xdr:nvSpPr>
      <xdr:spPr>
        <a:xfrm>
          <a:off x="16560311" y="1213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xdr:cNvSpPr txBox="1"/>
      </xdr:nvSpPr>
      <xdr:spPr>
        <a:xfrm>
          <a:off x="19780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xdr:cNvSpPr txBox="1"/>
      </xdr:nvSpPr>
      <xdr:spPr>
        <a:xfrm>
          <a:off x="19030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xdr:cNvSpPr txBox="1"/>
      </xdr:nvSpPr>
      <xdr:spPr>
        <a:xfrm>
          <a:off x="18224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xdr:cNvSpPr txBox="1"/>
      </xdr:nvSpPr>
      <xdr:spPr>
        <a:xfrm>
          <a:off x="174307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xdr:cNvSpPr txBox="1"/>
      </xdr:nvSpPr>
      <xdr:spPr>
        <a:xfrm>
          <a:off x="166306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68211</xdr:rowOff>
    </xdr:from>
    <xdr:to>
      <xdr:col>116</xdr:col>
      <xdr:colOff>114300</xdr:colOff>
      <xdr:row>74</xdr:row>
      <xdr:rowOff>169811</xdr:rowOff>
    </xdr:to>
    <xdr:sp macro="" textlink="">
      <xdr:nvSpPr>
        <xdr:cNvPr id="881" name="楕円 880"/>
        <xdr:cNvSpPr/>
      </xdr:nvSpPr>
      <xdr:spPr>
        <a:xfrm>
          <a:off x="19900900" y="122919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91088</xdr:rowOff>
    </xdr:from>
    <xdr:ext cx="534377" cy="259045"/>
    <xdr:sp macro="" textlink="">
      <xdr:nvSpPr>
        <xdr:cNvPr id="882" name="繰出金該当値テキスト"/>
        <xdr:cNvSpPr txBox="1"/>
      </xdr:nvSpPr>
      <xdr:spPr>
        <a:xfrm>
          <a:off x="20002500" y="12149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82773</xdr:rowOff>
    </xdr:from>
    <xdr:to>
      <xdr:col>112</xdr:col>
      <xdr:colOff>38100</xdr:colOff>
      <xdr:row>75</xdr:row>
      <xdr:rowOff>12923</xdr:rowOff>
    </xdr:to>
    <xdr:sp macro="" textlink="">
      <xdr:nvSpPr>
        <xdr:cNvPr id="883" name="楕円 882"/>
        <xdr:cNvSpPr/>
      </xdr:nvSpPr>
      <xdr:spPr>
        <a:xfrm>
          <a:off x="19157950" y="1230652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29450</xdr:rowOff>
    </xdr:from>
    <xdr:ext cx="534377" cy="259045"/>
    <xdr:sp macro="" textlink="">
      <xdr:nvSpPr>
        <xdr:cNvPr id="884" name="テキスト ボックス 883"/>
        <xdr:cNvSpPr txBox="1"/>
      </xdr:nvSpPr>
      <xdr:spPr>
        <a:xfrm>
          <a:off x="18960611" y="1208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101427</xdr:rowOff>
    </xdr:from>
    <xdr:to>
      <xdr:col>107</xdr:col>
      <xdr:colOff>101600</xdr:colOff>
      <xdr:row>75</xdr:row>
      <xdr:rowOff>31577</xdr:rowOff>
    </xdr:to>
    <xdr:sp macro="" textlink="">
      <xdr:nvSpPr>
        <xdr:cNvPr id="885" name="楕円 884"/>
        <xdr:cNvSpPr/>
      </xdr:nvSpPr>
      <xdr:spPr>
        <a:xfrm>
          <a:off x="18345150" y="12325177"/>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22704</xdr:rowOff>
    </xdr:from>
    <xdr:ext cx="534377" cy="259045"/>
    <xdr:sp macro="" textlink="">
      <xdr:nvSpPr>
        <xdr:cNvPr id="886" name="テキスト ボックス 885"/>
        <xdr:cNvSpPr txBox="1"/>
      </xdr:nvSpPr>
      <xdr:spPr>
        <a:xfrm>
          <a:off x="18166861" y="1241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81014</xdr:rowOff>
    </xdr:from>
    <xdr:to>
      <xdr:col>102</xdr:col>
      <xdr:colOff>165100</xdr:colOff>
      <xdr:row>73</xdr:row>
      <xdr:rowOff>11164</xdr:rowOff>
    </xdr:to>
    <xdr:sp macro="" textlink="">
      <xdr:nvSpPr>
        <xdr:cNvPr id="887" name="楕円 886"/>
        <xdr:cNvSpPr/>
      </xdr:nvSpPr>
      <xdr:spPr>
        <a:xfrm>
          <a:off x="17551400" y="1197456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27691</xdr:rowOff>
    </xdr:from>
    <xdr:ext cx="534377" cy="259045"/>
    <xdr:sp macro="" textlink="">
      <xdr:nvSpPr>
        <xdr:cNvPr id="888" name="テキスト ボックス 887"/>
        <xdr:cNvSpPr txBox="1"/>
      </xdr:nvSpPr>
      <xdr:spPr>
        <a:xfrm>
          <a:off x="17354061" y="11756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130848</xdr:rowOff>
    </xdr:from>
    <xdr:to>
      <xdr:col>98</xdr:col>
      <xdr:colOff>38100</xdr:colOff>
      <xdr:row>73</xdr:row>
      <xdr:rowOff>60998</xdr:rowOff>
    </xdr:to>
    <xdr:sp macro="" textlink="">
      <xdr:nvSpPr>
        <xdr:cNvPr id="889" name="楕円 888"/>
        <xdr:cNvSpPr/>
      </xdr:nvSpPr>
      <xdr:spPr>
        <a:xfrm>
          <a:off x="16757650" y="1202439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77525</xdr:rowOff>
    </xdr:from>
    <xdr:ext cx="534377" cy="259045"/>
    <xdr:sp macro="" textlink="">
      <xdr:nvSpPr>
        <xdr:cNvPr id="890" name="テキスト ボックス 889"/>
        <xdr:cNvSpPr txBox="1"/>
      </xdr:nvSpPr>
      <xdr:spPr>
        <a:xfrm>
          <a:off x="16560311" y="11805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xdr:cNvSpPr/>
      </xdr:nvSpPr>
      <xdr:spPr>
        <a:xfrm>
          <a:off x="164592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xdr:cNvSpPr/>
      </xdr:nvSpPr>
      <xdr:spPr>
        <a:xfrm>
          <a:off x="16586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xdr:cNvSpPr/>
      </xdr:nvSpPr>
      <xdr:spPr>
        <a:xfrm>
          <a:off x="16586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xdr:cNvSpPr/>
      </xdr:nvSpPr>
      <xdr:spPr>
        <a:xfrm>
          <a:off x="174879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xdr:cNvSpPr/>
      </xdr:nvSpPr>
      <xdr:spPr>
        <a:xfrm>
          <a:off x="174879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xdr:cNvSpPr/>
      </xdr:nvSpPr>
      <xdr:spPr>
        <a:xfrm>
          <a:off x="185166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xdr:cNvSpPr/>
      </xdr:nvSpPr>
      <xdr:spPr>
        <a:xfrm>
          <a:off x="185166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xdr:cNvSpPr/>
      </xdr:nvSpPr>
      <xdr:spPr>
        <a:xfrm>
          <a:off x="164592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xdr:cNvSpPr txBox="1"/>
      </xdr:nvSpPr>
      <xdr:spPr>
        <a:xfrm>
          <a:off x="164401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xdr:cNvCxnSpPr/>
      </xdr:nvCxnSpPr>
      <xdr:spPr>
        <a:xfrm>
          <a:off x="164592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901" name="直線コネクタ 900"/>
        <xdr:cNvCxnSpPr/>
      </xdr:nvCxnSpPr>
      <xdr:spPr>
        <a:xfrm>
          <a:off x="16459200" y="1637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902" name="テキスト ボックス 901"/>
        <xdr:cNvSpPr txBox="1"/>
      </xdr:nvSpPr>
      <xdr:spPr>
        <a:xfrm>
          <a:off x="16248514" y="162280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903" name="直線コネクタ 902"/>
        <xdr:cNvCxnSpPr/>
      </xdr:nvCxnSpPr>
      <xdr:spPr>
        <a:xfrm>
          <a:off x="16459200" y="15913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904" name="テキスト ボックス 903"/>
        <xdr:cNvSpPr txBox="1"/>
      </xdr:nvSpPr>
      <xdr:spPr>
        <a:xfrm>
          <a:off x="16184394" y="157708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5" name="直線コネクタ 904"/>
        <xdr:cNvCxnSpPr/>
      </xdr:nvCxnSpPr>
      <xdr:spPr>
        <a:xfrm>
          <a:off x="16459200" y="1545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6" name="テキスト ボックス 905"/>
        <xdr:cNvSpPr txBox="1"/>
      </xdr:nvSpPr>
      <xdr:spPr>
        <a:xfrm>
          <a:off x="16184394" y="153136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7" name="直線コネクタ 906"/>
        <xdr:cNvCxnSpPr/>
      </xdr:nvCxnSpPr>
      <xdr:spPr>
        <a:xfrm>
          <a:off x="16459200" y="15005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8" name="テキスト ボックス 907"/>
        <xdr:cNvSpPr txBox="1"/>
      </xdr:nvSpPr>
      <xdr:spPr>
        <a:xfrm>
          <a:off x="16184394" y="1486282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9" name="直線コネクタ 908"/>
        <xdr:cNvCxnSpPr/>
      </xdr:nvCxnSpPr>
      <xdr:spPr>
        <a:xfrm>
          <a:off x="164592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10" name="テキスト ボックス 909"/>
        <xdr:cNvSpPr txBox="1"/>
      </xdr:nvSpPr>
      <xdr:spPr>
        <a:xfrm>
          <a:off x="16184394" y="144246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11" name="前年度繰上充用金グラフ枠"/>
        <xdr:cNvSpPr/>
      </xdr:nvSpPr>
      <xdr:spPr>
        <a:xfrm>
          <a:off x="164592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12" name="直線コネクタ 911"/>
        <xdr:cNvCxnSpPr/>
      </xdr:nvCxnSpPr>
      <xdr:spPr>
        <a:xfrm>
          <a:off x="19949795" y="163703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13" name="前年度繰上充用金最小値テキスト"/>
        <xdr:cNvSpPr txBox="1"/>
      </xdr:nvSpPr>
      <xdr:spPr>
        <a:xfrm>
          <a:off x="20002500" y="1641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4" name="直線コネクタ 913"/>
        <xdr:cNvCxnSpPr/>
      </xdr:nvCxnSpPr>
      <xdr:spPr>
        <a:xfrm>
          <a:off x="19881850" y="16370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5" name="前年度繰上充用金最大値テキスト"/>
        <xdr:cNvSpPr txBox="1"/>
      </xdr:nvSpPr>
      <xdr:spPr>
        <a:xfrm>
          <a:off x="200025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6" name="直線コネクタ 915"/>
        <xdr:cNvCxnSpPr/>
      </xdr:nvCxnSpPr>
      <xdr:spPr>
        <a:xfrm>
          <a:off x="19881850" y="163703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7" name="直線コネクタ 916"/>
        <xdr:cNvCxnSpPr/>
      </xdr:nvCxnSpPr>
      <xdr:spPr>
        <a:xfrm>
          <a:off x="19202400" y="1637030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8" name="前年度繰上充用金平均値テキスト"/>
        <xdr:cNvSpPr txBox="1"/>
      </xdr:nvSpPr>
      <xdr:spPr>
        <a:xfrm>
          <a:off x="20002500" y="162979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9" name="フローチャート: 判断 918"/>
        <xdr:cNvSpPr/>
      </xdr:nvSpPr>
      <xdr:spPr>
        <a:xfrm>
          <a:off x="19900900" y="1631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20" name="直線コネクタ 919"/>
        <xdr:cNvCxnSpPr/>
      </xdr:nvCxnSpPr>
      <xdr:spPr>
        <a:xfrm>
          <a:off x="18395950" y="1637030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21" name="フローチャート: 判断 920"/>
        <xdr:cNvSpPr/>
      </xdr:nvSpPr>
      <xdr:spPr>
        <a:xfrm>
          <a:off x="19157950" y="1631950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22" name="テキスト ボックス 921"/>
        <xdr:cNvSpPr txBox="1"/>
      </xdr:nvSpPr>
      <xdr:spPr>
        <a:xfrm>
          <a:off x="19084100" y="1641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23" name="直線コネクタ 922"/>
        <xdr:cNvCxnSpPr/>
      </xdr:nvCxnSpPr>
      <xdr:spPr>
        <a:xfrm>
          <a:off x="17602200" y="1637030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91</xdr:row>
      <xdr:rowOff>54611</xdr:rowOff>
    </xdr:from>
    <xdr:to>
      <xdr:col>107</xdr:col>
      <xdr:colOff>101600</xdr:colOff>
      <xdr:row>91</xdr:row>
      <xdr:rowOff>156211</xdr:rowOff>
    </xdr:to>
    <xdr:sp macro="" textlink="">
      <xdr:nvSpPr>
        <xdr:cNvPr id="924" name="フローチャート: 判断 923"/>
        <xdr:cNvSpPr/>
      </xdr:nvSpPr>
      <xdr:spPr>
        <a:xfrm>
          <a:off x="18345150" y="1508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90</xdr:row>
      <xdr:rowOff>1288</xdr:rowOff>
    </xdr:from>
    <xdr:ext cx="313932" cy="259045"/>
    <xdr:sp macro="" textlink="">
      <xdr:nvSpPr>
        <xdr:cNvPr id="925" name="テキスト ボックス 924"/>
        <xdr:cNvSpPr txBox="1"/>
      </xdr:nvSpPr>
      <xdr:spPr>
        <a:xfrm>
          <a:off x="18258033" y="148666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6" name="直線コネクタ 925"/>
        <xdr:cNvCxnSpPr/>
      </xdr:nvCxnSpPr>
      <xdr:spPr>
        <a:xfrm>
          <a:off x="16802100" y="1637030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89</xdr:row>
      <xdr:rowOff>168911</xdr:rowOff>
    </xdr:from>
    <xdr:to>
      <xdr:col>102</xdr:col>
      <xdr:colOff>165100</xdr:colOff>
      <xdr:row>90</xdr:row>
      <xdr:rowOff>99061</xdr:rowOff>
    </xdr:to>
    <xdr:sp macro="" textlink="">
      <xdr:nvSpPr>
        <xdr:cNvPr id="927" name="フローチャート: 判断 926"/>
        <xdr:cNvSpPr/>
      </xdr:nvSpPr>
      <xdr:spPr>
        <a:xfrm>
          <a:off x="17551400" y="1486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88</xdr:row>
      <xdr:rowOff>115588</xdr:rowOff>
    </xdr:from>
    <xdr:ext cx="313932" cy="259045"/>
    <xdr:sp macro="" textlink="">
      <xdr:nvSpPr>
        <xdr:cNvPr id="928" name="テキスト ボックス 927"/>
        <xdr:cNvSpPr txBox="1"/>
      </xdr:nvSpPr>
      <xdr:spPr>
        <a:xfrm>
          <a:off x="17464283" y="146507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29" name="フローチャート: 判断 928"/>
        <xdr:cNvSpPr/>
      </xdr:nvSpPr>
      <xdr:spPr>
        <a:xfrm>
          <a:off x="16757650" y="14823439"/>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30" name="テキスト ボックス 929"/>
        <xdr:cNvSpPr txBox="1"/>
      </xdr:nvSpPr>
      <xdr:spPr>
        <a:xfrm>
          <a:off x="16651483" y="1460501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31" name="テキスト ボックス 930"/>
        <xdr:cNvSpPr txBox="1"/>
      </xdr:nvSpPr>
      <xdr:spPr>
        <a:xfrm>
          <a:off x="19780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32" name="テキスト ボックス 931"/>
        <xdr:cNvSpPr txBox="1"/>
      </xdr:nvSpPr>
      <xdr:spPr>
        <a:xfrm>
          <a:off x="19030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33" name="テキスト ボックス 932"/>
        <xdr:cNvSpPr txBox="1"/>
      </xdr:nvSpPr>
      <xdr:spPr>
        <a:xfrm>
          <a:off x="18224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4" name="テキスト ボックス 933"/>
        <xdr:cNvSpPr txBox="1"/>
      </xdr:nvSpPr>
      <xdr:spPr>
        <a:xfrm>
          <a:off x="174307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5" name="テキスト ボックス 934"/>
        <xdr:cNvSpPr txBox="1"/>
      </xdr:nvSpPr>
      <xdr:spPr>
        <a:xfrm>
          <a:off x="166306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6" name="楕円 935"/>
        <xdr:cNvSpPr/>
      </xdr:nvSpPr>
      <xdr:spPr>
        <a:xfrm>
          <a:off x="19900900" y="163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7" name="前年度繰上充用金該当値テキスト"/>
        <xdr:cNvSpPr txBox="1"/>
      </xdr:nvSpPr>
      <xdr:spPr>
        <a:xfrm>
          <a:off x="20002500" y="1618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8" name="楕円 937"/>
        <xdr:cNvSpPr/>
      </xdr:nvSpPr>
      <xdr:spPr>
        <a:xfrm>
          <a:off x="19157950" y="163195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39" name="テキスト ボックス 938"/>
        <xdr:cNvSpPr txBox="1"/>
      </xdr:nvSpPr>
      <xdr:spPr>
        <a:xfrm>
          <a:off x="19084100" y="1609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40" name="楕円 939"/>
        <xdr:cNvSpPr/>
      </xdr:nvSpPr>
      <xdr:spPr>
        <a:xfrm>
          <a:off x="18345150" y="163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41" name="テキスト ボックス 940"/>
        <xdr:cNvSpPr txBox="1"/>
      </xdr:nvSpPr>
      <xdr:spPr>
        <a:xfrm>
          <a:off x="18290350" y="1641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42" name="楕円 941"/>
        <xdr:cNvSpPr/>
      </xdr:nvSpPr>
      <xdr:spPr>
        <a:xfrm>
          <a:off x="17551400" y="1631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43" name="テキスト ボックス 942"/>
        <xdr:cNvSpPr txBox="1"/>
      </xdr:nvSpPr>
      <xdr:spPr>
        <a:xfrm>
          <a:off x="17490250" y="1641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44" name="楕円 943"/>
        <xdr:cNvSpPr/>
      </xdr:nvSpPr>
      <xdr:spPr>
        <a:xfrm>
          <a:off x="16757650" y="1631950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45" name="テキスト ボックス 944"/>
        <xdr:cNvSpPr txBox="1"/>
      </xdr:nvSpPr>
      <xdr:spPr>
        <a:xfrm>
          <a:off x="16683800" y="16412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6" name="正方形/長方形 945"/>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7" name="正方形/長方形 946"/>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8" name="テキスト ボックス 947"/>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100">
              <a:solidFill>
                <a:schemeClr val="tx1"/>
              </a:solidFill>
              <a:latin typeface="ＭＳ Ｐゴシック" panose="020B0600070205080204" pitchFamily="50" charset="-128"/>
              <a:ea typeface="ＭＳ Ｐゴシック" panose="020B0600070205080204" pitchFamily="50" charset="-128"/>
            </a:rPr>
            <a:t>615,289</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円となっている。主な構成項目である扶助費は、住民一人当たり</a:t>
          </a:r>
          <a:r>
            <a:rPr kumimoji="1" lang="en-US" altLang="ja-JP" sz="1100">
              <a:solidFill>
                <a:schemeClr val="tx1"/>
              </a:solidFill>
              <a:latin typeface="ＭＳ Ｐゴシック" panose="020B0600070205080204" pitchFamily="50" charset="-128"/>
              <a:ea typeface="ＭＳ Ｐゴシック" panose="020B0600070205080204" pitchFamily="50" charset="-128"/>
            </a:rPr>
            <a:t>142,441</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円となっており、類似団体平均を上回る水準で推移している。</a:t>
          </a:r>
          <a:endParaRPr kumimoji="1" lang="en-US" altLang="ja-JP" sz="11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latin typeface="ＭＳ Ｐゴシック" panose="020B0600070205080204" pitchFamily="50" charset="-128"/>
              <a:ea typeface="ＭＳ Ｐゴシック" panose="020B0600070205080204" pitchFamily="50" charset="-128"/>
            </a:rPr>
            <a:t>・普通建設事業費については、住民一人あたり</a:t>
          </a:r>
          <a:r>
            <a:rPr kumimoji="1" lang="en-US" altLang="ja-JP" sz="1100">
              <a:solidFill>
                <a:schemeClr val="tx1"/>
              </a:solidFill>
              <a:latin typeface="ＭＳ Ｐゴシック" panose="020B0600070205080204" pitchFamily="50" charset="-128"/>
              <a:ea typeface="ＭＳ Ｐゴシック" panose="020B0600070205080204" pitchFamily="50" charset="-128"/>
            </a:rPr>
            <a:t>65,987</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円となっており、新型コロナウイルス感染症対策事業（防災備蓄倉庫建設）や庁舎施設等整備事業の完了等により、前年度と比較して</a:t>
          </a:r>
          <a:r>
            <a:rPr kumimoji="1" lang="en-US" altLang="ja-JP" sz="1100">
              <a:solidFill>
                <a:schemeClr val="tx1"/>
              </a:solidFill>
              <a:latin typeface="ＭＳ Ｐゴシック" panose="020B0600070205080204" pitchFamily="50" charset="-128"/>
              <a:ea typeface="ＭＳ Ｐゴシック" panose="020B0600070205080204" pitchFamily="50" charset="-128"/>
            </a:rPr>
            <a:t>4.6</a:t>
          </a:r>
          <a:r>
            <a:rPr kumimoji="1" lang="ja-JP" altLang="en-US" sz="1100">
              <a:solidFill>
                <a:schemeClr val="tx1"/>
              </a:solidFill>
              <a:latin typeface="ＭＳ Ｐゴシック" panose="020B0600070205080204" pitchFamily="50" charset="-128"/>
              <a:ea typeface="ＭＳ Ｐゴシック" panose="020B0600070205080204" pitchFamily="50" charset="-128"/>
            </a:rPr>
            <a:t>％の減となった。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・積立金については、土地開発基金の取り崩しを財源とした積み立て（財政調整基金：</a:t>
          </a:r>
          <a:r>
            <a:rPr kumimoji="1" lang="en-US" altLang="ja-JP" sz="1100">
              <a:solidFill>
                <a:schemeClr val="tx1"/>
              </a:solidFill>
              <a:latin typeface="ＭＳ Ｐゴシック" panose="020B0600070205080204" pitchFamily="50" charset="-128"/>
              <a:ea typeface="ＭＳ Ｐゴシック" panose="020B0600070205080204" pitchFamily="50" charset="-128"/>
            </a:rPr>
            <a:t>793</a:t>
          </a:r>
          <a:r>
            <a:rPr kumimoji="1" lang="ja-JP" altLang="en-US" sz="1100">
              <a:solidFill>
                <a:schemeClr val="tx1"/>
              </a:solidFill>
              <a:latin typeface="ＭＳ Ｐゴシック" panose="020B0600070205080204" pitchFamily="50" charset="-128"/>
              <a:ea typeface="ＭＳ Ｐゴシック" panose="020B0600070205080204" pitchFamily="50" charset="-128"/>
            </a:rPr>
            <a:t>百万円、公共施設等総合管理基金へ</a:t>
          </a:r>
          <a:r>
            <a:rPr kumimoji="1" lang="en-US" altLang="ja-JP" sz="1100">
              <a:solidFill>
                <a:schemeClr val="tx1"/>
              </a:solidFill>
              <a:latin typeface="ＭＳ Ｐゴシック" panose="020B0600070205080204" pitchFamily="50" charset="-128"/>
              <a:ea typeface="ＭＳ Ｐゴシック" panose="020B0600070205080204" pitchFamily="50" charset="-128"/>
            </a:rPr>
            <a:t>1,000</a:t>
          </a:r>
          <a:r>
            <a:rPr kumimoji="1" lang="ja-JP" altLang="en-US" sz="1100">
              <a:solidFill>
                <a:schemeClr val="tx1"/>
              </a:solidFill>
              <a:latin typeface="ＭＳ Ｐゴシック" panose="020B0600070205080204" pitchFamily="50" charset="-128"/>
              <a:ea typeface="ＭＳ Ｐゴシック" panose="020B0600070205080204" pitchFamily="50" charset="-128"/>
            </a:rPr>
            <a:t>百万円）を行った前年度と比較すると</a:t>
          </a:r>
          <a:r>
            <a:rPr kumimoji="1" lang="en-US" altLang="ja-JP" sz="1100">
              <a:solidFill>
                <a:schemeClr val="tx1"/>
              </a:solidFill>
              <a:latin typeface="ＭＳ Ｐゴシック" panose="020B0600070205080204" pitchFamily="50" charset="-128"/>
              <a:ea typeface="ＭＳ Ｐゴシック" panose="020B0600070205080204" pitchFamily="50" charset="-128"/>
            </a:rPr>
            <a:t>65.2</a:t>
          </a:r>
          <a:r>
            <a:rPr kumimoji="1" lang="ja-JP" altLang="en-US" sz="1100">
              <a:solidFill>
                <a:schemeClr val="tx1"/>
              </a:solidFill>
              <a:latin typeface="ＭＳ Ｐゴシック" panose="020B0600070205080204" pitchFamily="50" charset="-128"/>
              <a:ea typeface="ＭＳ Ｐゴシック" panose="020B0600070205080204" pitchFamily="50" charset="-128"/>
            </a:rPr>
            <a:t>％の減となったものの、前年度繰越金による積み立てや決算状況を踏まえた積み立てを行い積立金総額は増加した。</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577850" y="127000"/>
          <a:ext cx="114236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7145000" y="190500"/>
          <a:ext cx="354330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7164050" y="215900"/>
          <a:ext cx="349885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7189450" y="241300"/>
          <a:ext cx="3441700" cy="4254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熊本県菊池市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4636750" y="190500"/>
          <a:ext cx="2393950" cy="53975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4662150" y="215900"/>
          <a:ext cx="2349500" cy="48895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4687550" y="241300"/>
          <a:ext cx="2292350" cy="43815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685800" y="863600"/>
          <a:ext cx="9086850" cy="17145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12800" y="895350"/>
          <a:ext cx="1244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012950" y="8953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47,103
46,125
276.85
29,760,912
28,981,977
727,087
15,294,545
30,277,163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213100" y="895350"/>
          <a:ext cx="13716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4584700" y="914400"/>
          <a:ext cx="18224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6407150" y="914400"/>
          <a:ext cx="1136650" cy="9080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9.2
6.5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7607300" y="927100"/>
          <a:ext cx="577850" cy="901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4584700" y="1657350"/>
          <a:ext cx="182245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6470650" y="1657350"/>
          <a:ext cx="34290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9969500" y="863600"/>
          <a:ext cx="1371600" cy="11049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0210800" y="927100"/>
          <a:ext cx="13081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0210800" y="1181100"/>
          <a:ext cx="13081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0210800" y="1498600"/>
          <a:ext cx="1308100" cy="615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0052050" y="1035050"/>
          <a:ext cx="1905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0106025" y="99060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0106025" y="124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0133330" y="1479550"/>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0071100" y="147955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0133330" y="1704975"/>
          <a:ext cx="0" cy="133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0071100" y="18415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41350" y="276225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41350" y="306705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41350" y="337185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6858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128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128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7145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7145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2743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2743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6858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6667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475114" y="6722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685800" y="6489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75771" y="6353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685800" y="6121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75771" y="5985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685800" y="5759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75771" y="56172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685800" y="5391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7577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685800" y="5022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1165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6858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116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6858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120650</xdr:rowOff>
    </xdr:from>
    <xdr:to>
      <xdr:col>24</xdr:col>
      <xdr:colOff>62865</xdr:colOff>
      <xdr:row>37</xdr:row>
      <xdr:rowOff>154559</xdr:rowOff>
    </xdr:to>
    <xdr:cxnSp macro="">
      <xdr:nvCxnSpPr>
        <xdr:cNvPr id="56" name="直線コネクタ 55"/>
        <xdr:cNvCxnSpPr/>
      </xdr:nvCxnSpPr>
      <xdr:spPr>
        <a:xfrm flipV="1">
          <a:off x="4176395" y="5080000"/>
          <a:ext cx="1270" cy="1189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158386</xdr:rowOff>
    </xdr:from>
    <xdr:ext cx="469744" cy="259045"/>
    <xdr:sp macro="" textlink="">
      <xdr:nvSpPr>
        <xdr:cNvPr id="57" name="議会費最小値テキスト"/>
        <xdr:cNvSpPr txBox="1"/>
      </xdr:nvSpPr>
      <xdr:spPr>
        <a:xfrm>
          <a:off x="4229100" y="6273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154559</xdr:rowOff>
    </xdr:from>
    <xdr:to>
      <xdr:col>24</xdr:col>
      <xdr:colOff>152400</xdr:colOff>
      <xdr:row>37</xdr:row>
      <xdr:rowOff>154559</xdr:rowOff>
    </xdr:to>
    <xdr:cxnSp macro="">
      <xdr:nvCxnSpPr>
        <xdr:cNvPr id="58" name="直線コネクタ 57"/>
        <xdr:cNvCxnSpPr/>
      </xdr:nvCxnSpPr>
      <xdr:spPr>
        <a:xfrm>
          <a:off x="4108450" y="626960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67327</xdr:rowOff>
    </xdr:from>
    <xdr:ext cx="469744" cy="259045"/>
    <xdr:sp macro="" textlink="">
      <xdr:nvSpPr>
        <xdr:cNvPr id="59" name="議会費最大値テキスト"/>
        <xdr:cNvSpPr txBox="1"/>
      </xdr:nvSpPr>
      <xdr:spPr>
        <a:xfrm>
          <a:off x="4229100" y="486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9,700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120650</xdr:rowOff>
    </xdr:from>
    <xdr:to>
      <xdr:col>24</xdr:col>
      <xdr:colOff>152400</xdr:colOff>
      <xdr:row>30</xdr:row>
      <xdr:rowOff>120650</xdr:rowOff>
    </xdr:to>
    <xdr:cxnSp macro="">
      <xdr:nvCxnSpPr>
        <xdr:cNvPr id="60" name="直線コネクタ 59"/>
        <xdr:cNvCxnSpPr/>
      </xdr:nvCxnSpPr>
      <xdr:spPr>
        <a:xfrm>
          <a:off x="4108450" y="50800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153988</xdr:rowOff>
    </xdr:from>
    <xdr:to>
      <xdr:col>24</xdr:col>
      <xdr:colOff>63500</xdr:colOff>
      <xdr:row>37</xdr:row>
      <xdr:rowOff>1016</xdr:rowOff>
    </xdr:to>
    <xdr:cxnSp macro="">
      <xdr:nvCxnSpPr>
        <xdr:cNvPr id="61" name="直線コネクタ 60"/>
        <xdr:cNvCxnSpPr/>
      </xdr:nvCxnSpPr>
      <xdr:spPr>
        <a:xfrm flipV="1">
          <a:off x="3429000" y="6103938"/>
          <a:ext cx="749300" cy="1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122636</xdr:rowOff>
    </xdr:from>
    <xdr:ext cx="469744" cy="259045"/>
    <xdr:sp macro="" textlink="">
      <xdr:nvSpPr>
        <xdr:cNvPr id="62" name="議会費平均値テキスト"/>
        <xdr:cNvSpPr txBox="1"/>
      </xdr:nvSpPr>
      <xdr:spPr>
        <a:xfrm>
          <a:off x="4229100" y="57423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99759</xdr:rowOff>
    </xdr:from>
    <xdr:to>
      <xdr:col>24</xdr:col>
      <xdr:colOff>114300</xdr:colOff>
      <xdr:row>36</xdr:row>
      <xdr:rowOff>29909</xdr:rowOff>
    </xdr:to>
    <xdr:sp macro="" textlink="">
      <xdr:nvSpPr>
        <xdr:cNvPr id="63" name="フローチャート: 判断 62"/>
        <xdr:cNvSpPr/>
      </xdr:nvSpPr>
      <xdr:spPr>
        <a:xfrm>
          <a:off x="4127500" y="588460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1016</xdr:rowOff>
    </xdr:from>
    <xdr:to>
      <xdr:col>19</xdr:col>
      <xdr:colOff>177800</xdr:colOff>
      <xdr:row>37</xdr:row>
      <xdr:rowOff>9970</xdr:rowOff>
    </xdr:to>
    <xdr:cxnSp macro="">
      <xdr:nvCxnSpPr>
        <xdr:cNvPr id="64" name="直線コネクタ 63"/>
        <xdr:cNvCxnSpPr/>
      </xdr:nvCxnSpPr>
      <xdr:spPr>
        <a:xfrm flipV="1">
          <a:off x="2622550" y="6116066"/>
          <a:ext cx="806450" cy="8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123761</xdr:rowOff>
    </xdr:from>
    <xdr:to>
      <xdr:col>20</xdr:col>
      <xdr:colOff>38100</xdr:colOff>
      <xdr:row>36</xdr:row>
      <xdr:rowOff>53911</xdr:rowOff>
    </xdr:to>
    <xdr:sp macro="" textlink="">
      <xdr:nvSpPr>
        <xdr:cNvPr id="65" name="フローチャート: 判断 64"/>
        <xdr:cNvSpPr/>
      </xdr:nvSpPr>
      <xdr:spPr>
        <a:xfrm>
          <a:off x="3384550" y="590861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70438</xdr:rowOff>
    </xdr:from>
    <xdr:ext cx="469744" cy="259045"/>
    <xdr:sp macro="" textlink="">
      <xdr:nvSpPr>
        <xdr:cNvPr id="66" name="テキスト ボックス 65"/>
        <xdr:cNvSpPr txBox="1"/>
      </xdr:nvSpPr>
      <xdr:spPr>
        <a:xfrm>
          <a:off x="3219528" y="5690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151511</xdr:rowOff>
    </xdr:from>
    <xdr:to>
      <xdr:col>15</xdr:col>
      <xdr:colOff>50800</xdr:colOff>
      <xdr:row>37</xdr:row>
      <xdr:rowOff>9970</xdr:rowOff>
    </xdr:to>
    <xdr:cxnSp macro="">
      <xdr:nvCxnSpPr>
        <xdr:cNvPr id="67" name="直線コネクタ 66"/>
        <xdr:cNvCxnSpPr/>
      </xdr:nvCxnSpPr>
      <xdr:spPr>
        <a:xfrm>
          <a:off x="1828800" y="6101461"/>
          <a:ext cx="793750" cy="2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125666</xdr:rowOff>
    </xdr:from>
    <xdr:to>
      <xdr:col>15</xdr:col>
      <xdr:colOff>101600</xdr:colOff>
      <xdr:row>36</xdr:row>
      <xdr:rowOff>55816</xdr:rowOff>
    </xdr:to>
    <xdr:sp macro="" textlink="">
      <xdr:nvSpPr>
        <xdr:cNvPr id="68" name="フローチャート: 判断 67"/>
        <xdr:cNvSpPr/>
      </xdr:nvSpPr>
      <xdr:spPr>
        <a:xfrm>
          <a:off x="2571750" y="591051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72343</xdr:rowOff>
    </xdr:from>
    <xdr:ext cx="469744" cy="259045"/>
    <xdr:sp macro="" textlink="">
      <xdr:nvSpPr>
        <xdr:cNvPr id="69" name="テキスト ボックス 68"/>
        <xdr:cNvSpPr txBox="1"/>
      </xdr:nvSpPr>
      <xdr:spPr>
        <a:xfrm>
          <a:off x="2406728" y="569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144843</xdr:rowOff>
    </xdr:from>
    <xdr:to>
      <xdr:col>10</xdr:col>
      <xdr:colOff>114300</xdr:colOff>
      <xdr:row>36</xdr:row>
      <xdr:rowOff>151511</xdr:rowOff>
    </xdr:to>
    <xdr:cxnSp macro="">
      <xdr:nvCxnSpPr>
        <xdr:cNvPr id="70" name="直線コネクタ 69"/>
        <xdr:cNvCxnSpPr/>
      </xdr:nvCxnSpPr>
      <xdr:spPr>
        <a:xfrm>
          <a:off x="1028700" y="6094793"/>
          <a:ext cx="800100" cy="6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86233</xdr:rowOff>
    </xdr:from>
    <xdr:to>
      <xdr:col>10</xdr:col>
      <xdr:colOff>165100</xdr:colOff>
      <xdr:row>36</xdr:row>
      <xdr:rowOff>16383</xdr:rowOff>
    </xdr:to>
    <xdr:sp macro="" textlink="">
      <xdr:nvSpPr>
        <xdr:cNvPr id="71" name="フローチャート: 判断 70"/>
        <xdr:cNvSpPr/>
      </xdr:nvSpPr>
      <xdr:spPr>
        <a:xfrm>
          <a:off x="1778000" y="587108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32910</xdr:rowOff>
    </xdr:from>
    <xdr:ext cx="469744" cy="259045"/>
    <xdr:sp macro="" textlink="">
      <xdr:nvSpPr>
        <xdr:cNvPr id="72" name="テキスト ボックス 71"/>
        <xdr:cNvSpPr txBox="1"/>
      </xdr:nvSpPr>
      <xdr:spPr>
        <a:xfrm>
          <a:off x="1612978" y="5652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73" name="フローチャート: 判断 72"/>
        <xdr:cNvSpPr/>
      </xdr:nvSpPr>
      <xdr:spPr>
        <a:xfrm>
          <a:off x="984250" y="586613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27957</xdr:rowOff>
    </xdr:from>
    <xdr:ext cx="469744" cy="259045"/>
    <xdr:sp macro="" textlink="">
      <xdr:nvSpPr>
        <xdr:cNvPr id="74" name="テキスト ボックス 73"/>
        <xdr:cNvSpPr txBox="1"/>
      </xdr:nvSpPr>
      <xdr:spPr>
        <a:xfrm>
          <a:off x="819228" y="5647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0068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2575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4511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657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857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103188</xdr:rowOff>
    </xdr:from>
    <xdr:to>
      <xdr:col>24</xdr:col>
      <xdr:colOff>114300</xdr:colOff>
      <xdr:row>37</xdr:row>
      <xdr:rowOff>33338</xdr:rowOff>
    </xdr:to>
    <xdr:sp macro="" textlink="">
      <xdr:nvSpPr>
        <xdr:cNvPr id="80" name="楕円 79"/>
        <xdr:cNvSpPr/>
      </xdr:nvSpPr>
      <xdr:spPr>
        <a:xfrm>
          <a:off x="4127500" y="605313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81615</xdr:rowOff>
    </xdr:from>
    <xdr:ext cx="469744" cy="259045"/>
    <xdr:sp macro="" textlink="">
      <xdr:nvSpPr>
        <xdr:cNvPr id="81" name="議会費該当値テキスト"/>
        <xdr:cNvSpPr txBox="1"/>
      </xdr:nvSpPr>
      <xdr:spPr>
        <a:xfrm>
          <a:off x="4229100" y="603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121666</xdr:rowOff>
    </xdr:from>
    <xdr:to>
      <xdr:col>20</xdr:col>
      <xdr:colOff>38100</xdr:colOff>
      <xdr:row>37</xdr:row>
      <xdr:rowOff>51816</xdr:rowOff>
    </xdr:to>
    <xdr:sp macro="" textlink="">
      <xdr:nvSpPr>
        <xdr:cNvPr id="82" name="楕円 81"/>
        <xdr:cNvSpPr/>
      </xdr:nvSpPr>
      <xdr:spPr>
        <a:xfrm>
          <a:off x="3384550" y="6071616"/>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42943</xdr:rowOff>
    </xdr:from>
    <xdr:ext cx="469744" cy="259045"/>
    <xdr:sp macro="" textlink="">
      <xdr:nvSpPr>
        <xdr:cNvPr id="83" name="テキスト ボックス 82"/>
        <xdr:cNvSpPr txBox="1"/>
      </xdr:nvSpPr>
      <xdr:spPr>
        <a:xfrm>
          <a:off x="3219528" y="615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130620</xdr:rowOff>
    </xdr:from>
    <xdr:to>
      <xdr:col>15</xdr:col>
      <xdr:colOff>101600</xdr:colOff>
      <xdr:row>37</xdr:row>
      <xdr:rowOff>60770</xdr:rowOff>
    </xdr:to>
    <xdr:sp macro="" textlink="">
      <xdr:nvSpPr>
        <xdr:cNvPr id="84" name="楕円 83"/>
        <xdr:cNvSpPr/>
      </xdr:nvSpPr>
      <xdr:spPr>
        <a:xfrm>
          <a:off x="2571750" y="608057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51897</xdr:rowOff>
    </xdr:from>
    <xdr:ext cx="469744" cy="259045"/>
    <xdr:sp macro="" textlink="">
      <xdr:nvSpPr>
        <xdr:cNvPr id="85" name="テキスト ボックス 84"/>
        <xdr:cNvSpPr txBox="1"/>
      </xdr:nvSpPr>
      <xdr:spPr>
        <a:xfrm>
          <a:off x="2406728" y="6166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100711</xdr:rowOff>
    </xdr:from>
    <xdr:to>
      <xdr:col>10</xdr:col>
      <xdr:colOff>165100</xdr:colOff>
      <xdr:row>37</xdr:row>
      <xdr:rowOff>30861</xdr:rowOff>
    </xdr:to>
    <xdr:sp macro="" textlink="">
      <xdr:nvSpPr>
        <xdr:cNvPr id="86" name="楕円 85"/>
        <xdr:cNvSpPr/>
      </xdr:nvSpPr>
      <xdr:spPr>
        <a:xfrm>
          <a:off x="1778000" y="605066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21988</xdr:rowOff>
    </xdr:from>
    <xdr:ext cx="469744" cy="259045"/>
    <xdr:sp macro="" textlink="">
      <xdr:nvSpPr>
        <xdr:cNvPr id="87" name="テキスト ボックス 86"/>
        <xdr:cNvSpPr txBox="1"/>
      </xdr:nvSpPr>
      <xdr:spPr>
        <a:xfrm>
          <a:off x="1612978" y="613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94043</xdr:rowOff>
    </xdr:from>
    <xdr:to>
      <xdr:col>6</xdr:col>
      <xdr:colOff>38100</xdr:colOff>
      <xdr:row>37</xdr:row>
      <xdr:rowOff>24193</xdr:rowOff>
    </xdr:to>
    <xdr:sp macro="" textlink="">
      <xdr:nvSpPr>
        <xdr:cNvPr id="88" name="楕円 87"/>
        <xdr:cNvSpPr/>
      </xdr:nvSpPr>
      <xdr:spPr>
        <a:xfrm>
          <a:off x="984250" y="604399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15320</xdr:rowOff>
    </xdr:from>
    <xdr:ext cx="469744" cy="259045"/>
    <xdr:sp macro="" textlink="">
      <xdr:nvSpPr>
        <xdr:cNvPr id="89" name="テキスト ボックス 88"/>
        <xdr:cNvSpPr txBox="1"/>
      </xdr:nvSpPr>
      <xdr:spPr>
        <a:xfrm>
          <a:off x="819228" y="613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6858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128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128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7145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7145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2743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2743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6858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6667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6858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475114" y="10024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xdr:cNvCxnSpPr/>
      </xdr:nvCxnSpPr>
      <xdr:spPr>
        <a:xfrm>
          <a:off x="685800" y="97917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xdr:cNvSpPr txBox="1"/>
      </xdr:nvSpPr>
      <xdr:spPr>
        <a:xfrm>
          <a:off x="211651" y="9655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xdr:cNvCxnSpPr/>
      </xdr:nvCxnSpPr>
      <xdr:spPr>
        <a:xfrm>
          <a:off x="685800" y="9423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xdr:cNvSpPr txBox="1"/>
      </xdr:nvSpPr>
      <xdr:spPr>
        <a:xfrm>
          <a:off x="166581" y="928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685800" y="90614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xdr:cNvSpPr txBox="1"/>
      </xdr:nvSpPr>
      <xdr:spPr>
        <a:xfrm>
          <a:off x="166581" y="8919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xdr:cNvCxnSpPr/>
      </xdr:nvCxnSpPr>
      <xdr:spPr>
        <a:xfrm>
          <a:off x="685800" y="86931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xdr:cNvSpPr txBox="1"/>
      </xdr:nvSpPr>
      <xdr:spPr>
        <a:xfrm>
          <a:off x="1665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xdr:cNvCxnSpPr/>
      </xdr:nvCxnSpPr>
      <xdr:spPr>
        <a:xfrm>
          <a:off x="685800" y="8324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xdr:cNvSpPr txBox="1"/>
      </xdr:nvSpPr>
      <xdr:spPr>
        <a:xfrm>
          <a:off x="1665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6858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6858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84508</xdr:rowOff>
    </xdr:from>
    <xdr:to>
      <xdr:col>24</xdr:col>
      <xdr:colOff>62865</xdr:colOff>
      <xdr:row>59</xdr:row>
      <xdr:rowOff>8926</xdr:rowOff>
    </xdr:to>
    <xdr:cxnSp macro="">
      <xdr:nvCxnSpPr>
        <xdr:cNvPr id="114" name="直線コネクタ 113"/>
        <xdr:cNvCxnSpPr/>
      </xdr:nvCxnSpPr>
      <xdr:spPr>
        <a:xfrm flipV="1">
          <a:off x="4176395" y="8345858"/>
          <a:ext cx="1270" cy="1410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12753</xdr:rowOff>
    </xdr:from>
    <xdr:ext cx="534377" cy="259045"/>
    <xdr:sp macro="" textlink="">
      <xdr:nvSpPr>
        <xdr:cNvPr id="115" name="総務費最小値テキスト"/>
        <xdr:cNvSpPr txBox="1"/>
      </xdr:nvSpPr>
      <xdr:spPr>
        <a:xfrm>
          <a:off x="4229100" y="9760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8926</xdr:rowOff>
    </xdr:from>
    <xdr:to>
      <xdr:col>24</xdr:col>
      <xdr:colOff>152400</xdr:colOff>
      <xdr:row>59</xdr:row>
      <xdr:rowOff>8926</xdr:rowOff>
    </xdr:to>
    <xdr:cxnSp macro="">
      <xdr:nvCxnSpPr>
        <xdr:cNvPr id="116" name="直線コネクタ 115"/>
        <xdr:cNvCxnSpPr/>
      </xdr:nvCxnSpPr>
      <xdr:spPr>
        <a:xfrm>
          <a:off x="4108450" y="975617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31185</xdr:rowOff>
    </xdr:from>
    <xdr:ext cx="599010" cy="259045"/>
    <xdr:sp macro="" textlink="">
      <xdr:nvSpPr>
        <xdr:cNvPr id="117" name="総務費最大値テキスト"/>
        <xdr:cNvSpPr txBox="1"/>
      </xdr:nvSpPr>
      <xdr:spPr>
        <a:xfrm>
          <a:off x="4229100" y="8127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247,243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84508</xdr:rowOff>
    </xdr:from>
    <xdr:to>
      <xdr:col>24</xdr:col>
      <xdr:colOff>152400</xdr:colOff>
      <xdr:row>50</xdr:row>
      <xdr:rowOff>84508</xdr:rowOff>
    </xdr:to>
    <xdr:cxnSp macro="">
      <xdr:nvCxnSpPr>
        <xdr:cNvPr id="118" name="直線コネクタ 117"/>
        <xdr:cNvCxnSpPr/>
      </xdr:nvCxnSpPr>
      <xdr:spPr>
        <a:xfrm>
          <a:off x="4108450" y="834585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107741</xdr:rowOff>
    </xdr:from>
    <xdr:to>
      <xdr:col>24</xdr:col>
      <xdr:colOff>63500</xdr:colOff>
      <xdr:row>58</xdr:row>
      <xdr:rowOff>25911</xdr:rowOff>
    </xdr:to>
    <xdr:cxnSp macro="">
      <xdr:nvCxnSpPr>
        <xdr:cNvPr id="119" name="直線コネクタ 118"/>
        <xdr:cNvCxnSpPr/>
      </xdr:nvCxnSpPr>
      <xdr:spPr>
        <a:xfrm>
          <a:off x="3429000" y="9359691"/>
          <a:ext cx="749300" cy="248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17273</xdr:rowOff>
    </xdr:from>
    <xdr:ext cx="599010" cy="259045"/>
    <xdr:sp macro="" textlink="">
      <xdr:nvSpPr>
        <xdr:cNvPr id="120" name="総務費平均値テキスト"/>
        <xdr:cNvSpPr txBox="1"/>
      </xdr:nvSpPr>
      <xdr:spPr>
        <a:xfrm>
          <a:off x="4229100" y="91041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165846</xdr:rowOff>
    </xdr:from>
    <xdr:to>
      <xdr:col>24</xdr:col>
      <xdr:colOff>114300</xdr:colOff>
      <xdr:row>56</xdr:row>
      <xdr:rowOff>95996</xdr:rowOff>
    </xdr:to>
    <xdr:sp macro="" textlink="">
      <xdr:nvSpPr>
        <xdr:cNvPr id="121" name="フローチャート: 判断 120"/>
        <xdr:cNvSpPr/>
      </xdr:nvSpPr>
      <xdr:spPr>
        <a:xfrm>
          <a:off x="4127500" y="9252696"/>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14709</xdr:rowOff>
    </xdr:from>
    <xdr:to>
      <xdr:col>19</xdr:col>
      <xdr:colOff>177800</xdr:colOff>
      <xdr:row>56</xdr:row>
      <xdr:rowOff>107741</xdr:rowOff>
    </xdr:to>
    <xdr:cxnSp macro="">
      <xdr:nvCxnSpPr>
        <xdr:cNvPr id="122" name="直線コネクタ 121"/>
        <xdr:cNvCxnSpPr/>
      </xdr:nvCxnSpPr>
      <xdr:spPr>
        <a:xfrm>
          <a:off x="2622550" y="8936459"/>
          <a:ext cx="806450" cy="423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117453</xdr:rowOff>
    </xdr:from>
    <xdr:to>
      <xdr:col>20</xdr:col>
      <xdr:colOff>38100</xdr:colOff>
      <xdr:row>56</xdr:row>
      <xdr:rowOff>47603</xdr:rowOff>
    </xdr:to>
    <xdr:sp macro="" textlink="">
      <xdr:nvSpPr>
        <xdr:cNvPr id="123" name="フローチャート: 判断 122"/>
        <xdr:cNvSpPr/>
      </xdr:nvSpPr>
      <xdr:spPr>
        <a:xfrm>
          <a:off x="3384550" y="920430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64130</xdr:rowOff>
    </xdr:from>
    <xdr:ext cx="599010" cy="259045"/>
    <xdr:sp macro="" textlink="">
      <xdr:nvSpPr>
        <xdr:cNvPr id="124" name="テキスト ボックス 123"/>
        <xdr:cNvSpPr txBox="1"/>
      </xdr:nvSpPr>
      <xdr:spPr>
        <a:xfrm>
          <a:off x="3154895" y="8985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14709</xdr:rowOff>
    </xdr:from>
    <xdr:to>
      <xdr:col>15</xdr:col>
      <xdr:colOff>50800</xdr:colOff>
      <xdr:row>58</xdr:row>
      <xdr:rowOff>117518</xdr:rowOff>
    </xdr:to>
    <xdr:cxnSp macro="">
      <xdr:nvCxnSpPr>
        <xdr:cNvPr id="125" name="直線コネクタ 124"/>
        <xdr:cNvCxnSpPr/>
      </xdr:nvCxnSpPr>
      <xdr:spPr>
        <a:xfrm flipV="1">
          <a:off x="1828800" y="8936459"/>
          <a:ext cx="793750" cy="76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140601</xdr:rowOff>
    </xdr:from>
    <xdr:to>
      <xdr:col>15</xdr:col>
      <xdr:colOff>101600</xdr:colOff>
      <xdr:row>52</xdr:row>
      <xdr:rowOff>70751</xdr:rowOff>
    </xdr:to>
    <xdr:sp macro="" textlink="">
      <xdr:nvSpPr>
        <xdr:cNvPr id="126" name="フローチャート: 判断 125"/>
        <xdr:cNvSpPr/>
      </xdr:nvSpPr>
      <xdr:spPr>
        <a:xfrm>
          <a:off x="2571750" y="856705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87278</xdr:rowOff>
    </xdr:from>
    <xdr:ext cx="599010" cy="259045"/>
    <xdr:sp macro="" textlink="">
      <xdr:nvSpPr>
        <xdr:cNvPr id="127" name="テキスト ボックス 126"/>
        <xdr:cNvSpPr txBox="1"/>
      </xdr:nvSpPr>
      <xdr:spPr>
        <a:xfrm>
          <a:off x="2361145" y="8348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85354</xdr:rowOff>
    </xdr:from>
    <xdr:to>
      <xdr:col>10</xdr:col>
      <xdr:colOff>114300</xdr:colOff>
      <xdr:row>58</xdr:row>
      <xdr:rowOff>117518</xdr:rowOff>
    </xdr:to>
    <xdr:cxnSp macro="">
      <xdr:nvCxnSpPr>
        <xdr:cNvPr id="128" name="直線コネクタ 127"/>
        <xdr:cNvCxnSpPr/>
      </xdr:nvCxnSpPr>
      <xdr:spPr>
        <a:xfrm>
          <a:off x="1028700" y="9667504"/>
          <a:ext cx="800100" cy="32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114831</xdr:rowOff>
    </xdr:from>
    <xdr:to>
      <xdr:col>10</xdr:col>
      <xdr:colOff>165100</xdr:colOff>
      <xdr:row>57</xdr:row>
      <xdr:rowOff>44981</xdr:rowOff>
    </xdr:to>
    <xdr:sp macro="" textlink="">
      <xdr:nvSpPr>
        <xdr:cNvPr id="129" name="フローチャート: 判断 128"/>
        <xdr:cNvSpPr/>
      </xdr:nvSpPr>
      <xdr:spPr>
        <a:xfrm>
          <a:off x="1778000" y="936678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61508</xdr:rowOff>
    </xdr:from>
    <xdr:ext cx="599010" cy="259045"/>
    <xdr:sp macro="" textlink="">
      <xdr:nvSpPr>
        <xdr:cNvPr id="130" name="テキスト ボックス 129"/>
        <xdr:cNvSpPr txBox="1"/>
      </xdr:nvSpPr>
      <xdr:spPr>
        <a:xfrm>
          <a:off x="1548345" y="9148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36809</xdr:rowOff>
    </xdr:from>
    <xdr:to>
      <xdr:col>6</xdr:col>
      <xdr:colOff>38100</xdr:colOff>
      <xdr:row>57</xdr:row>
      <xdr:rowOff>138409</xdr:rowOff>
    </xdr:to>
    <xdr:sp macro="" textlink="">
      <xdr:nvSpPr>
        <xdr:cNvPr id="131" name="フローチャート: 判断 130"/>
        <xdr:cNvSpPr/>
      </xdr:nvSpPr>
      <xdr:spPr>
        <a:xfrm>
          <a:off x="984250" y="945385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154936</xdr:rowOff>
    </xdr:from>
    <xdr:ext cx="534377" cy="259045"/>
    <xdr:sp macro="" textlink="">
      <xdr:nvSpPr>
        <xdr:cNvPr id="132" name="テキスト ボックス 131"/>
        <xdr:cNvSpPr txBox="1"/>
      </xdr:nvSpPr>
      <xdr:spPr>
        <a:xfrm>
          <a:off x="786911" y="924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0068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2575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4511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657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857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146561</xdr:rowOff>
    </xdr:from>
    <xdr:to>
      <xdr:col>24</xdr:col>
      <xdr:colOff>114300</xdr:colOff>
      <xdr:row>58</xdr:row>
      <xdr:rowOff>76711</xdr:rowOff>
    </xdr:to>
    <xdr:sp macro="" textlink="">
      <xdr:nvSpPr>
        <xdr:cNvPr id="138" name="楕円 137"/>
        <xdr:cNvSpPr/>
      </xdr:nvSpPr>
      <xdr:spPr>
        <a:xfrm>
          <a:off x="4127500" y="956361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124988</xdr:rowOff>
    </xdr:from>
    <xdr:ext cx="534377" cy="259045"/>
    <xdr:sp macro="" textlink="">
      <xdr:nvSpPr>
        <xdr:cNvPr id="139" name="総務費該当値テキスト"/>
        <xdr:cNvSpPr txBox="1"/>
      </xdr:nvSpPr>
      <xdr:spPr>
        <a:xfrm>
          <a:off x="4229100" y="954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56941</xdr:rowOff>
    </xdr:from>
    <xdr:to>
      <xdr:col>20</xdr:col>
      <xdr:colOff>38100</xdr:colOff>
      <xdr:row>56</xdr:row>
      <xdr:rowOff>158541</xdr:rowOff>
    </xdr:to>
    <xdr:sp macro="" textlink="">
      <xdr:nvSpPr>
        <xdr:cNvPr id="140" name="楕円 139"/>
        <xdr:cNvSpPr/>
      </xdr:nvSpPr>
      <xdr:spPr>
        <a:xfrm>
          <a:off x="3384550" y="930889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149668</xdr:rowOff>
    </xdr:from>
    <xdr:ext cx="599010" cy="259045"/>
    <xdr:sp macro="" textlink="">
      <xdr:nvSpPr>
        <xdr:cNvPr id="141" name="テキスト ボックス 140"/>
        <xdr:cNvSpPr txBox="1"/>
      </xdr:nvSpPr>
      <xdr:spPr>
        <a:xfrm>
          <a:off x="3154895" y="9401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135359</xdr:rowOff>
    </xdr:from>
    <xdr:to>
      <xdr:col>15</xdr:col>
      <xdr:colOff>101600</xdr:colOff>
      <xdr:row>54</xdr:row>
      <xdr:rowOff>65509</xdr:rowOff>
    </xdr:to>
    <xdr:sp macro="" textlink="">
      <xdr:nvSpPr>
        <xdr:cNvPr id="142" name="楕円 141"/>
        <xdr:cNvSpPr/>
      </xdr:nvSpPr>
      <xdr:spPr>
        <a:xfrm>
          <a:off x="2571750" y="889200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56636</xdr:rowOff>
    </xdr:from>
    <xdr:ext cx="599010" cy="259045"/>
    <xdr:sp macro="" textlink="">
      <xdr:nvSpPr>
        <xdr:cNvPr id="143" name="テキスト ボックス 142"/>
        <xdr:cNvSpPr txBox="1"/>
      </xdr:nvSpPr>
      <xdr:spPr>
        <a:xfrm>
          <a:off x="2361145" y="8978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66718</xdr:rowOff>
    </xdr:from>
    <xdr:to>
      <xdr:col>10</xdr:col>
      <xdr:colOff>165100</xdr:colOff>
      <xdr:row>58</xdr:row>
      <xdr:rowOff>168318</xdr:rowOff>
    </xdr:to>
    <xdr:sp macro="" textlink="">
      <xdr:nvSpPr>
        <xdr:cNvPr id="144" name="楕円 143"/>
        <xdr:cNvSpPr/>
      </xdr:nvSpPr>
      <xdr:spPr>
        <a:xfrm>
          <a:off x="1778000" y="9648868"/>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159445</xdr:rowOff>
    </xdr:from>
    <xdr:ext cx="534377" cy="259045"/>
    <xdr:sp macro="" textlink="">
      <xdr:nvSpPr>
        <xdr:cNvPr id="145" name="テキスト ボックス 144"/>
        <xdr:cNvSpPr txBox="1"/>
      </xdr:nvSpPr>
      <xdr:spPr>
        <a:xfrm>
          <a:off x="1580661" y="974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34554</xdr:rowOff>
    </xdr:from>
    <xdr:to>
      <xdr:col>6</xdr:col>
      <xdr:colOff>38100</xdr:colOff>
      <xdr:row>58</xdr:row>
      <xdr:rowOff>136154</xdr:rowOff>
    </xdr:to>
    <xdr:sp macro="" textlink="">
      <xdr:nvSpPr>
        <xdr:cNvPr id="146" name="楕円 145"/>
        <xdr:cNvSpPr/>
      </xdr:nvSpPr>
      <xdr:spPr>
        <a:xfrm>
          <a:off x="984250" y="961670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127281</xdr:rowOff>
    </xdr:from>
    <xdr:ext cx="534377" cy="259045"/>
    <xdr:sp macro="" textlink="">
      <xdr:nvSpPr>
        <xdr:cNvPr id="147" name="テキスト ボックス 146"/>
        <xdr:cNvSpPr txBox="1"/>
      </xdr:nvSpPr>
      <xdr:spPr>
        <a:xfrm>
          <a:off x="786911" y="9709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685800" y="10464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128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128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7145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7145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27432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27432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685800" y="11258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6667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685800" y="13462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11651" y="133261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9" name="直線コネクタ 158"/>
        <xdr:cNvCxnSpPr/>
      </xdr:nvCxnSpPr>
      <xdr:spPr>
        <a:xfrm>
          <a:off x="685800" y="131481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0" name="テキスト ボックス 159"/>
        <xdr:cNvSpPr txBox="1"/>
      </xdr:nvSpPr>
      <xdr:spPr>
        <a:xfrm>
          <a:off x="166581" y="1301225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1" name="直線コネクタ 160"/>
        <xdr:cNvCxnSpPr/>
      </xdr:nvCxnSpPr>
      <xdr:spPr>
        <a:xfrm>
          <a:off x="685800" y="1283425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2" name="テキスト ボックス 161"/>
        <xdr:cNvSpPr txBox="1"/>
      </xdr:nvSpPr>
      <xdr:spPr>
        <a:xfrm>
          <a:off x="166581" y="1269838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3" name="直線コネクタ 162"/>
        <xdr:cNvCxnSpPr/>
      </xdr:nvCxnSpPr>
      <xdr:spPr>
        <a:xfrm>
          <a:off x="685800" y="1252038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4" name="テキスト ボックス 163"/>
        <xdr:cNvSpPr txBox="1"/>
      </xdr:nvSpPr>
      <xdr:spPr>
        <a:xfrm>
          <a:off x="166581" y="1238451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5" name="直線コネクタ 164"/>
        <xdr:cNvCxnSpPr/>
      </xdr:nvCxnSpPr>
      <xdr:spPr>
        <a:xfrm>
          <a:off x="685800" y="12206515"/>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6" name="テキスト ボックス 165"/>
        <xdr:cNvSpPr txBox="1"/>
      </xdr:nvSpPr>
      <xdr:spPr>
        <a:xfrm>
          <a:off x="166581" y="120642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7" name="直線コネクタ 166"/>
        <xdr:cNvCxnSpPr/>
      </xdr:nvCxnSpPr>
      <xdr:spPr>
        <a:xfrm>
          <a:off x="685800" y="1189264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8" name="テキスト ボックス 167"/>
        <xdr:cNvSpPr txBox="1"/>
      </xdr:nvSpPr>
      <xdr:spPr>
        <a:xfrm>
          <a:off x="166581" y="11750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9" name="直線コネクタ 168"/>
        <xdr:cNvCxnSpPr/>
      </xdr:nvCxnSpPr>
      <xdr:spPr>
        <a:xfrm>
          <a:off x="685800" y="1157242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0" name="テキスト ボックス 169"/>
        <xdr:cNvSpPr txBox="1"/>
      </xdr:nvSpPr>
      <xdr:spPr>
        <a:xfrm>
          <a:off x="166581" y="114365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1" name="直線コネクタ 170"/>
        <xdr:cNvCxnSpPr/>
      </xdr:nvCxnSpPr>
      <xdr:spPr>
        <a:xfrm>
          <a:off x="685800" y="11258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2" name="テキスト ボックス 171"/>
        <xdr:cNvSpPr txBox="1"/>
      </xdr:nvSpPr>
      <xdr:spPr>
        <a:xfrm>
          <a:off x="16658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3" name="民生費グラフ枠"/>
        <xdr:cNvSpPr/>
      </xdr:nvSpPr>
      <xdr:spPr>
        <a:xfrm>
          <a:off x="685800" y="11258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89506</xdr:rowOff>
    </xdr:from>
    <xdr:to>
      <xdr:col>24</xdr:col>
      <xdr:colOff>62865</xdr:colOff>
      <xdr:row>79</xdr:row>
      <xdr:rowOff>30245</xdr:rowOff>
    </xdr:to>
    <xdr:cxnSp macro="">
      <xdr:nvCxnSpPr>
        <xdr:cNvPr id="174" name="直線コネクタ 173"/>
        <xdr:cNvCxnSpPr/>
      </xdr:nvCxnSpPr>
      <xdr:spPr>
        <a:xfrm flipV="1">
          <a:off x="4176395" y="11652856"/>
          <a:ext cx="1270" cy="142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34072</xdr:rowOff>
    </xdr:from>
    <xdr:ext cx="599010" cy="259045"/>
    <xdr:sp macro="" textlink="">
      <xdr:nvSpPr>
        <xdr:cNvPr id="175" name="民生費最小値テキスト"/>
        <xdr:cNvSpPr txBox="1"/>
      </xdr:nvSpPr>
      <xdr:spPr>
        <a:xfrm>
          <a:off x="4229100" y="13083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30245</xdr:rowOff>
    </xdr:from>
    <xdr:to>
      <xdr:col>24</xdr:col>
      <xdr:colOff>152400</xdr:colOff>
      <xdr:row>79</xdr:row>
      <xdr:rowOff>30245</xdr:rowOff>
    </xdr:to>
    <xdr:cxnSp macro="">
      <xdr:nvCxnSpPr>
        <xdr:cNvPr id="176" name="直線コネクタ 175"/>
        <xdr:cNvCxnSpPr/>
      </xdr:nvCxnSpPr>
      <xdr:spPr>
        <a:xfrm>
          <a:off x="4108450" y="1307949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36183</xdr:rowOff>
    </xdr:from>
    <xdr:ext cx="599010" cy="259045"/>
    <xdr:sp macro="" textlink="">
      <xdr:nvSpPr>
        <xdr:cNvPr id="177" name="民生費最大値テキスト"/>
        <xdr:cNvSpPr txBox="1"/>
      </xdr:nvSpPr>
      <xdr:spPr>
        <a:xfrm>
          <a:off x="4229100" y="11434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262,611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89506</xdr:rowOff>
    </xdr:from>
    <xdr:to>
      <xdr:col>24</xdr:col>
      <xdr:colOff>152400</xdr:colOff>
      <xdr:row>70</xdr:row>
      <xdr:rowOff>89506</xdr:rowOff>
    </xdr:to>
    <xdr:cxnSp macro="">
      <xdr:nvCxnSpPr>
        <xdr:cNvPr id="178" name="直線コネクタ 177"/>
        <xdr:cNvCxnSpPr/>
      </xdr:nvCxnSpPr>
      <xdr:spPr>
        <a:xfrm>
          <a:off x="4108450" y="1165285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39388</xdr:rowOff>
    </xdr:from>
    <xdr:to>
      <xdr:col>24</xdr:col>
      <xdr:colOff>63500</xdr:colOff>
      <xdr:row>72</xdr:row>
      <xdr:rowOff>144152</xdr:rowOff>
    </xdr:to>
    <xdr:cxnSp macro="">
      <xdr:nvCxnSpPr>
        <xdr:cNvPr id="179" name="直線コネクタ 178"/>
        <xdr:cNvCxnSpPr/>
      </xdr:nvCxnSpPr>
      <xdr:spPr>
        <a:xfrm>
          <a:off x="3429000" y="11932938"/>
          <a:ext cx="749300" cy="10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166387</xdr:rowOff>
    </xdr:from>
    <xdr:ext cx="599010" cy="259045"/>
    <xdr:sp macro="" textlink="">
      <xdr:nvSpPr>
        <xdr:cNvPr id="180" name="民生費平均値テキスト"/>
        <xdr:cNvSpPr txBox="1"/>
      </xdr:nvSpPr>
      <xdr:spPr>
        <a:xfrm>
          <a:off x="4229100" y="123901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16510</xdr:rowOff>
    </xdr:from>
    <xdr:to>
      <xdr:col>24</xdr:col>
      <xdr:colOff>114300</xdr:colOff>
      <xdr:row>75</xdr:row>
      <xdr:rowOff>118110</xdr:rowOff>
    </xdr:to>
    <xdr:sp macro="" textlink="">
      <xdr:nvSpPr>
        <xdr:cNvPr id="181" name="フローチャート: 判断 180"/>
        <xdr:cNvSpPr/>
      </xdr:nvSpPr>
      <xdr:spPr>
        <a:xfrm>
          <a:off x="4127500" y="12405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39388</xdr:rowOff>
    </xdr:from>
    <xdr:to>
      <xdr:col>19</xdr:col>
      <xdr:colOff>177800</xdr:colOff>
      <xdr:row>73</xdr:row>
      <xdr:rowOff>138623</xdr:rowOff>
    </xdr:to>
    <xdr:cxnSp macro="">
      <xdr:nvCxnSpPr>
        <xdr:cNvPr id="182" name="直線コネクタ 181"/>
        <xdr:cNvCxnSpPr/>
      </xdr:nvCxnSpPr>
      <xdr:spPr>
        <a:xfrm flipV="1">
          <a:off x="2622550" y="11932938"/>
          <a:ext cx="806450" cy="26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77024</xdr:rowOff>
    </xdr:from>
    <xdr:to>
      <xdr:col>20</xdr:col>
      <xdr:colOff>38100</xdr:colOff>
      <xdr:row>75</xdr:row>
      <xdr:rowOff>7174</xdr:rowOff>
    </xdr:to>
    <xdr:sp macro="" textlink="">
      <xdr:nvSpPr>
        <xdr:cNvPr id="183" name="フローチャート: 判断 182"/>
        <xdr:cNvSpPr/>
      </xdr:nvSpPr>
      <xdr:spPr>
        <a:xfrm>
          <a:off x="3384550" y="12300774"/>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169751</xdr:rowOff>
    </xdr:from>
    <xdr:ext cx="599010" cy="259045"/>
    <xdr:sp macro="" textlink="">
      <xdr:nvSpPr>
        <xdr:cNvPr id="184" name="テキスト ボックス 183"/>
        <xdr:cNvSpPr txBox="1"/>
      </xdr:nvSpPr>
      <xdr:spPr>
        <a:xfrm>
          <a:off x="3154895" y="12387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138623</xdr:rowOff>
    </xdr:from>
    <xdr:to>
      <xdr:col>15</xdr:col>
      <xdr:colOff>50800</xdr:colOff>
      <xdr:row>74</xdr:row>
      <xdr:rowOff>62531</xdr:rowOff>
    </xdr:to>
    <xdr:cxnSp macro="">
      <xdr:nvCxnSpPr>
        <xdr:cNvPr id="185" name="直線コネクタ 184"/>
        <xdr:cNvCxnSpPr/>
      </xdr:nvCxnSpPr>
      <xdr:spPr>
        <a:xfrm flipV="1">
          <a:off x="1828800" y="12197273"/>
          <a:ext cx="793750" cy="89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157153</xdr:rowOff>
    </xdr:from>
    <xdr:to>
      <xdr:col>15</xdr:col>
      <xdr:colOff>101600</xdr:colOff>
      <xdr:row>75</xdr:row>
      <xdr:rowOff>87303</xdr:rowOff>
    </xdr:to>
    <xdr:sp macro="" textlink="">
      <xdr:nvSpPr>
        <xdr:cNvPr id="186" name="フローチャート: 判断 185"/>
        <xdr:cNvSpPr/>
      </xdr:nvSpPr>
      <xdr:spPr>
        <a:xfrm>
          <a:off x="2571750" y="1238090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78430</xdr:rowOff>
    </xdr:from>
    <xdr:ext cx="599010" cy="259045"/>
    <xdr:sp macro="" textlink="">
      <xdr:nvSpPr>
        <xdr:cNvPr id="187" name="テキスト ボックス 186"/>
        <xdr:cNvSpPr txBox="1"/>
      </xdr:nvSpPr>
      <xdr:spPr>
        <a:xfrm>
          <a:off x="2361145" y="12467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62531</xdr:rowOff>
    </xdr:from>
    <xdr:to>
      <xdr:col>10</xdr:col>
      <xdr:colOff>114300</xdr:colOff>
      <xdr:row>74</xdr:row>
      <xdr:rowOff>88091</xdr:rowOff>
    </xdr:to>
    <xdr:cxnSp macro="">
      <xdr:nvCxnSpPr>
        <xdr:cNvPr id="188" name="直線コネクタ 187"/>
        <xdr:cNvCxnSpPr/>
      </xdr:nvCxnSpPr>
      <xdr:spPr>
        <a:xfrm flipV="1">
          <a:off x="1028700" y="12286281"/>
          <a:ext cx="800100" cy="25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20636</xdr:rowOff>
    </xdr:from>
    <xdr:to>
      <xdr:col>10</xdr:col>
      <xdr:colOff>165100</xdr:colOff>
      <xdr:row>75</xdr:row>
      <xdr:rowOff>122236</xdr:rowOff>
    </xdr:to>
    <xdr:sp macro="" textlink="">
      <xdr:nvSpPr>
        <xdr:cNvPr id="189" name="フローチャート: 判断 188"/>
        <xdr:cNvSpPr/>
      </xdr:nvSpPr>
      <xdr:spPr>
        <a:xfrm>
          <a:off x="1778000" y="124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113363</xdr:rowOff>
    </xdr:from>
    <xdr:ext cx="599010" cy="259045"/>
    <xdr:sp macro="" textlink="">
      <xdr:nvSpPr>
        <xdr:cNvPr id="190" name="テキスト ボックス 189"/>
        <xdr:cNvSpPr txBox="1"/>
      </xdr:nvSpPr>
      <xdr:spPr>
        <a:xfrm>
          <a:off x="1548345" y="1250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75750</xdr:rowOff>
    </xdr:from>
    <xdr:to>
      <xdr:col>6</xdr:col>
      <xdr:colOff>38100</xdr:colOff>
      <xdr:row>76</xdr:row>
      <xdr:rowOff>5900</xdr:rowOff>
    </xdr:to>
    <xdr:sp macro="" textlink="">
      <xdr:nvSpPr>
        <xdr:cNvPr id="191" name="フローチャート: 判断 190"/>
        <xdr:cNvSpPr/>
      </xdr:nvSpPr>
      <xdr:spPr>
        <a:xfrm>
          <a:off x="984250" y="1246460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168477</xdr:rowOff>
    </xdr:from>
    <xdr:ext cx="599010" cy="259045"/>
    <xdr:sp macro="" textlink="">
      <xdr:nvSpPr>
        <xdr:cNvPr id="192" name="テキスト ボックス 191"/>
        <xdr:cNvSpPr txBox="1"/>
      </xdr:nvSpPr>
      <xdr:spPr>
        <a:xfrm>
          <a:off x="754595" y="12550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3" name="テキスト ボックス 192"/>
        <xdr:cNvSpPr txBox="1"/>
      </xdr:nvSpPr>
      <xdr:spPr>
        <a:xfrm>
          <a:off x="40068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4" name="テキスト ボックス 193"/>
        <xdr:cNvSpPr txBox="1"/>
      </xdr:nvSpPr>
      <xdr:spPr>
        <a:xfrm>
          <a:off x="32575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5" name="テキスト ボックス 194"/>
        <xdr:cNvSpPr txBox="1"/>
      </xdr:nvSpPr>
      <xdr:spPr>
        <a:xfrm>
          <a:off x="24511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6" name="テキスト ボックス 195"/>
        <xdr:cNvSpPr txBox="1"/>
      </xdr:nvSpPr>
      <xdr:spPr>
        <a:xfrm>
          <a:off x="1657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7" name="テキスト ボックス 196"/>
        <xdr:cNvSpPr txBox="1"/>
      </xdr:nvSpPr>
      <xdr:spPr>
        <a:xfrm>
          <a:off x="857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93352</xdr:rowOff>
    </xdr:from>
    <xdr:to>
      <xdr:col>24</xdr:col>
      <xdr:colOff>114300</xdr:colOff>
      <xdr:row>73</xdr:row>
      <xdr:rowOff>23502</xdr:rowOff>
    </xdr:to>
    <xdr:sp macro="" textlink="">
      <xdr:nvSpPr>
        <xdr:cNvPr id="198" name="楕円 197"/>
        <xdr:cNvSpPr/>
      </xdr:nvSpPr>
      <xdr:spPr>
        <a:xfrm>
          <a:off x="4127500" y="11986902"/>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116229</xdr:rowOff>
    </xdr:from>
    <xdr:ext cx="599010" cy="259045"/>
    <xdr:sp macro="" textlink="">
      <xdr:nvSpPr>
        <xdr:cNvPr id="199" name="民生費該当値テキスト"/>
        <xdr:cNvSpPr txBox="1"/>
      </xdr:nvSpPr>
      <xdr:spPr>
        <a:xfrm>
          <a:off x="4229100" y="11844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160038</xdr:rowOff>
    </xdr:from>
    <xdr:to>
      <xdr:col>20</xdr:col>
      <xdr:colOff>38100</xdr:colOff>
      <xdr:row>72</xdr:row>
      <xdr:rowOff>90188</xdr:rowOff>
    </xdr:to>
    <xdr:sp macro="" textlink="">
      <xdr:nvSpPr>
        <xdr:cNvPr id="200" name="楕円 199"/>
        <xdr:cNvSpPr/>
      </xdr:nvSpPr>
      <xdr:spPr>
        <a:xfrm>
          <a:off x="3384550" y="11888488"/>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106715</xdr:rowOff>
    </xdr:from>
    <xdr:ext cx="599010" cy="259045"/>
    <xdr:sp macro="" textlink="">
      <xdr:nvSpPr>
        <xdr:cNvPr id="201" name="テキスト ボックス 200"/>
        <xdr:cNvSpPr txBox="1"/>
      </xdr:nvSpPr>
      <xdr:spPr>
        <a:xfrm>
          <a:off x="3154895" y="11670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87823</xdr:rowOff>
    </xdr:from>
    <xdr:to>
      <xdr:col>15</xdr:col>
      <xdr:colOff>101600</xdr:colOff>
      <xdr:row>74</xdr:row>
      <xdr:rowOff>17973</xdr:rowOff>
    </xdr:to>
    <xdr:sp macro="" textlink="">
      <xdr:nvSpPr>
        <xdr:cNvPr id="202" name="楕円 201"/>
        <xdr:cNvSpPr/>
      </xdr:nvSpPr>
      <xdr:spPr>
        <a:xfrm>
          <a:off x="2571750" y="121464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34500</xdr:rowOff>
    </xdr:from>
    <xdr:ext cx="599010" cy="259045"/>
    <xdr:sp macro="" textlink="">
      <xdr:nvSpPr>
        <xdr:cNvPr id="203" name="テキスト ボックス 202"/>
        <xdr:cNvSpPr txBox="1"/>
      </xdr:nvSpPr>
      <xdr:spPr>
        <a:xfrm>
          <a:off x="2361145" y="11928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11731</xdr:rowOff>
    </xdr:from>
    <xdr:to>
      <xdr:col>10</xdr:col>
      <xdr:colOff>165100</xdr:colOff>
      <xdr:row>74</xdr:row>
      <xdr:rowOff>113331</xdr:rowOff>
    </xdr:to>
    <xdr:sp macro="" textlink="">
      <xdr:nvSpPr>
        <xdr:cNvPr id="204" name="楕円 203"/>
        <xdr:cNvSpPr/>
      </xdr:nvSpPr>
      <xdr:spPr>
        <a:xfrm>
          <a:off x="1778000" y="1223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129858</xdr:rowOff>
    </xdr:from>
    <xdr:ext cx="599010" cy="259045"/>
    <xdr:sp macro="" textlink="">
      <xdr:nvSpPr>
        <xdr:cNvPr id="205" name="テキスト ボックス 204"/>
        <xdr:cNvSpPr txBox="1"/>
      </xdr:nvSpPr>
      <xdr:spPr>
        <a:xfrm>
          <a:off x="1548345" y="1202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37291</xdr:rowOff>
    </xdr:from>
    <xdr:to>
      <xdr:col>6</xdr:col>
      <xdr:colOff>38100</xdr:colOff>
      <xdr:row>74</xdr:row>
      <xdr:rowOff>138891</xdr:rowOff>
    </xdr:to>
    <xdr:sp macro="" textlink="">
      <xdr:nvSpPr>
        <xdr:cNvPr id="206" name="楕円 205"/>
        <xdr:cNvSpPr/>
      </xdr:nvSpPr>
      <xdr:spPr>
        <a:xfrm>
          <a:off x="984250" y="1226104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155418</xdr:rowOff>
    </xdr:from>
    <xdr:ext cx="599010" cy="259045"/>
    <xdr:sp macro="" textlink="">
      <xdr:nvSpPr>
        <xdr:cNvPr id="207" name="テキスト ボックス 206"/>
        <xdr:cNvSpPr txBox="1"/>
      </xdr:nvSpPr>
      <xdr:spPr>
        <a:xfrm>
          <a:off x="754595" y="12048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8" name="正方形/長方形 207"/>
        <xdr:cNvSpPr/>
      </xdr:nvSpPr>
      <xdr:spPr>
        <a:xfrm>
          <a:off x="685800" y="13766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9" name="正方形/長方形 208"/>
        <xdr:cNvSpPr/>
      </xdr:nvSpPr>
      <xdr:spPr>
        <a:xfrm>
          <a:off x="8128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0" name="正方形/長方形 209"/>
        <xdr:cNvSpPr/>
      </xdr:nvSpPr>
      <xdr:spPr>
        <a:xfrm>
          <a:off x="8128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1" name="正方形/長方形 210"/>
        <xdr:cNvSpPr/>
      </xdr:nvSpPr>
      <xdr:spPr>
        <a:xfrm>
          <a:off x="17145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2" name="正方形/長方形 211"/>
        <xdr:cNvSpPr/>
      </xdr:nvSpPr>
      <xdr:spPr>
        <a:xfrm>
          <a:off x="17145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3" name="正方形/長方形 212"/>
        <xdr:cNvSpPr/>
      </xdr:nvSpPr>
      <xdr:spPr>
        <a:xfrm>
          <a:off x="27432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4" name="正方形/長方形 213"/>
        <xdr:cNvSpPr/>
      </xdr:nvSpPr>
      <xdr:spPr>
        <a:xfrm>
          <a:off x="27432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5" name="正方形/長方形 214"/>
        <xdr:cNvSpPr/>
      </xdr:nvSpPr>
      <xdr:spPr>
        <a:xfrm>
          <a:off x="685800" y="14560550"/>
          <a:ext cx="422910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6" name="テキスト ボックス 215"/>
        <xdr:cNvSpPr txBox="1"/>
      </xdr:nvSpPr>
      <xdr:spPr>
        <a:xfrm>
          <a:off x="6667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7" name="直線コネクタ 216"/>
        <xdr:cNvCxnSpPr/>
      </xdr:nvCxnSpPr>
      <xdr:spPr>
        <a:xfrm>
          <a:off x="685800" y="16827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8" name="テキスト ボックス 217"/>
        <xdr:cNvSpPr txBox="1"/>
      </xdr:nvSpPr>
      <xdr:spPr>
        <a:xfrm>
          <a:off x="4751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xdr:cNvCxnSpPr/>
      </xdr:nvCxnSpPr>
      <xdr:spPr>
        <a:xfrm>
          <a:off x="685800" y="163703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20" name="テキスト ボックス 219"/>
        <xdr:cNvSpPr txBox="1"/>
      </xdr:nvSpPr>
      <xdr:spPr>
        <a:xfrm>
          <a:off x="211651" y="162280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xdr:cNvCxnSpPr/>
      </xdr:nvCxnSpPr>
      <xdr:spPr>
        <a:xfrm>
          <a:off x="685800" y="159131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2" name="テキスト ボックス 221"/>
        <xdr:cNvSpPr txBox="1"/>
      </xdr:nvSpPr>
      <xdr:spPr>
        <a:xfrm>
          <a:off x="211651" y="157708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xdr:cNvCxnSpPr/>
      </xdr:nvCxnSpPr>
      <xdr:spPr>
        <a:xfrm>
          <a:off x="685800" y="154559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4" name="テキスト ボックス 223"/>
        <xdr:cNvSpPr txBox="1"/>
      </xdr:nvSpPr>
      <xdr:spPr>
        <a:xfrm>
          <a:off x="211651" y="15313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xdr:cNvCxnSpPr/>
      </xdr:nvCxnSpPr>
      <xdr:spPr>
        <a:xfrm>
          <a:off x="685800" y="15005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6" name="テキスト ボックス 225"/>
        <xdr:cNvSpPr txBox="1"/>
      </xdr:nvSpPr>
      <xdr:spPr>
        <a:xfrm>
          <a:off x="211651" y="1486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685800" y="14560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685800" y="14560550"/>
          <a:ext cx="422910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23617</xdr:rowOff>
    </xdr:from>
    <xdr:to>
      <xdr:col>24</xdr:col>
      <xdr:colOff>62865</xdr:colOff>
      <xdr:row>97</xdr:row>
      <xdr:rowOff>54364</xdr:rowOff>
    </xdr:to>
    <xdr:cxnSp macro="">
      <xdr:nvCxnSpPr>
        <xdr:cNvPr id="230" name="直線コネクタ 229"/>
        <xdr:cNvCxnSpPr/>
      </xdr:nvCxnSpPr>
      <xdr:spPr>
        <a:xfrm flipV="1">
          <a:off x="4176395" y="14888967"/>
          <a:ext cx="1270" cy="122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58191</xdr:rowOff>
    </xdr:from>
    <xdr:ext cx="534377" cy="259045"/>
    <xdr:sp macro="" textlink="">
      <xdr:nvSpPr>
        <xdr:cNvPr id="231" name="衛生費最小値テキスト"/>
        <xdr:cNvSpPr txBox="1"/>
      </xdr:nvSpPr>
      <xdr:spPr>
        <a:xfrm>
          <a:off x="4229100" y="1611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54364</xdr:rowOff>
    </xdr:from>
    <xdr:to>
      <xdr:col>24</xdr:col>
      <xdr:colOff>152400</xdr:colOff>
      <xdr:row>97</xdr:row>
      <xdr:rowOff>54364</xdr:rowOff>
    </xdr:to>
    <xdr:cxnSp macro="">
      <xdr:nvCxnSpPr>
        <xdr:cNvPr id="232" name="直線コネクタ 231"/>
        <xdr:cNvCxnSpPr/>
      </xdr:nvCxnSpPr>
      <xdr:spPr>
        <a:xfrm>
          <a:off x="4108450" y="16113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141744</xdr:rowOff>
    </xdr:from>
    <xdr:ext cx="534377" cy="259045"/>
    <xdr:sp macro="" textlink="">
      <xdr:nvSpPr>
        <xdr:cNvPr id="233" name="衛生費最大値テキスト"/>
        <xdr:cNvSpPr txBox="1"/>
      </xdr:nvSpPr>
      <xdr:spPr>
        <a:xfrm>
          <a:off x="4229100" y="14676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85,078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23617</xdr:rowOff>
    </xdr:from>
    <xdr:to>
      <xdr:col>24</xdr:col>
      <xdr:colOff>152400</xdr:colOff>
      <xdr:row>90</xdr:row>
      <xdr:rowOff>23617</xdr:rowOff>
    </xdr:to>
    <xdr:cxnSp macro="">
      <xdr:nvCxnSpPr>
        <xdr:cNvPr id="234" name="直線コネクタ 233"/>
        <xdr:cNvCxnSpPr/>
      </xdr:nvCxnSpPr>
      <xdr:spPr>
        <a:xfrm>
          <a:off x="4108450" y="148889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69931</xdr:rowOff>
    </xdr:from>
    <xdr:to>
      <xdr:col>24</xdr:col>
      <xdr:colOff>63500</xdr:colOff>
      <xdr:row>96</xdr:row>
      <xdr:rowOff>123858</xdr:rowOff>
    </xdr:to>
    <xdr:cxnSp macro="">
      <xdr:nvCxnSpPr>
        <xdr:cNvPr id="235" name="直線コネクタ 234"/>
        <xdr:cNvCxnSpPr/>
      </xdr:nvCxnSpPr>
      <xdr:spPr>
        <a:xfrm>
          <a:off x="3429000" y="15957631"/>
          <a:ext cx="749300" cy="5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46192</xdr:rowOff>
    </xdr:from>
    <xdr:ext cx="534377" cy="259045"/>
    <xdr:sp macro="" textlink="">
      <xdr:nvSpPr>
        <xdr:cNvPr id="236" name="衛生費平均値テキスト"/>
        <xdr:cNvSpPr txBox="1"/>
      </xdr:nvSpPr>
      <xdr:spPr>
        <a:xfrm>
          <a:off x="4229100" y="15248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23315</xdr:rowOff>
    </xdr:from>
    <xdr:to>
      <xdr:col>24</xdr:col>
      <xdr:colOff>114300</xdr:colOff>
      <xdr:row>93</xdr:row>
      <xdr:rowOff>124915</xdr:rowOff>
    </xdr:to>
    <xdr:sp macro="" textlink="">
      <xdr:nvSpPr>
        <xdr:cNvPr id="237" name="フローチャート: 判断 236"/>
        <xdr:cNvSpPr/>
      </xdr:nvSpPr>
      <xdr:spPr>
        <a:xfrm>
          <a:off x="4127500" y="1539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156411</xdr:rowOff>
    </xdr:from>
    <xdr:to>
      <xdr:col>19</xdr:col>
      <xdr:colOff>177800</xdr:colOff>
      <xdr:row>96</xdr:row>
      <xdr:rowOff>69931</xdr:rowOff>
    </xdr:to>
    <xdr:cxnSp macro="">
      <xdr:nvCxnSpPr>
        <xdr:cNvPr id="238" name="直線コネクタ 237"/>
        <xdr:cNvCxnSpPr/>
      </xdr:nvCxnSpPr>
      <xdr:spPr>
        <a:xfrm>
          <a:off x="2622550" y="15872661"/>
          <a:ext cx="806450" cy="84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3518</xdr:rowOff>
    </xdr:from>
    <xdr:to>
      <xdr:col>20</xdr:col>
      <xdr:colOff>38100</xdr:colOff>
      <xdr:row>93</xdr:row>
      <xdr:rowOff>105118</xdr:rowOff>
    </xdr:to>
    <xdr:sp macro="" textlink="">
      <xdr:nvSpPr>
        <xdr:cNvPr id="239" name="フローチャート: 判断 238"/>
        <xdr:cNvSpPr/>
      </xdr:nvSpPr>
      <xdr:spPr>
        <a:xfrm>
          <a:off x="3384550" y="1537686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91</xdr:row>
      <xdr:rowOff>121645</xdr:rowOff>
    </xdr:from>
    <xdr:ext cx="534377" cy="259045"/>
    <xdr:sp macro="" textlink="">
      <xdr:nvSpPr>
        <xdr:cNvPr id="240" name="テキスト ボックス 239"/>
        <xdr:cNvSpPr txBox="1"/>
      </xdr:nvSpPr>
      <xdr:spPr>
        <a:xfrm>
          <a:off x="3187211" y="15152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147495</xdr:rowOff>
    </xdr:from>
    <xdr:to>
      <xdr:col>15</xdr:col>
      <xdr:colOff>50800</xdr:colOff>
      <xdr:row>95</xdr:row>
      <xdr:rowOff>156411</xdr:rowOff>
    </xdr:to>
    <xdr:cxnSp macro="">
      <xdr:nvCxnSpPr>
        <xdr:cNvPr id="241" name="直線コネクタ 240"/>
        <xdr:cNvCxnSpPr/>
      </xdr:nvCxnSpPr>
      <xdr:spPr>
        <a:xfrm>
          <a:off x="1828800" y="15863745"/>
          <a:ext cx="79375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100171</xdr:rowOff>
    </xdr:from>
    <xdr:to>
      <xdr:col>15</xdr:col>
      <xdr:colOff>101600</xdr:colOff>
      <xdr:row>94</xdr:row>
      <xdr:rowOff>30321</xdr:rowOff>
    </xdr:to>
    <xdr:sp macro="" textlink="">
      <xdr:nvSpPr>
        <xdr:cNvPr id="242" name="フローチャート: 判断 241"/>
        <xdr:cNvSpPr/>
      </xdr:nvSpPr>
      <xdr:spPr>
        <a:xfrm>
          <a:off x="2571750" y="15473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46848</xdr:rowOff>
    </xdr:from>
    <xdr:ext cx="534377" cy="259045"/>
    <xdr:sp macro="" textlink="">
      <xdr:nvSpPr>
        <xdr:cNvPr id="243" name="テキスト ボックス 242"/>
        <xdr:cNvSpPr txBox="1"/>
      </xdr:nvSpPr>
      <xdr:spPr>
        <a:xfrm>
          <a:off x="2393461" y="15248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34316</xdr:rowOff>
    </xdr:from>
    <xdr:to>
      <xdr:col>10</xdr:col>
      <xdr:colOff>114300</xdr:colOff>
      <xdr:row>95</xdr:row>
      <xdr:rowOff>147495</xdr:rowOff>
    </xdr:to>
    <xdr:cxnSp macro="">
      <xdr:nvCxnSpPr>
        <xdr:cNvPr id="244" name="直線コネクタ 243"/>
        <xdr:cNvCxnSpPr/>
      </xdr:nvCxnSpPr>
      <xdr:spPr>
        <a:xfrm>
          <a:off x="1028700" y="15750566"/>
          <a:ext cx="800100" cy="11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131420</xdr:rowOff>
    </xdr:from>
    <xdr:to>
      <xdr:col>10</xdr:col>
      <xdr:colOff>165100</xdr:colOff>
      <xdr:row>94</xdr:row>
      <xdr:rowOff>61570</xdr:rowOff>
    </xdr:to>
    <xdr:sp macro="" textlink="">
      <xdr:nvSpPr>
        <xdr:cNvPr id="245" name="フローチャート: 判断 244"/>
        <xdr:cNvSpPr/>
      </xdr:nvSpPr>
      <xdr:spPr>
        <a:xfrm>
          <a:off x="1778000" y="1550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78097</xdr:rowOff>
    </xdr:from>
    <xdr:ext cx="534377" cy="259045"/>
    <xdr:sp macro="" textlink="">
      <xdr:nvSpPr>
        <xdr:cNvPr id="246" name="テキスト ボックス 245"/>
        <xdr:cNvSpPr txBox="1"/>
      </xdr:nvSpPr>
      <xdr:spPr>
        <a:xfrm>
          <a:off x="1580661" y="1527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14629</xdr:rowOff>
    </xdr:from>
    <xdr:to>
      <xdr:col>6</xdr:col>
      <xdr:colOff>38100</xdr:colOff>
      <xdr:row>94</xdr:row>
      <xdr:rowOff>116229</xdr:rowOff>
    </xdr:to>
    <xdr:sp macro="" textlink="">
      <xdr:nvSpPr>
        <xdr:cNvPr id="247" name="フローチャート: 判断 246"/>
        <xdr:cNvSpPr/>
      </xdr:nvSpPr>
      <xdr:spPr>
        <a:xfrm>
          <a:off x="984250" y="15559429"/>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132756</xdr:rowOff>
    </xdr:from>
    <xdr:ext cx="534377" cy="259045"/>
    <xdr:sp macro="" textlink="">
      <xdr:nvSpPr>
        <xdr:cNvPr id="248" name="テキスト ボックス 247"/>
        <xdr:cNvSpPr txBox="1"/>
      </xdr:nvSpPr>
      <xdr:spPr>
        <a:xfrm>
          <a:off x="786911" y="1533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0068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2575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4511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657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857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73058</xdr:rowOff>
    </xdr:from>
    <xdr:to>
      <xdr:col>24</xdr:col>
      <xdr:colOff>114300</xdr:colOff>
      <xdr:row>97</xdr:row>
      <xdr:rowOff>3208</xdr:rowOff>
    </xdr:to>
    <xdr:sp macro="" textlink="">
      <xdr:nvSpPr>
        <xdr:cNvPr id="254" name="楕円 253"/>
        <xdr:cNvSpPr/>
      </xdr:nvSpPr>
      <xdr:spPr>
        <a:xfrm>
          <a:off x="4127500" y="15960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159435</xdr:rowOff>
    </xdr:from>
    <xdr:ext cx="534377" cy="259045"/>
    <xdr:sp macro="" textlink="">
      <xdr:nvSpPr>
        <xdr:cNvPr id="255" name="衛生費該当値テキスト"/>
        <xdr:cNvSpPr txBox="1"/>
      </xdr:nvSpPr>
      <xdr:spPr>
        <a:xfrm>
          <a:off x="4229100" y="15875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19131</xdr:rowOff>
    </xdr:from>
    <xdr:to>
      <xdr:col>20</xdr:col>
      <xdr:colOff>38100</xdr:colOff>
      <xdr:row>96</xdr:row>
      <xdr:rowOff>120731</xdr:rowOff>
    </xdr:to>
    <xdr:sp macro="" textlink="">
      <xdr:nvSpPr>
        <xdr:cNvPr id="256" name="楕円 255"/>
        <xdr:cNvSpPr/>
      </xdr:nvSpPr>
      <xdr:spPr>
        <a:xfrm>
          <a:off x="3384550" y="1590683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111858</xdr:rowOff>
    </xdr:from>
    <xdr:ext cx="534377" cy="259045"/>
    <xdr:sp macro="" textlink="">
      <xdr:nvSpPr>
        <xdr:cNvPr id="257" name="テキスト ボックス 256"/>
        <xdr:cNvSpPr txBox="1"/>
      </xdr:nvSpPr>
      <xdr:spPr>
        <a:xfrm>
          <a:off x="3187211" y="15999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105611</xdr:rowOff>
    </xdr:from>
    <xdr:to>
      <xdr:col>15</xdr:col>
      <xdr:colOff>101600</xdr:colOff>
      <xdr:row>96</xdr:row>
      <xdr:rowOff>35761</xdr:rowOff>
    </xdr:to>
    <xdr:sp macro="" textlink="">
      <xdr:nvSpPr>
        <xdr:cNvPr id="258" name="楕円 257"/>
        <xdr:cNvSpPr/>
      </xdr:nvSpPr>
      <xdr:spPr>
        <a:xfrm>
          <a:off x="2571750" y="15821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26888</xdr:rowOff>
    </xdr:from>
    <xdr:ext cx="534377" cy="259045"/>
    <xdr:sp macro="" textlink="">
      <xdr:nvSpPr>
        <xdr:cNvPr id="259" name="テキスト ボックス 258"/>
        <xdr:cNvSpPr txBox="1"/>
      </xdr:nvSpPr>
      <xdr:spPr>
        <a:xfrm>
          <a:off x="2393461" y="15914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96695</xdr:rowOff>
    </xdr:from>
    <xdr:to>
      <xdr:col>10</xdr:col>
      <xdr:colOff>165100</xdr:colOff>
      <xdr:row>96</xdr:row>
      <xdr:rowOff>26845</xdr:rowOff>
    </xdr:to>
    <xdr:sp macro="" textlink="">
      <xdr:nvSpPr>
        <xdr:cNvPr id="260" name="楕円 259"/>
        <xdr:cNvSpPr/>
      </xdr:nvSpPr>
      <xdr:spPr>
        <a:xfrm>
          <a:off x="1778000" y="15812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17972</xdr:rowOff>
    </xdr:from>
    <xdr:ext cx="534377" cy="259045"/>
    <xdr:sp macro="" textlink="">
      <xdr:nvSpPr>
        <xdr:cNvPr id="261" name="テキスト ボックス 260"/>
        <xdr:cNvSpPr txBox="1"/>
      </xdr:nvSpPr>
      <xdr:spPr>
        <a:xfrm>
          <a:off x="1580661" y="15905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154966</xdr:rowOff>
    </xdr:from>
    <xdr:to>
      <xdr:col>6</xdr:col>
      <xdr:colOff>38100</xdr:colOff>
      <xdr:row>95</xdr:row>
      <xdr:rowOff>85116</xdr:rowOff>
    </xdr:to>
    <xdr:sp macro="" textlink="">
      <xdr:nvSpPr>
        <xdr:cNvPr id="262" name="楕円 261"/>
        <xdr:cNvSpPr/>
      </xdr:nvSpPr>
      <xdr:spPr>
        <a:xfrm>
          <a:off x="984250" y="1569976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76243</xdr:rowOff>
    </xdr:from>
    <xdr:ext cx="534377" cy="259045"/>
    <xdr:sp macro="" textlink="">
      <xdr:nvSpPr>
        <xdr:cNvPr id="263" name="テキスト ボックス 262"/>
        <xdr:cNvSpPr txBox="1"/>
      </xdr:nvSpPr>
      <xdr:spPr>
        <a:xfrm>
          <a:off x="786911" y="1579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5956300" y="3860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0642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0642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69850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69850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013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013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5956300" y="4654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591820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595630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xdr:cNvCxnSpPr/>
      </xdr:nvCxnSpPr>
      <xdr:spPr>
        <a:xfrm>
          <a:off x="5956300" y="6544128"/>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xdr:cNvSpPr txBox="1"/>
      </xdr:nvSpPr>
      <xdr:spPr>
        <a:xfrm>
          <a:off x="5726564" y="640825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xdr:cNvCxnSpPr/>
      </xdr:nvCxnSpPr>
      <xdr:spPr>
        <a:xfrm>
          <a:off x="5956300" y="623025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xdr:cNvSpPr txBox="1"/>
      </xdr:nvSpPr>
      <xdr:spPr>
        <a:xfrm>
          <a:off x="5527221" y="609438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xdr:cNvCxnSpPr/>
      </xdr:nvCxnSpPr>
      <xdr:spPr>
        <a:xfrm>
          <a:off x="5956300" y="5916386"/>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xdr:cNvSpPr txBox="1"/>
      </xdr:nvSpPr>
      <xdr:spPr>
        <a:xfrm>
          <a:off x="5527221" y="578051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xdr:cNvCxnSpPr/>
      </xdr:nvCxnSpPr>
      <xdr:spPr>
        <a:xfrm>
          <a:off x="5956300" y="5602514"/>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xdr:cNvSpPr txBox="1"/>
      </xdr:nvSpPr>
      <xdr:spPr>
        <a:xfrm>
          <a:off x="5527221" y="54602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xdr:cNvCxnSpPr/>
      </xdr:nvCxnSpPr>
      <xdr:spPr>
        <a:xfrm>
          <a:off x="5956300" y="528864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xdr:cNvSpPr txBox="1"/>
      </xdr:nvSpPr>
      <xdr:spPr>
        <a:xfrm>
          <a:off x="5527221" y="51464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xdr:cNvCxnSpPr/>
      </xdr:nvCxnSpPr>
      <xdr:spPr>
        <a:xfrm>
          <a:off x="5956300" y="4968422"/>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5" name="テキスト ボックス 284"/>
        <xdr:cNvSpPr txBox="1"/>
      </xdr:nvSpPr>
      <xdr:spPr>
        <a:xfrm>
          <a:off x="5482151" y="48325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xdr:cNvCxnSpPr/>
      </xdr:nvCxnSpPr>
      <xdr:spPr>
        <a:xfrm>
          <a:off x="5956300" y="4654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7" name="テキスト ボックス 286"/>
        <xdr:cNvSpPr txBox="1"/>
      </xdr:nvSpPr>
      <xdr:spPr>
        <a:xfrm>
          <a:off x="548215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xdr:cNvSpPr/>
      </xdr:nvSpPr>
      <xdr:spPr>
        <a:xfrm>
          <a:off x="5956300" y="4654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142313</xdr:rowOff>
    </xdr:from>
    <xdr:to>
      <xdr:col>54</xdr:col>
      <xdr:colOff>189865</xdr:colOff>
      <xdr:row>39</xdr:row>
      <xdr:rowOff>98878</xdr:rowOff>
    </xdr:to>
    <xdr:cxnSp macro="">
      <xdr:nvCxnSpPr>
        <xdr:cNvPr id="289" name="直線コネクタ 288"/>
        <xdr:cNvCxnSpPr/>
      </xdr:nvCxnSpPr>
      <xdr:spPr>
        <a:xfrm flipV="1">
          <a:off x="9427845" y="5101663"/>
          <a:ext cx="1270" cy="1442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xdr:cNvSpPr txBox="1"/>
      </xdr:nvSpPr>
      <xdr:spPr>
        <a:xfrm>
          <a:off x="9480550" y="65479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xdr:cNvCxnSpPr/>
      </xdr:nvCxnSpPr>
      <xdr:spPr>
        <a:xfrm>
          <a:off x="9359900" y="654412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88990</xdr:rowOff>
    </xdr:from>
    <xdr:ext cx="469744" cy="259045"/>
    <xdr:sp macro="" textlink="">
      <xdr:nvSpPr>
        <xdr:cNvPr id="292" name="労働費最大値テキスト"/>
        <xdr:cNvSpPr txBox="1"/>
      </xdr:nvSpPr>
      <xdr:spPr>
        <a:xfrm>
          <a:off x="9480550" y="4883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142313</xdr:rowOff>
    </xdr:from>
    <xdr:to>
      <xdr:col>55</xdr:col>
      <xdr:colOff>88900</xdr:colOff>
      <xdr:row>30</xdr:row>
      <xdr:rowOff>142313</xdr:rowOff>
    </xdr:to>
    <xdr:cxnSp macro="">
      <xdr:nvCxnSpPr>
        <xdr:cNvPr id="293" name="直線コネクタ 292"/>
        <xdr:cNvCxnSpPr/>
      </xdr:nvCxnSpPr>
      <xdr:spPr>
        <a:xfrm>
          <a:off x="9359900" y="51016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4" name="直線コネクタ 293"/>
        <xdr:cNvCxnSpPr/>
      </xdr:nvCxnSpPr>
      <xdr:spPr>
        <a:xfrm>
          <a:off x="8686800" y="6544128"/>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54300</xdr:rowOff>
    </xdr:from>
    <xdr:ext cx="469744" cy="259045"/>
    <xdr:sp macro="" textlink="">
      <xdr:nvSpPr>
        <xdr:cNvPr id="295" name="労働費平均値テキスト"/>
        <xdr:cNvSpPr txBox="1"/>
      </xdr:nvSpPr>
      <xdr:spPr>
        <a:xfrm>
          <a:off x="9480550" y="61693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31424</xdr:rowOff>
    </xdr:from>
    <xdr:to>
      <xdr:col>55</xdr:col>
      <xdr:colOff>50800</xdr:colOff>
      <xdr:row>38</xdr:row>
      <xdr:rowOff>133024</xdr:rowOff>
    </xdr:to>
    <xdr:sp macro="" textlink="">
      <xdr:nvSpPr>
        <xdr:cNvPr id="296" name="フローチャート: 判断 295"/>
        <xdr:cNvSpPr/>
      </xdr:nvSpPr>
      <xdr:spPr>
        <a:xfrm>
          <a:off x="9398000" y="631157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7" name="直線コネクタ 296"/>
        <xdr:cNvCxnSpPr/>
      </xdr:nvCxnSpPr>
      <xdr:spPr>
        <a:xfrm>
          <a:off x="7886700" y="6544128"/>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17381</xdr:rowOff>
    </xdr:from>
    <xdr:to>
      <xdr:col>50</xdr:col>
      <xdr:colOff>165100</xdr:colOff>
      <xdr:row>38</xdr:row>
      <xdr:rowOff>118981</xdr:rowOff>
    </xdr:to>
    <xdr:sp macro="" textlink="">
      <xdr:nvSpPr>
        <xdr:cNvPr id="298" name="フローチャート: 判断 297"/>
        <xdr:cNvSpPr/>
      </xdr:nvSpPr>
      <xdr:spPr>
        <a:xfrm>
          <a:off x="8636000" y="6297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135508</xdr:rowOff>
    </xdr:from>
    <xdr:ext cx="469744" cy="259045"/>
    <xdr:sp macro="" textlink="">
      <xdr:nvSpPr>
        <xdr:cNvPr id="299" name="テキスト ボックス 298"/>
        <xdr:cNvSpPr txBox="1"/>
      </xdr:nvSpPr>
      <xdr:spPr>
        <a:xfrm>
          <a:off x="8470978" y="6085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300" name="直線コネクタ 299"/>
        <xdr:cNvCxnSpPr/>
      </xdr:nvCxnSpPr>
      <xdr:spPr>
        <a:xfrm>
          <a:off x="7080250" y="6544128"/>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103106</xdr:rowOff>
    </xdr:from>
    <xdr:to>
      <xdr:col>46</xdr:col>
      <xdr:colOff>38100</xdr:colOff>
      <xdr:row>39</xdr:row>
      <xdr:rowOff>33256</xdr:rowOff>
    </xdr:to>
    <xdr:sp macro="" textlink="">
      <xdr:nvSpPr>
        <xdr:cNvPr id="301" name="フローチャート: 判断 300"/>
        <xdr:cNvSpPr/>
      </xdr:nvSpPr>
      <xdr:spPr>
        <a:xfrm>
          <a:off x="7842250" y="638325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49783</xdr:rowOff>
    </xdr:from>
    <xdr:ext cx="378565" cy="259045"/>
    <xdr:sp macro="" textlink="">
      <xdr:nvSpPr>
        <xdr:cNvPr id="302" name="テキスト ボックス 301"/>
        <xdr:cNvSpPr txBox="1"/>
      </xdr:nvSpPr>
      <xdr:spPr>
        <a:xfrm>
          <a:off x="7716467" y="61648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303" name="直線コネクタ 302"/>
        <xdr:cNvCxnSpPr/>
      </xdr:nvCxnSpPr>
      <xdr:spPr>
        <a:xfrm>
          <a:off x="6286500" y="6544128"/>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101310</xdr:rowOff>
    </xdr:from>
    <xdr:to>
      <xdr:col>41</xdr:col>
      <xdr:colOff>101600</xdr:colOff>
      <xdr:row>39</xdr:row>
      <xdr:rowOff>31460</xdr:rowOff>
    </xdr:to>
    <xdr:sp macro="" textlink="">
      <xdr:nvSpPr>
        <xdr:cNvPr id="304" name="フローチャート: 判断 303"/>
        <xdr:cNvSpPr/>
      </xdr:nvSpPr>
      <xdr:spPr>
        <a:xfrm>
          <a:off x="7029450" y="63814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47987</xdr:rowOff>
    </xdr:from>
    <xdr:ext cx="378565" cy="259045"/>
    <xdr:sp macro="" textlink="">
      <xdr:nvSpPr>
        <xdr:cNvPr id="305" name="テキスト ボックス 304"/>
        <xdr:cNvSpPr txBox="1"/>
      </xdr:nvSpPr>
      <xdr:spPr>
        <a:xfrm>
          <a:off x="6910017" y="6163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102289</xdr:rowOff>
    </xdr:from>
    <xdr:to>
      <xdr:col>36</xdr:col>
      <xdr:colOff>165100</xdr:colOff>
      <xdr:row>39</xdr:row>
      <xdr:rowOff>32439</xdr:rowOff>
    </xdr:to>
    <xdr:sp macro="" textlink="">
      <xdr:nvSpPr>
        <xdr:cNvPr id="306" name="フローチャート: 判断 305"/>
        <xdr:cNvSpPr/>
      </xdr:nvSpPr>
      <xdr:spPr>
        <a:xfrm>
          <a:off x="6235700" y="638243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48966</xdr:rowOff>
    </xdr:from>
    <xdr:ext cx="378565" cy="259045"/>
    <xdr:sp macro="" textlink="">
      <xdr:nvSpPr>
        <xdr:cNvPr id="307" name="テキスト ボックス 306"/>
        <xdr:cNvSpPr txBox="1"/>
      </xdr:nvSpPr>
      <xdr:spPr>
        <a:xfrm>
          <a:off x="6116267" y="6164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xdr:cNvSpPr txBox="1"/>
      </xdr:nvSpPr>
      <xdr:spPr>
        <a:xfrm>
          <a:off x="92583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xdr:cNvSpPr txBox="1"/>
      </xdr:nvSpPr>
      <xdr:spPr>
        <a:xfrm>
          <a:off x="85153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xdr:cNvSpPr txBox="1"/>
      </xdr:nvSpPr>
      <xdr:spPr>
        <a:xfrm>
          <a:off x="7715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xdr:cNvSpPr txBox="1"/>
      </xdr:nvSpPr>
      <xdr:spPr>
        <a:xfrm>
          <a:off x="690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xdr:cNvSpPr txBox="1"/>
      </xdr:nvSpPr>
      <xdr:spPr>
        <a:xfrm>
          <a:off x="6115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13" name="楕円 312"/>
        <xdr:cNvSpPr/>
      </xdr:nvSpPr>
      <xdr:spPr>
        <a:xfrm>
          <a:off x="939800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4" name="労働費該当値テキスト"/>
        <xdr:cNvSpPr txBox="1"/>
      </xdr:nvSpPr>
      <xdr:spPr>
        <a:xfrm>
          <a:off x="9480550" y="641460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5" name="楕円 314"/>
        <xdr:cNvSpPr/>
      </xdr:nvSpPr>
      <xdr:spPr>
        <a:xfrm>
          <a:off x="86360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6" name="テキスト ボックス 315"/>
        <xdr:cNvSpPr txBox="1"/>
      </xdr:nvSpPr>
      <xdr:spPr>
        <a:xfrm>
          <a:off x="85748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7" name="楕円 316"/>
        <xdr:cNvSpPr/>
      </xdr:nvSpPr>
      <xdr:spPr>
        <a:xfrm>
          <a:off x="7842250" y="649332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8" name="テキスト ボックス 317"/>
        <xdr:cNvSpPr txBox="1"/>
      </xdr:nvSpPr>
      <xdr:spPr>
        <a:xfrm>
          <a:off x="776840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9" name="楕円 318"/>
        <xdr:cNvSpPr/>
      </xdr:nvSpPr>
      <xdr:spPr>
        <a:xfrm>
          <a:off x="702945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20" name="テキスト ボックス 319"/>
        <xdr:cNvSpPr txBox="1"/>
      </xdr:nvSpPr>
      <xdr:spPr>
        <a:xfrm>
          <a:off x="69746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21" name="楕円 320"/>
        <xdr:cNvSpPr/>
      </xdr:nvSpPr>
      <xdr:spPr>
        <a:xfrm>
          <a:off x="6235700" y="649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22" name="テキスト ボックス 321"/>
        <xdr:cNvSpPr txBox="1"/>
      </xdr:nvSpPr>
      <xdr:spPr>
        <a:xfrm>
          <a:off x="6174550" y="6586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xdr:cNvSpPr/>
      </xdr:nvSpPr>
      <xdr:spPr>
        <a:xfrm>
          <a:off x="5956300" y="7162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xdr:cNvSpPr/>
      </xdr:nvSpPr>
      <xdr:spPr>
        <a:xfrm>
          <a:off x="60642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xdr:cNvSpPr/>
      </xdr:nvSpPr>
      <xdr:spPr>
        <a:xfrm>
          <a:off x="60642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xdr:cNvSpPr/>
      </xdr:nvSpPr>
      <xdr:spPr>
        <a:xfrm>
          <a:off x="69850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xdr:cNvSpPr/>
      </xdr:nvSpPr>
      <xdr:spPr>
        <a:xfrm>
          <a:off x="69850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xdr:cNvSpPr/>
      </xdr:nvSpPr>
      <xdr:spPr>
        <a:xfrm>
          <a:off x="8013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xdr:cNvSpPr/>
      </xdr:nvSpPr>
      <xdr:spPr>
        <a:xfrm>
          <a:off x="8013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xdr:cNvSpPr/>
      </xdr:nvSpPr>
      <xdr:spPr>
        <a:xfrm>
          <a:off x="5956300" y="7956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xdr:cNvSpPr txBox="1"/>
      </xdr:nvSpPr>
      <xdr:spPr>
        <a:xfrm>
          <a:off x="591820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xdr:cNvCxnSpPr/>
      </xdr:nvCxnSpPr>
      <xdr:spPr>
        <a:xfrm>
          <a:off x="5956300" y="1016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xdr:cNvCxnSpPr/>
      </xdr:nvCxnSpPr>
      <xdr:spPr>
        <a:xfrm>
          <a:off x="5956300" y="9791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xdr:cNvSpPr txBox="1"/>
      </xdr:nvSpPr>
      <xdr:spPr>
        <a:xfrm>
          <a:off x="5726564" y="9655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xdr:cNvCxnSpPr/>
      </xdr:nvCxnSpPr>
      <xdr:spPr>
        <a:xfrm>
          <a:off x="5956300" y="9423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xdr:cNvSpPr txBox="1"/>
      </xdr:nvSpPr>
      <xdr:spPr>
        <a:xfrm>
          <a:off x="5482151" y="9287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xdr:cNvCxnSpPr/>
      </xdr:nvCxnSpPr>
      <xdr:spPr>
        <a:xfrm>
          <a:off x="5956300" y="9061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8" name="テキスト ボックス 337"/>
        <xdr:cNvSpPr txBox="1"/>
      </xdr:nvSpPr>
      <xdr:spPr>
        <a:xfrm>
          <a:off x="5482151" y="8919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xdr:cNvCxnSpPr/>
      </xdr:nvCxnSpPr>
      <xdr:spPr>
        <a:xfrm>
          <a:off x="5956300" y="8693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0" name="テキスト ボックス 339"/>
        <xdr:cNvSpPr txBox="1"/>
      </xdr:nvSpPr>
      <xdr:spPr>
        <a:xfrm>
          <a:off x="5482151" y="855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xdr:cNvCxnSpPr/>
      </xdr:nvCxnSpPr>
      <xdr:spPr>
        <a:xfrm>
          <a:off x="5956300" y="8324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2" name="テキスト ボックス 341"/>
        <xdr:cNvSpPr txBox="1"/>
      </xdr:nvSpPr>
      <xdr:spPr>
        <a:xfrm>
          <a:off x="5482151" y="818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xdr:cNvCxnSpPr/>
      </xdr:nvCxnSpPr>
      <xdr:spPr>
        <a:xfrm>
          <a:off x="5956300" y="7956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xdr:cNvSpPr txBox="1"/>
      </xdr:nvSpPr>
      <xdr:spPr>
        <a:xfrm>
          <a:off x="541803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農林水産業費グラフ枠"/>
        <xdr:cNvSpPr/>
      </xdr:nvSpPr>
      <xdr:spPr>
        <a:xfrm>
          <a:off x="5956300" y="7956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80149</xdr:rowOff>
    </xdr:from>
    <xdr:to>
      <xdr:col>54</xdr:col>
      <xdr:colOff>189865</xdr:colOff>
      <xdr:row>58</xdr:row>
      <xdr:rowOff>33839</xdr:rowOff>
    </xdr:to>
    <xdr:cxnSp macro="">
      <xdr:nvCxnSpPr>
        <xdr:cNvPr id="346" name="直線コネクタ 345"/>
        <xdr:cNvCxnSpPr/>
      </xdr:nvCxnSpPr>
      <xdr:spPr>
        <a:xfrm flipV="1">
          <a:off x="9427845" y="8341499"/>
          <a:ext cx="1270" cy="1274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37666</xdr:rowOff>
    </xdr:from>
    <xdr:ext cx="469744" cy="259045"/>
    <xdr:sp macro="" textlink="">
      <xdr:nvSpPr>
        <xdr:cNvPr id="347" name="農林水産業費最小値テキスト"/>
        <xdr:cNvSpPr txBox="1"/>
      </xdr:nvSpPr>
      <xdr:spPr>
        <a:xfrm>
          <a:off x="9480550" y="9619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33839</xdr:rowOff>
    </xdr:from>
    <xdr:to>
      <xdr:col>55</xdr:col>
      <xdr:colOff>88900</xdr:colOff>
      <xdr:row>58</xdr:row>
      <xdr:rowOff>33839</xdr:rowOff>
    </xdr:to>
    <xdr:cxnSp macro="">
      <xdr:nvCxnSpPr>
        <xdr:cNvPr id="348" name="直線コネクタ 347"/>
        <xdr:cNvCxnSpPr/>
      </xdr:nvCxnSpPr>
      <xdr:spPr>
        <a:xfrm>
          <a:off x="9359900" y="961598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26826</xdr:rowOff>
    </xdr:from>
    <xdr:ext cx="534377" cy="259045"/>
    <xdr:sp macro="" textlink="">
      <xdr:nvSpPr>
        <xdr:cNvPr id="349" name="農林水産業費最大値テキスト"/>
        <xdr:cNvSpPr txBox="1"/>
      </xdr:nvSpPr>
      <xdr:spPr>
        <a:xfrm>
          <a:off x="9480550" y="812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79,126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80149</xdr:rowOff>
    </xdr:from>
    <xdr:to>
      <xdr:col>55</xdr:col>
      <xdr:colOff>88900</xdr:colOff>
      <xdr:row>50</xdr:row>
      <xdr:rowOff>80149</xdr:rowOff>
    </xdr:to>
    <xdr:cxnSp macro="">
      <xdr:nvCxnSpPr>
        <xdr:cNvPr id="350" name="直線コネクタ 349"/>
        <xdr:cNvCxnSpPr/>
      </xdr:nvCxnSpPr>
      <xdr:spPr>
        <a:xfrm>
          <a:off x="9359900" y="834149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20047</xdr:rowOff>
    </xdr:from>
    <xdr:to>
      <xdr:col>55</xdr:col>
      <xdr:colOff>0</xdr:colOff>
      <xdr:row>54</xdr:row>
      <xdr:rowOff>123031</xdr:rowOff>
    </xdr:to>
    <xdr:cxnSp macro="">
      <xdr:nvCxnSpPr>
        <xdr:cNvPr id="351" name="直線コネクタ 350"/>
        <xdr:cNvCxnSpPr/>
      </xdr:nvCxnSpPr>
      <xdr:spPr>
        <a:xfrm flipV="1">
          <a:off x="8686800" y="8941797"/>
          <a:ext cx="742950" cy="102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75499</xdr:rowOff>
    </xdr:from>
    <xdr:ext cx="534377" cy="259045"/>
    <xdr:sp macro="" textlink="">
      <xdr:nvSpPr>
        <xdr:cNvPr id="352" name="農林水産業費平均値テキスト"/>
        <xdr:cNvSpPr txBox="1"/>
      </xdr:nvSpPr>
      <xdr:spPr>
        <a:xfrm>
          <a:off x="9480550" y="89972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97072</xdr:rowOff>
    </xdr:from>
    <xdr:to>
      <xdr:col>55</xdr:col>
      <xdr:colOff>50800</xdr:colOff>
      <xdr:row>55</xdr:row>
      <xdr:rowOff>27222</xdr:rowOff>
    </xdr:to>
    <xdr:sp macro="" textlink="">
      <xdr:nvSpPr>
        <xdr:cNvPr id="353" name="フローチャート: 判断 352"/>
        <xdr:cNvSpPr/>
      </xdr:nvSpPr>
      <xdr:spPr>
        <a:xfrm>
          <a:off x="9398000" y="9018822"/>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115830</xdr:rowOff>
    </xdr:from>
    <xdr:to>
      <xdr:col>50</xdr:col>
      <xdr:colOff>114300</xdr:colOff>
      <xdr:row>54</xdr:row>
      <xdr:rowOff>123031</xdr:rowOff>
    </xdr:to>
    <xdr:cxnSp macro="">
      <xdr:nvCxnSpPr>
        <xdr:cNvPr id="354" name="直線コネクタ 353"/>
        <xdr:cNvCxnSpPr/>
      </xdr:nvCxnSpPr>
      <xdr:spPr>
        <a:xfrm>
          <a:off x="7886700" y="8872480"/>
          <a:ext cx="800100" cy="172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54</xdr:row>
      <xdr:rowOff>73013</xdr:rowOff>
    </xdr:from>
    <xdr:to>
      <xdr:col>50</xdr:col>
      <xdr:colOff>165100</xdr:colOff>
      <xdr:row>55</xdr:row>
      <xdr:rowOff>3163</xdr:rowOff>
    </xdr:to>
    <xdr:sp macro="" textlink="">
      <xdr:nvSpPr>
        <xdr:cNvPr id="355" name="フローチャート: 判断 354"/>
        <xdr:cNvSpPr/>
      </xdr:nvSpPr>
      <xdr:spPr>
        <a:xfrm>
          <a:off x="8636000" y="8994763"/>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165740</xdr:rowOff>
    </xdr:from>
    <xdr:ext cx="534377" cy="259045"/>
    <xdr:sp macro="" textlink="">
      <xdr:nvSpPr>
        <xdr:cNvPr id="356" name="テキスト ボックス 355"/>
        <xdr:cNvSpPr txBox="1"/>
      </xdr:nvSpPr>
      <xdr:spPr>
        <a:xfrm>
          <a:off x="8438661" y="9087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52</xdr:row>
      <xdr:rowOff>138423</xdr:rowOff>
    </xdr:from>
    <xdr:to>
      <xdr:col>45</xdr:col>
      <xdr:colOff>177800</xdr:colOff>
      <xdr:row>53</xdr:row>
      <xdr:rowOff>115830</xdr:rowOff>
    </xdr:to>
    <xdr:cxnSp macro="">
      <xdr:nvCxnSpPr>
        <xdr:cNvPr id="357" name="直線コネクタ 356"/>
        <xdr:cNvCxnSpPr/>
      </xdr:nvCxnSpPr>
      <xdr:spPr>
        <a:xfrm>
          <a:off x="7080250" y="8729973"/>
          <a:ext cx="806450" cy="142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121476</xdr:rowOff>
    </xdr:from>
    <xdr:to>
      <xdr:col>46</xdr:col>
      <xdr:colOff>38100</xdr:colOff>
      <xdr:row>55</xdr:row>
      <xdr:rowOff>51626</xdr:rowOff>
    </xdr:to>
    <xdr:sp macro="" textlink="">
      <xdr:nvSpPr>
        <xdr:cNvPr id="358" name="フローチャート: 判断 357"/>
        <xdr:cNvSpPr/>
      </xdr:nvSpPr>
      <xdr:spPr>
        <a:xfrm>
          <a:off x="7842250" y="904322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42753</xdr:rowOff>
    </xdr:from>
    <xdr:ext cx="534377" cy="259045"/>
    <xdr:sp macro="" textlink="">
      <xdr:nvSpPr>
        <xdr:cNvPr id="359" name="テキスト ボックス 358"/>
        <xdr:cNvSpPr txBox="1"/>
      </xdr:nvSpPr>
      <xdr:spPr>
        <a:xfrm>
          <a:off x="7644911" y="912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167570</xdr:rowOff>
    </xdr:from>
    <xdr:to>
      <xdr:col>41</xdr:col>
      <xdr:colOff>50800</xdr:colOff>
      <xdr:row>52</xdr:row>
      <xdr:rowOff>138423</xdr:rowOff>
    </xdr:to>
    <xdr:cxnSp macro="">
      <xdr:nvCxnSpPr>
        <xdr:cNvPr id="360" name="直線コネクタ 359"/>
        <xdr:cNvCxnSpPr/>
      </xdr:nvCxnSpPr>
      <xdr:spPr>
        <a:xfrm>
          <a:off x="6286500" y="8594020"/>
          <a:ext cx="793750" cy="135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5442</xdr:rowOff>
    </xdr:from>
    <xdr:to>
      <xdr:col>41</xdr:col>
      <xdr:colOff>101600</xdr:colOff>
      <xdr:row>55</xdr:row>
      <xdr:rowOff>107042</xdr:rowOff>
    </xdr:to>
    <xdr:sp macro="" textlink="">
      <xdr:nvSpPr>
        <xdr:cNvPr id="361" name="フローチャート: 判断 360"/>
        <xdr:cNvSpPr/>
      </xdr:nvSpPr>
      <xdr:spPr>
        <a:xfrm>
          <a:off x="7029450" y="909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98169</xdr:rowOff>
    </xdr:from>
    <xdr:ext cx="534377" cy="259045"/>
    <xdr:sp macro="" textlink="">
      <xdr:nvSpPr>
        <xdr:cNvPr id="362" name="テキスト ボックス 361"/>
        <xdr:cNvSpPr txBox="1"/>
      </xdr:nvSpPr>
      <xdr:spPr>
        <a:xfrm>
          <a:off x="6851161" y="91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162890</xdr:rowOff>
    </xdr:from>
    <xdr:to>
      <xdr:col>36</xdr:col>
      <xdr:colOff>165100</xdr:colOff>
      <xdr:row>55</xdr:row>
      <xdr:rowOff>93040</xdr:rowOff>
    </xdr:to>
    <xdr:sp macro="" textlink="">
      <xdr:nvSpPr>
        <xdr:cNvPr id="363" name="フローチャート: 判断 362"/>
        <xdr:cNvSpPr/>
      </xdr:nvSpPr>
      <xdr:spPr>
        <a:xfrm>
          <a:off x="6235700" y="908464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84167</xdr:rowOff>
    </xdr:from>
    <xdr:ext cx="534377" cy="259045"/>
    <xdr:sp macro="" textlink="">
      <xdr:nvSpPr>
        <xdr:cNvPr id="364" name="テキスト ボックス 363"/>
        <xdr:cNvSpPr txBox="1"/>
      </xdr:nvSpPr>
      <xdr:spPr>
        <a:xfrm>
          <a:off x="6038361" y="9171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xdr:cNvSpPr txBox="1"/>
      </xdr:nvSpPr>
      <xdr:spPr>
        <a:xfrm>
          <a:off x="92583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xdr:cNvSpPr txBox="1"/>
      </xdr:nvSpPr>
      <xdr:spPr>
        <a:xfrm>
          <a:off x="85153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xdr:cNvSpPr txBox="1"/>
      </xdr:nvSpPr>
      <xdr:spPr>
        <a:xfrm>
          <a:off x="7715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xdr:cNvSpPr txBox="1"/>
      </xdr:nvSpPr>
      <xdr:spPr>
        <a:xfrm>
          <a:off x="690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xdr:cNvSpPr txBox="1"/>
      </xdr:nvSpPr>
      <xdr:spPr>
        <a:xfrm>
          <a:off x="6115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140697</xdr:rowOff>
    </xdr:from>
    <xdr:to>
      <xdr:col>55</xdr:col>
      <xdr:colOff>50800</xdr:colOff>
      <xdr:row>54</xdr:row>
      <xdr:rowOff>70847</xdr:rowOff>
    </xdr:to>
    <xdr:sp macro="" textlink="">
      <xdr:nvSpPr>
        <xdr:cNvPr id="370" name="楕円 369"/>
        <xdr:cNvSpPr/>
      </xdr:nvSpPr>
      <xdr:spPr>
        <a:xfrm>
          <a:off x="9398000" y="8897347"/>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163574</xdr:rowOff>
    </xdr:from>
    <xdr:ext cx="534377" cy="259045"/>
    <xdr:sp macro="" textlink="">
      <xdr:nvSpPr>
        <xdr:cNvPr id="371" name="農林水産業費該当値テキスト"/>
        <xdr:cNvSpPr txBox="1"/>
      </xdr:nvSpPr>
      <xdr:spPr>
        <a:xfrm>
          <a:off x="9480550" y="8755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72231</xdr:rowOff>
    </xdr:from>
    <xdr:to>
      <xdr:col>50</xdr:col>
      <xdr:colOff>165100</xdr:colOff>
      <xdr:row>55</xdr:row>
      <xdr:rowOff>2381</xdr:rowOff>
    </xdr:to>
    <xdr:sp macro="" textlink="">
      <xdr:nvSpPr>
        <xdr:cNvPr id="372" name="楕円 371"/>
        <xdr:cNvSpPr/>
      </xdr:nvSpPr>
      <xdr:spPr>
        <a:xfrm>
          <a:off x="8636000" y="8993981"/>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18908</xdr:rowOff>
    </xdr:from>
    <xdr:ext cx="534377" cy="259045"/>
    <xdr:sp macro="" textlink="">
      <xdr:nvSpPr>
        <xdr:cNvPr id="373" name="テキスト ボックス 372"/>
        <xdr:cNvSpPr txBox="1"/>
      </xdr:nvSpPr>
      <xdr:spPr>
        <a:xfrm>
          <a:off x="8438661" y="8775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65030</xdr:rowOff>
    </xdr:from>
    <xdr:to>
      <xdr:col>46</xdr:col>
      <xdr:colOff>38100</xdr:colOff>
      <xdr:row>53</xdr:row>
      <xdr:rowOff>166630</xdr:rowOff>
    </xdr:to>
    <xdr:sp macro="" textlink="">
      <xdr:nvSpPr>
        <xdr:cNvPr id="374" name="楕円 373"/>
        <xdr:cNvSpPr/>
      </xdr:nvSpPr>
      <xdr:spPr>
        <a:xfrm>
          <a:off x="7842250" y="882168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11707</xdr:rowOff>
    </xdr:from>
    <xdr:ext cx="534377" cy="259045"/>
    <xdr:sp macro="" textlink="">
      <xdr:nvSpPr>
        <xdr:cNvPr id="375" name="テキスト ボックス 374"/>
        <xdr:cNvSpPr txBox="1"/>
      </xdr:nvSpPr>
      <xdr:spPr>
        <a:xfrm>
          <a:off x="7644911" y="8603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52</xdr:row>
      <xdr:rowOff>87623</xdr:rowOff>
    </xdr:from>
    <xdr:to>
      <xdr:col>41</xdr:col>
      <xdr:colOff>101600</xdr:colOff>
      <xdr:row>53</xdr:row>
      <xdr:rowOff>17773</xdr:rowOff>
    </xdr:to>
    <xdr:sp macro="" textlink="">
      <xdr:nvSpPr>
        <xdr:cNvPr id="376" name="楕円 375"/>
        <xdr:cNvSpPr/>
      </xdr:nvSpPr>
      <xdr:spPr>
        <a:xfrm>
          <a:off x="7029450" y="867917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51</xdr:row>
      <xdr:rowOff>34300</xdr:rowOff>
    </xdr:from>
    <xdr:ext cx="534377" cy="259045"/>
    <xdr:sp macro="" textlink="">
      <xdr:nvSpPr>
        <xdr:cNvPr id="377" name="テキスト ボックス 376"/>
        <xdr:cNvSpPr txBox="1"/>
      </xdr:nvSpPr>
      <xdr:spPr>
        <a:xfrm>
          <a:off x="6851161" y="8460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116770</xdr:rowOff>
    </xdr:from>
    <xdr:to>
      <xdr:col>36</xdr:col>
      <xdr:colOff>165100</xdr:colOff>
      <xdr:row>52</xdr:row>
      <xdr:rowOff>46920</xdr:rowOff>
    </xdr:to>
    <xdr:sp macro="" textlink="">
      <xdr:nvSpPr>
        <xdr:cNvPr id="378" name="楕円 377"/>
        <xdr:cNvSpPr/>
      </xdr:nvSpPr>
      <xdr:spPr>
        <a:xfrm>
          <a:off x="6235700" y="854322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50</xdr:row>
      <xdr:rowOff>63447</xdr:rowOff>
    </xdr:from>
    <xdr:ext cx="534377" cy="259045"/>
    <xdr:sp macro="" textlink="">
      <xdr:nvSpPr>
        <xdr:cNvPr id="379" name="テキスト ボックス 378"/>
        <xdr:cNvSpPr txBox="1"/>
      </xdr:nvSpPr>
      <xdr:spPr>
        <a:xfrm>
          <a:off x="6038361" y="8324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xdr:cNvSpPr/>
      </xdr:nvSpPr>
      <xdr:spPr>
        <a:xfrm>
          <a:off x="5956300" y="10464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xdr:cNvSpPr/>
      </xdr:nvSpPr>
      <xdr:spPr>
        <a:xfrm>
          <a:off x="60642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xdr:cNvSpPr/>
      </xdr:nvSpPr>
      <xdr:spPr>
        <a:xfrm>
          <a:off x="60642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xdr:cNvSpPr/>
      </xdr:nvSpPr>
      <xdr:spPr>
        <a:xfrm>
          <a:off x="69850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xdr:cNvSpPr/>
      </xdr:nvSpPr>
      <xdr:spPr>
        <a:xfrm>
          <a:off x="69850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xdr:cNvSpPr/>
      </xdr:nvSpPr>
      <xdr:spPr>
        <a:xfrm>
          <a:off x="8013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xdr:cNvSpPr/>
      </xdr:nvSpPr>
      <xdr:spPr>
        <a:xfrm>
          <a:off x="8013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xdr:cNvSpPr/>
      </xdr:nvSpPr>
      <xdr:spPr>
        <a:xfrm>
          <a:off x="5956300" y="11258550"/>
          <a:ext cx="42100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xdr:cNvSpPr txBox="1"/>
      </xdr:nvSpPr>
      <xdr:spPr>
        <a:xfrm>
          <a:off x="591820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xdr:cNvCxnSpPr/>
      </xdr:nvCxnSpPr>
      <xdr:spPr>
        <a:xfrm>
          <a:off x="5956300" y="13462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xdr:cNvCxnSpPr/>
      </xdr:nvCxnSpPr>
      <xdr:spPr>
        <a:xfrm>
          <a:off x="5956300" y="130937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xdr:cNvSpPr txBox="1"/>
      </xdr:nvSpPr>
      <xdr:spPr>
        <a:xfrm>
          <a:off x="572656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xdr:cNvCxnSpPr/>
      </xdr:nvCxnSpPr>
      <xdr:spPr>
        <a:xfrm>
          <a:off x="5956300" y="127254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xdr:cNvSpPr txBox="1"/>
      </xdr:nvSpPr>
      <xdr:spPr>
        <a:xfrm>
          <a:off x="548215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xdr:cNvCxnSpPr/>
      </xdr:nvCxnSpPr>
      <xdr:spPr>
        <a:xfrm>
          <a:off x="5956300" y="123634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xdr:cNvSpPr txBox="1"/>
      </xdr:nvSpPr>
      <xdr:spPr>
        <a:xfrm>
          <a:off x="5418031" y="12221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xdr:cNvCxnSpPr/>
      </xdr:nvCxnSpPr>
      <xdr:spPr>
        <a:xfrm>
          <a:off x="5956300" y="119951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xdr:cNvSpPr txBox="1"/>
      </xdr:nvSpPr>
      <xdr:spPr>
        <a:xfrm>
          <a:off x="5418031" y="11859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xdr:cNvCxnSpPr/>
      </xdr:nvCxnSpPr>
      <xdr:spPr>
        <a:xfrm>
          <a:off x="5956300" y="11626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9" name="テキスト ボックス 398"/>
        <xdr:cNvSpPr txBox="1"/>
      </xdr:nvSpPr>
      <xdr:spPr>
        <a:xfrm>
          <a:off x="5418031" y="1149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xdr:cNvCxnSpPr/>
      </xdr:nvCxnSpPr>
      <xdr:spPr>
        <a:xfrm>
          <a:off x="5956300" y="11258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xdr:cNvSpPr txBox="1"/>
      </xdr:nvSpPr>
      <xdr:spPr>
        <a:xfrm>
          <a:off x="5418031" y="11122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xdr:cNvSpPr/>
      </xdr:nvSpPr>
      <xdr:spPr>
        <a:xfrm>
          <a:off x="5956300" y="11258550"/>
          <a:ext cx="42100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72050</xdr:rowOff>
    </xdr:from>
    <xdr:to>
      <xdr:col>54</xdr:col>
      <xdr:colOff>189865</xdr:colOff>
      <xdr:row>78</xdr:row>
      <xdr:rowOff>164001</xdr:rowOff>
    </xdr:to>
    <xdr:cxnSp macro="">
      <xdr:nvCxnSpPr>
        <xdr:cNvPr id="403" name="直線コネクタ 402"/>
        <xdr:cNvCxnSpPr/>
      </xdr:nvCxnSpPr>
      <xdr:spPr>
        <a:xfrm flipV="1">
          <a:off x="9427845" y="11635400"/>
          <a:ext cx="1270" cy="1412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167828</xdr:rowOff>
    </xdr:from>
    <xdr:ext cx="469744" cy="259045"/>
    <xdr:sp macro="" textlink="">
      <xdr:nvSpPr>
        <xdr:cNvPr id="404" name="商工費最小値テキスト"/>
        <xdr:cNvSpPr txBox="1"/>
      </xdr:nvSpPr>
      <xdr:spPr>
        <a:xfrm>
          <a:off x="9480550" y="1305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164001</xdr:rowOff>
    </xdr:from>
    <xdr:to>
      <xdr:col>55</xdr:col>
      <xdr:colOff>88900</xdr:colOff>
      <xdr:row>78</xdr:row>
      <xdr:rowOff>164001</xdr:rowOff>
    </xdr:to>
    <xdr:cxnSp macro="">
      <xdr:nvCxnSpPr>
        <xdr:cNvPr id="405" name="直線コネクタ 404"/>
        <xdr:cNvCxnSpPr/>
      </xdr:nvCxnSpPr>
      <xdr:spPr>
        <a:xfrm>
          <a:off x="9359900" y="130481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18727</xdr:rowOff>
    </xdr:from>
    <xdr:ext cx="599010" cy="259045"/>
    <xdr:sp macro="" textlink="">
      <xdr:nvSpPr>
        <xdr:cNvPr id="406" name="商工費最大値テキスト"/>
        <xdr:cNvSpPr txBox="1"/>
      </xdr:nvSpPr>
      <xdr:spPr>
        <a:xfrm>
          <a:off x="9480550" y="1141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198,878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72050</xdr:rowOff>
    </xdr:from>
    <xdr:to>
      <xdr:col>55</xdr:col>
      <xdr:colOff>88900</xdr:colOff>
      <xdr:row>70</xdr:row>
      <xdr:rowOff>72050</xdr:rowOff>
    </xdr:to>
    <xdr:cxnSp macro="">
      <xdr:nvCxnSpPr>
        <xdr:cNvPr id="407" name="直線コネクタ 406"/>
        <xdr:cNvCxnSpPr/>
      </xdr:nvCxnSpPr>
      <xdr:spPr>
        <a:xfrm>
          <a:off x="9359900" y="116354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46233</xdr:rowOff>
    </xdr:from>
    <xdr:to>
      <xdr:col>55</xdr:col>
      <xdr:colOff>0</xdr:colOff>
      <xdr:row>78</xdr:row>
      <xdr:rowOff>83938</xdr:rowOff>
    </xdr:to>
    <xdr:cxnSp macro="">
      <xdr:nvCxnSpPr>
        <xdr:cNvPr id="408" name="直線コネクタ 407"/>
        <xdr:cNvCxnSpPr/>
      </xdr:nvCxnSpPr>
      <xdr:spPr>
        <a:xfrm flipV="1">
          <a:off x="8686800" y="12930383"/>
          <a:ext cx="742950" cy="37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90868</xdr:rowOff>
    </xdr:from>
    <xdr:ext cx="534377" cy="259045"/>
    <xdr:sp macro="" textlink="">
      <xdr:nvSpPr>
        <xdr:cNvPr id="409" name="商工費平均値テキスト"/>
        <xdr:cNvSpPr txBox="1"/>
      </xdr:nvSpPr>
      <xdr:spPr>
        <a:xfrm>
          <a:off x="9480550" y="126448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67991</xdr:rowOff>
    </xdr:from>
    <xdr:to>
      <xdr:col>55</xdr:col>
      <xdr:colOff>50800</xdr:colOff>
      <xdr:row>77</xdr:row>
      <xdr:rowOff>169591</xdr:rowOff>
    </xdr:to>
    <xdr:sp macro="" textlink="">
      <xdr:nvSpPr>
        <xdr:cNvPr id="410" name="フローチャート: 判断 409"/>
        <xdr:cNvSpPr/>
      </xdr:nvSpPr>
      <xdr:spPr>
        <a:xfrm>
          <a:off x="9398000" y="12787041"/>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71120</xdr:rowOff>
    </xdr:from>
    <xdr:to>
      <xdr:col>50</xdr:col>
      <xdr:colOff>114300</xdr:colOff>
      <xdr:row>78</xdr:row>
      <xdr:rowOff>83938</xdr:rowOff>
    </xdr:to>
    <xdr:cxnSp macro="">
      <xdr:nvCxnSpPr>
        <xdr:cNvPr id="411" name="直線コネクタ 410"/>
        <xdr:cNvCxnSpPr/>
      </xdr:nvCxnSpPr>
      <xdr:spPr>
        <a:xfrm>
          <a:off x="7886700" y="12955270"/>
          <a:ext cx="800100" cy="1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155491</xdr:rowOff>
    </xdr:from>
    <xdr:to>
      <xdr:col>50</xdr:col>
      <xdr:colOff>165100</xdr:colOff>
      <xdr:row>78</xdr:row>
      <xdr:rowOff>85641</xdr:rowOff>
    </xdr:to>
    <xdr:sp macro="" textlink="">
      <xdr:nvSpPr>
        <xdr:cNvPr id="412" name="フローチャート: 判断 411"/>
        <xdr:cNvSpPr/>
      </xdr:nvSpPr>
      <xdr:spPr>
        <a:xfrm>
          <a:off x="8636000" y="12874541"/>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102168</xdr:rowOff>
    </xdr:from>
    <xdr:ext cx="534377" cy="259045"/>
    <xdr:sp macro="" textlink="">
      <xdr:nvSpPr>
        <xdr:cNvPr id="413" name="テキスト ボックス 412"/>
        <xdr:cNvSpPr txBox="1"/>
      </xdr:nvSpPr>
      <xdr:spPr>
        <a:xfrm>
          <a:off x="8438661" y="1265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71120</xdr:rowOff>
    </xdr:from>
    <xdr:to>
      <xdr:col>45</xdr:col>
      <xdr:colOff>177800</xdr:colOff>
      <xdr:row>78</xdr:row>
      <xdr:rowOff>77712</xdr:rowOff>
    </xdr:to>
    <xdr:cxnSp macro="">
      <xdr:nvCxnSpPr>
        <xdr:cNvPr id="414" name="直線コネクタ 413"/>
        <xdr:cNvCxnSpPr/>
      </xdr:nvCxnSpPr>
      <xdr:spPr>
        <a:xfrm flipV="1">
          <a:off x="7080250" y="12955270"/>
          <a:ext cx="806450" cy="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89326</xdr:rowOff>
    </xdr:from>
    <xdr:to>
      <xdr:col>46</xdr:col>
      <xdr:colOff>38100</xdr:colOff>
      <xdr:row>78</xdr:row>
      <xdr:rowOff>19476</xdr:rowOff>
    </xdr:to>
    <xdr:sp macro="" textlink="">
      <xdr:nvSpPr>
        <xdr:cNvPr id="415" name="フローチャート: 判断 414"/>
        <xdr:cNvSpPr/>
      </xdr:nvSpPr>
      <xdr:spPr>
        <a:xfrm>
          <a:off x="7842250" y="12808376"/>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36003</xdr:rowOff>
    </xdr:from>
    <xdr:ext cx="534377" cy="259045"/>
    <xdr:sp macro="" textlink="">
      <xdr:nvSpPr>
        <xdr:cNvPr id="416" name="テキスト ボックス 415"/>
        <xdr:cNvSpPr txBox="1"/>
      </xdr:nvSpPr>
      <xdr:spPr>
        <a:xfrm>
          <a:off x="7644911" y="1258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77712</xdr:rowOff>
    </xdr:from>
    <xdr:to>
      <xdr:col>41</xdr:col>
      <xdr:colOff>50800</xdr:colOff>
      <xdr:row>78</xdr:row>
      <xdr:rowOff>129169</xdr:rowOff>
    </xdr:to>
    <xdr:cxnSp macro="">
      <xdr:nvCxnSpPr>
        <xdr:cNvPr id="417" name="直線コネクタ 416"/>
        <xdr:cNvCxnSpPr/>
      </xdr:nvCxnSpPr>
      <xdr:spPr>
        <a:xfrm flipV="1">
          <a:off x="6286500" y="12961862"/>
          <a:ext cx="793750" cy="51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xdr:rowOff>
    </xdr:from>
    <xdr:to>
      <xdr:col>41</xdr:col>
      <xdr:colOff>101600</xdr:colOff>
      <xdr:row>78</xdr:row>
      <xdr:rowOff>101696</xdr:rowOff>
    </xdr:to>
    <xdr:sp macro="" textlink="">
      <xdr:nvSpPr>
        <xdr:cNvPr id="418" name="フローチャート: 判断 417"/>
        <xdr:cNvSpPr/>
      </xdr:nvSpPr>
      <xdr:spPr>
        <a:xfrm>
          <a:off x="7029450" y="1288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118223</xdr:rowOff>
    </xdr:from>
    <xdr:ext cx="534377" cy="259045"/>
    <xdr:sp macro="" textlink="">
      <xdr:nvSpPr>
        <xdr:cNvPr id="419" name="テキスト ボックス 418"/>
        <xdr:cNvSpPr txBox="1"/>
      </xdr:nvSpPr>
      <xdr:spPr>
        <a:xfrm>
          <a:off x="6851161" y="12672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19306</xdr:rowOff>
    </xdr:from>
    <xdr:to>
      <xdr:col>36</xdr:col>
      <xdr:colOff>165100</xdr:colOff>
      <xdr:row>78</xdr:row>
      <xdr:rowOff>120906</xdr:rowOff>
    </xdr:to>
    <xdr:sp macro="" textlink="">
      <xdr:nvSpPr>
        <xdr:cNvPr id="420" name="フローチャート: 判断 419"/>
        <xdr:cNvSpPr/>
      </xdr:nvSpPr>
      <xdr:spPr>
        <a:xfrm>
          <a:off x="6235700" y="1290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137433</xdr:rowOff>
    </xdr:from>
    <xdr:ext cx="534377" cy="259045"/>
    <xdr:sp macro="" textlink="">
      <xdr:nvSpPr>
        <xdr:cNvPr id="421" name="テキスト ボックス 420"/>
        <xdr:cNvSpPr txBox="1"/>
      </xdr:nvSpPr>
      <xdr:spPr>
        <a:xfrm>
          <a:off x="6038361" y="1269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xdr:cNvSpPr txBox="1"/>
      </xdr:nvSpPr>
      <xdr:spPr>
        <a:xfrm>
          <a:off x="92583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xdr:cNvSpPr txBox="1"/>
      </xdr:nvSpPr>
      <xdr:spPr>
        <a:xfrm>
          <a:off x="85153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xdr:cNvSpPr txBox="1"/>
      </xdr:nvSpPr>
      <xdr:spPr>
        <a:xfrm>
          <a:off x="77152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xdr:cNvSpPr txBox="1"/>
      </xdr:nvSpPr>
      <xdr:spPr>
        <a:xfrm>
          <a:off x="690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xdr:cNvSpPr txBox="1"/>
      </xdr:nvSpPr>
      <xdr:spPr>
        <a:xfrm>
          <a:off x="6115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166883</xdr:rowOff>
    </xdr:from>
    <xdr:to>
      <xdr:col>55</xdr:col>
      <xdr:colOff>50800</xdr:colOff>
      <xdr:row>78</xdr:row>
      <xdr:rowOff>97033</xdr:rowOff>
    </xdr:to>
    <xdr:sp macro="" textlink="">
      <xdr:nvSpPr>
        <xdr:cNvPr id="427" name="楕円 426"/>
        <xdr:cNvSpPr/>
      </xdr:nvSpPr>
      <xdr:spPr>
        <a:xfrm>
          <a:off x="9398000" y="12885933"/>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81810</xdr:rowOff>
    </xdr:from>
    <xdr:ext cx="534377" cy="259045"/>
    <xdr:sp macro="" textlink="">
      <xdr:nvSpPr>
        <xdr:cNvPr id="428" name="商工費該当値テキスト"/>
        <xdr:cNvSpPr txBox="1"/>
      </xdr:nvSpPr>
      <xdr:spPr>
        <a:xfrm>
          <a:off x="9480550" y="1280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33138</xdr:rowOff>
    </xdr:from>
    <xdr:to>
      <xdr:col>50</xdr:col>
      <xdr:colOff>165100</xdr:colOff>
      <xdr:row>78</xdr:row>
      <xdr:rowOff>134738</xdr:rowOff>
    </xdr:to>
    <xdr:sp macro="" textlink="">
      <xdr:nvSpPr>
        <xdr:cNvPr id="429" name="楕円 428"/>
        <xdr:cNvSpPr/>
      </xdr:nvSpPr>
      <xdr:spPr>
        <a:xfrm>
          <a:off x="8636000" y="1291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125865</xdr:rowOff>
    </xdr:from>
    <xdr:ext cx="534377" cy="259045"/>
    <xdr:sp macro="" textlink="">
      <xdr:nvSpPr>
        <xdr:cNvPr id="430" name="テキスト ボックス 429"/>
        <xdr:cNvSpPr txBox="1"/>
      </xdr:nvSpPr>
      <xdr:spPr>
        <a:xfrm>
          <a:off x="8438661" y="1301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20320</xdr:rowOff>
    </xdr:from>
    <xdr:to>
      <xdr:col>46</xdr:col>
      <xdr:colOff>38100</xdr:colOff>
      <xdr:row>78</xdr:row>
      <xdr:rowOff>121920</xdr:rowOff>
    </xdr:to>
    <xdr:sp macro="" textlink="">
      <xdr:nvSpPr>
        <xdr:cNvPr id="431" name="楕円 430"/>
        <xdr:cNvSpPr/>
      </xdr:nvSpPr>
      <xdr:spPr>
        <a:xfrm>
          <a:off x="7842250" y="129044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113047</xdr:rowOff>
    </xdr:from>
    <xdr:ext cx="534377" cy="259045"/>
    <xdr:sp macro="" textlink="">
      <xdr:nvSpPr>
        <xdr:cNvPr id="432" name="テキスト ボックス 431"/>
        <xdr:cNvSpPr txBox="1"/>
      </xdr:nvSpPr>
      <xdr:spPr>
        <a:xfrm>
          <a:off x="7644911" y="1299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26912</xdr:rowOff>
    </xdr:from>
    <xdr:to>
      <xdr:col>41</xdr:col>
      <xdr:colOff>101600</xdr:colOff>
      <xdr:row>78</xdr:row>
      <xdr:rowOff>128512</xdr:rowOff>
    </xdr:to>
    <xdr:sp macro="" textlink="">
      <xdr:nvSpPr>
        <xdr:cNvPr id="433" name="楕円 432"/>
        <xdr:cNvSpPr/>
      </xdr:nvSpPr>
      <xdr:spPr>
        <a:xfrm>
          <a:off x="7029450" y="1291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119639</xdr:rowOff>
    </xdr:from>
    <xdr:ext cx="534377" cy="259045"/>
    <xdr:sp macro="" textlink="">
      <xdr:nvSpPr>
        <xdr:cNvPr id="434" name="テキスト ボックス 433"/>
        <xdr:cNvSpPr txBox="1"/>
      </xdr:nvSpPr>
      <xdr:spPr>
        <a:xfrm>
          <a:off x="6851161" y="13003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78369</xdr:rowOff>
    </xdr:from>
    <xdr:to>
      <xdr:col>36</xdr:col>
      <xdr:colOff>165100</xdr:colOff>
      <xdr:row>79</xdr:row>
      <xdr:rowOff>8519</xdr:rowOff>
    </xdr:to>
    <xdr:sp macro="" textlink="">
      <xdr:nvSpPr>
        <xdr:cNvPr id="435" name="楕円 434"/>
        <xdr:cNvSpPr/>
      </xdr:nvSpPr>
      <xdr:spPr>
        <a:xfrm>
          <a:off x="6235700" y="1296251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171096</xdr:rowOff>
    </xdr:from>
    <xdr:ext cx="534377" cy="259045"/>
    <xdr:sp macro="" textlink="">
      <xdr:nvSpPr>
        <xdr:cNvPr id="436" name="テキスト ボックス 435"/>
        <xdr:cNvSpPr txBox="1"/>
      </xdr:nvSpPr>
      <xdr:spPr>
        <a:xfrm>
          <a:off x="6038361" y="1304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xdr:cNvSpPr/>
      </xdr:nvSpPr>
      <xdr:spPr>
        <a:xfrm>
          <a:off x="5956300" y="13766800"/>
          <a:ext cx="42100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xdr:cNvSpPr/>
      </xdr:nvSpPr>
      <xdr:spPr>
        <a:xfrm>
          <a:off x="60642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xdr:cNvSpPr/>
      </xdr:nvSpPr>
      <xdr:spPr>
        <a:xfrm>
          <a:off x="60642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xdr:cNvSpPr/>
      </xdr:nvSpPr>
      <xdr:spPr>
        <a:xfrm>
          <a:off x="69850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xdr:cNvSpPr/>
      </xdr:nvSpPr>
      <xdr:spPr>
        <a:xfrm>
          <a:off x="69850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xdr:cNvSpPr/>
      </xdr:nvSpPr>
      <xdr:spPr>
        <a:xfrm>
          <a:off x="8013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xdr:cNvSpPr/>
      </xdr:nvSpPr>
      <xdr:spPr>
        <a:xfrm>
          <a:off x="8013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xdr:cNvSpPr/>
      </xdr:nvSpPr>
      <xdr:spPr>
        <a:xfrm>
          <a:off x="5956300" y="14560550"/>
          <a:ext cx="42100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xdr:cNvSpPr txBox="1"/>
      </xdr:nvSpPr>
      <xdr:spPr>
        <a:xfrm>
          <a:off x="591820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xdr:cNvCxnSpPr/>
      </xdr:nvCxnSpPr>
      <xdr:spPr>
        <a:xfrm>
          <a:off x="5956300" y="16827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7" name="テキスト ボックス 446"/>
        <xdr:cNvSpPr txBox="1"/>
      </xdr:nvSpPr>
      <xdr:spPr>
        <a:xfrm>
          <a:off x="572656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8" name="直線コネクタ 447"/>
        <xdr:cNvCxnSpPr/>
      </xdr:nvCxnSpPr>
      <xdr:spPr>
        <a:xfrm>
          <a:off x="5956300" y="16446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9" name="テキスト ボックス 448"/>
        <xdr:cNvSpPr txBox="1"/>
      </xdr:nvSpPr>
      <xdr:spPr>
        <a:xfrm>
          <a:off x="5482151" y="1630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0" name="直線コネクタ 449"/>
        <xdr:cNvCxnSpPr/>
      </xdr:nvCxnSpPr>
      <xdr:spPr>
        <a:xfrm>
          <a:off x="5956300" y="1606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1" name="テキスト ボックス 450"/>
        <xdr:cNvSpPr txBox="1"/>
      </xdr:nvSpPr>
      <xdr:spPr>
        <a:xfrm>
          <a:off x="5482151" y="1592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2" name="直線コネクタ 451"/>
        <xdr:cNvCxnSpPr/>
      </xdr:nvCxnSpPr>
      <xdr:spPr>
        <a:xfrm>
          <a:off x="5956300" y="15684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3" name="テキスト ボックス 452"/>
        <xdr:cNvSpPr txBox="1"/>
      </xdr:nvSpPr>
      <xdr:spPr>
        <a:xfrm>
          <a:off x="548215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4" name="直線コネクタ 453"/>
        <xdr:cNvCxnSpPr/>
      </xdr:nvCxnSpPr>
      <xdr:spPr>
        <a:xfrm>
          <a:off x="5956300" y="15303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5" name="テキスト ボックス 454"/>
        <xdr:cNvSpPr txBox="1"/>
      </xdr:nvSpPr>
      <xdr:spPr>
        <a:xfrm>
          <a:off x="5418031" y="15161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6" name="直線コネクタ 455"/>
        <xdr:cNvCxnSpPr/>
      </xdr:nvCxnSpPr>
      <xdr:spPr>
        <a:xfrm>
          <a:off x="5956300" y="149288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7" name="テキスト ボックス 456"/>
        <xdr:cNvSpPr txBox="1"/>
      </xdr:nvSpPr>
      <xdr:spPr>
        <a:xfrm>
          <a:off x="5418031" y="14792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xdr:cNvCxnSpPr/>
      </xdr:nvCxnSpPr>
      <xdr:spPr>
        <a:xfrm>
          <a:off x="5956300" y="1456055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xdr:cNvSpPr txBox="1"/>
      </xdr:nvSpPr>
      <xdr:spPr>
        <a:xfrm>
          <a:off x="541803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土木費グラフ枠"/>
        <xdr:cNvSpPr/>
      </xdr:nvSpPr>
      <xdr:spPr>
        <a:xfrm>
          <a:off x="5956300" y="14560550"/>
          <a:ext cx="42100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157327</xdr:rowOff>
    </xdr:from>
    <xdr:to>
      <xdr:col>54</xdr:col>
      <xdr:colOff>189865</xdr:colOff>
      <xdr:row>99</xdr:row>
      <xdr:rowOff>99454</xdr:rowOff>
    </xdr:to>
    <xdr:cxnSp macro="">
      <xdr:nvCxnSpPr>
        <xdr:cNvPr id="461" name="直線コネクタ 460"/>
        <xdr:cNvCxnSpPr/>
      </xdr:nvCxnSpPr>
      <xdr:spPr>
        <a:xfrm flipV="1">
          <a:off x="9427845" y="15022677"/>
          <a:ext cx="1270" cy="14788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103281</xdr:rowOff>
    </xdr:from>
    <xdr:ext cx="534377" cy="259045"/>
    <xdr:sp macro="" textlink="">
      <xdr:nvSpPr>
        <xdr:cNvPr id="462" name="土木費最小値テキスト"/>
        <xdr:cNvSpPr txBox="1"/>
      </xdr:nvSpPr>
      <xdr:spPr>
        <a:xfrm>
          <a:off x="9480550" y="16505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99454</xdr:rowOff>
    </xdr:from>
    <xdr:to>
      <xdr:col>55</xdr:col>
      <xdr:colOff>88900</xdr:colOff>
      <xdr:row>99</xdr:row>
      <xdr:rowOff>99454</xdr:rowOff>
    </xdr:to>
    <xdr:cxnSp macro="">
      <xdr:nvCxnSpPr>
        <xdr:cNvPr id="463" name="直線コネクタ 462"/>
        <xdr:cNvCxnSpPr/>
      </xdr:nvCxnSpPr>
      <xdr:spPr>
        <a:xfrm>
          <a:off x="9359900" y="165015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104004</xdr:rowOff>
    </xdr:from>
    <xdr:ext cx="599010" cy="259045"/>
    <xdr:sp macro="" textlink="">
      <xdr:nvSpPr>
        <xdr:cNvPr id="464" name="土木費最大値テキスト"/>
        <xdr:cNvSpPr txBox="1"/>
      </xdr:nvSpPr>
      <xdr:spPr>
        <a:xfrm>
          <a:off x="9480550" y="14804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142,612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157327</xdr:rowOff>
    </xdr:from>
    <xdr:to>
      <xdr:col>55</xdr:col>
      <xdr:colOff>88900</xdr:colOff>
      <xdr:row>90</xdr:row>
      <xdr:rowOff>157327</xdr:rowOff>
    </xdr:to>
    <xdr:cxnSp macro="">
      <xdr:nvCxnSpPr>
        <xdr:cNvPr id="465" name="直線コネクタ 464"/>
        <xdr:cNvCxnSpPr/>
      </xdr:nvCxnSpPr>
      <xdr:spPr>
        <a:xfrm>
          <a:off x="9359900" y="1502267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146393</xdr:rowOff>
    </xdr:from>
    <xdr:to>
      <xdr:col>55</xdr:col>
      <xdr:colOff>0</xdr:colOff>
      <xdr:row>98</xdr:row>
      <xdr:rowOff>49440</xdr:rowOff>
    </xdr:to>
    <xdr:cxnSp macro="">
      <xdr:nvCxnSpPr>
        <xdr:cNvPr id="466" name="直線コネクタ 465"/>
        <xdr:cNvCxnSpPr/>
      </xdr:nvCxnSpPr>
      <xdr:spPr>
        <a:xfrm flipV="1">
          <a:off x="8686800" y="16205543"/>
          <a:ext cx="742950" cy="7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102658</xdr:rowOff>
    </xdr:from>
    <xdr:ext cx="534377" cy="259045"/>
    <xdr:sp macro="" textlink="">
      <xdr:nvSpPr>
        <xdr:cNvPr id="467" name="土木費平均値テキスト"/>
        <xdr:cNvSpPr txBox="1"/>
      </xdr:nvSpPr>
      <xdr:spPr>
        <a:xfrm>
          <a:off x="9480550" y="15818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79781</xdr:rowOff>
    </xdr:from>
    <xdr:to>
      <xdr:col>55</xdr:col>
      <xdr:colOff>50800</xdr:colOff>
      <xdr:row>97</xdr:row>
      <xdr:rowOff>9931</xdr:rowOff>
    </xdr:to>
    <xdr:sp macro="" textlink="">
      <xdr:nvSpPr>
        <xdr:cNvPr id="468" name="フローチャート: 判断 467"/>
        <xdr:cNvSpPr/>
      </xdr:nvSpPr>
      <xdr:spPr>
        <a:xfrm>
          <a:off x="9398000" y="1596748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58598</xdr:rowOff>
    </xdr:from>
    <xdr:to>
      <xdr:col>50</xdr:col>
      <xdr:colOff>114300</xdr:colOff>
      <xdr:row>98</xdr:row>
      <xdr:rowOff>49440</xdr:rowOff>
    </xdr:to>
    <xdr:cxnSp macro="">
      <xdr:nvCxnSpPr>
        <xdr:cNvPr id="469" name="直線コネクタ 468"/>
        <xdr:cNvCxnSpPr/>
      </xdr:nvCxnSpPr>
      <xdr:spPr>
        <a:xfrm>
          <a:off x="7886700" y="16117748"/>
          <a:ext cx="800100" cy="16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120371</xdr:rowOff>
    </xdr:from>
    <xdr:to>
      <xdr:col>50</xdr:col>
      <xdr:colOff>165100</xdr:colOff>
      <xdr:row>97</xdr:row>
      <xdr:rowOff>50521</xdr:rowOff>
    </xdr:to>
    <xdr:sp macro="" textlink="">
      <xdr:nvSpPr>
        <xdr:cNvPr id="470" name="フローチャート: 判断 469"/>
        <xdr:cNvSpPr/>
      </xdr:nvSpPr>
      <xdr:spPr>
        <a:xfrm>
          <a:off x="8636000" y="16008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67048</xdr:rowOff>
    </xdr:from>
    <xdr:ext cx="534377" cy="259045"/>
    <xdr:sp macro="" textlink="">
      <xdr:nvSpPr>
        <xdr:cNvPr id="471" name="テキスト ボックス 470"/>
        <xdr:cNvSpPr txBox="1"/>
      </xdr:nvSpPr>
      <xdr:spPr>
        <a:xfrm>
          <a:off x="8438661" y="15783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58598</xdr:rowOff>
    </xdr:from>
    <xdr:to>
      <xdr:col>45</xdr:col>
      <xdr:colOff>177800</xdr:colOff>
      <xdr:row>97</xdr:row>
      <xdr:rowOff>146126</xdr:rowOff>
    </xdr:to>
    <xdr:cxnSp macro="">
      <xdr:nvCxnSpPr>
        <xdr:cNvPr id="472" name="直線コネクタ 471"/>
        <xdr:cNvCxnSpPr/>
      </xdr:nvCxnSpPr>
      <xdr:spPr>
        <a:xfrm flipV="1">
          <a:off x="7080250" y="16117748"/>
          <a:ext cx="806450" cy="87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131445</xdr:rowOff>
    </xdr:from>
    <xdr:to>
      <xdr:col>46</xdr:col>
      <xdr:colOff>38100</xdr:colOff>
      <xdr:row>97</xdr:row>
      <xdr:rowOff>61595</xdr:rowOff>
    </xdr:to>
    <xdr:sp macro="" textlink="">
      <xdr:nvSpPr>
        <xdr:cNvPr id="473" name="フローチャート: 判断 472"/>
        <xdr:cNvSpPr/>
      </xdr:nvSpPr>
      <xdr:spPr>
        <a:xfrm>
          <a:off x="7842250" y="160191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78122</xdr:rowOff>
    </xdr:from>
    <xdr:ext cx="534377" cy="259045"/>
    <xdr:sp macro="" textlink="">
      <xdr:nvSpPr>
        <xdr:cNvPr id="474" name="テキスト ボックス 473"/>
        <xdr:cNvSpPr txBox="1"/>
      </xdr:nvSpPr>
      <xdr:spPr>
        <a:xfrm>
          <a:off x="7644911" y="1579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123507</xdr:rowOff>
    </xdr:from>
    <xdr:to>
      <xdr:col>41</xdr:col>
      <xdr:colOff>50800</xdr:colOff>
      <xdr:row>97</xdr:row>
      <xdr:rowOff>146126</xdr:rowOff>
    </xdr:to>
    <xdr:cxnSp macro="">
      <xdr:nvCxnSpPr>
        <xdr:cNvPr id="475" name="直線コネクタ 474"/>
        <xdr:cNvCxnSpPr/>
      </xdr:nvCxnSpPr>
      <xdr:spPr>
        <a:xfrm>
          <a:off x="6286500" y="16182657"/>
          <a:ext cx="793750" cy="2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26836</xdr:rowOff>
    </xdr:from>
    <xdr:to>
      <xdr:col>41</xdr:col>
      <xdr:colOff>101600</xdr:colOff>
      <xdr:row>97</xdr:row>
      <xdr:rowOff>128436</xdr:rowOff>
    </xdr:to>
    <xdr:sp macro="" textlink="">
      <xdr:nvSpPr>
        <xdr:cNvPr id="476" name="フローチャート: 判断 475"/>
        <xdr:cNvSpPr/>
      </xdr:nvSpPr>
      <xdr:spPr>
        <a:xfrm>
          <a:off x="7029450" y="1608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144963</xdr:rowOff>
    </xdr:from>
    <xdr:ext cx="534377" cy="259045"/>
    <xdr:sp macro="" textlink="">
      <xdr:nvSpPr>
        <xdr:cNvPr id="477" name="テキスト ボックス 476"/>
        <xdr:cNvSpPr txBox="1"/>
      </xdr:nvSpPr>
      <xdr:spPr>
        <a:xfrm>
          <a:off x="6851161" y="1586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14046</xdr:rowOff>
    </xdr:from>
    <xdr:to>
      <xdr:col>36</xdr:col>
      <xdr:colOff>165100</xdr:colOff>
      <xdr:row>97</xdr:row>
      <xdr:rowOff>115646</xdr:rowOff>
    </xdr:to>
    <xdr:sp macro="" textlink="">
      <xdr:nvSpPr>
        <xdr:cNvPr id="478" name="フローチャート: 判断 477"/>
        <xdr:cNvSpPr/>
      </xdr:nvSpPr>
      <xdr:spPr>
        <a:xfrm>
          <a:off x="6235700" y="1607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132173</xdr:rowOff>
    </xdr:from>
    <xdr:ext cx="534377" cy="259045"/>
    <xdr:sp macro="" textlink="">
      <xdr:nvSpPr>
        <xdr:cNvPr id="479" name="テキスト ボックス 478"/>
        <xdr:cNvSpPr txBox="1"/>
      </xdr:nvSpPr>
      <xdr:spPr>
        <a:xfrm>
          <a:off x="6038361" y="15848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xdr:cNvSpPr txBox="1"/>
      </xdr:nvSpPr>
      <xdr:spPr>
        <a:xfrm>
          <a:off x="92583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xdr:cNvSpPr txBox="1"/>
      </xdr:nvSpPr>
      <xdr:spPr>
        <a:xfrm>
          <a:off x="85153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xdr:cNvSpPr txBox="1"/>
      </xdr:nvSpPr>
      <xdr:spPr>
        <a:xfrm>
          <a:off x="77152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xdr:cNvSpPr txBox="1"/>
      </xdr:nvSpPr>
      <xdr:spPr>
        <a:xfrm>
          <a:off x="690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xdr:cNvSpPr txBox="1"/>
      </xdr:nvSpPr>
      <xdr:spPr>
        <a:xfrm>
          <a:off x="6115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95593</xdr:rowOff>
    </xdr:from>
    <xdr:to>
      <xdr:col>55</xdr:col>
      <xdr:colOff>50800</xdr:colOff>
      <xdr:row>98</xdr:row>
      <xdr:rowOff>25743</xdr:rowOff>
    </xdr:to>
    <xdr:sp macro="" textlink="">
      <xdr:nvSpPr>
        <xdr:cNvPr id="485" name="楕円 484"/>
        <xdr:cNvSpPr/>
      </xdr:nvSpPr>
      <xdr:spPr>
        <a:xfrm>
          <a:off x="9398000" y="1615474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74020</xdr:rowOff>
    </xdr:from>
    <xdr:ext cx="534377" cy="259045"/>
    <xdr:sp macro="" textlink="">
      <xdr:nvSpPr>
        <xdr:cNvPr id="486" name="土木費該当値テキスト"/>
        <xdr:cNvSpPr txBox="1"/>
      </xdr:nvSpPr>
      <xdr:spPr>
        <a:xfrm>
          <a:off x="9480550" y="1613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170090</xdr:rowOff>
    </xdr:from>
    <xdr:to>
      <xdr:col>50</xdr:col>
      <xdr:colOff>165100</xdr:colOff>
      <xdr:row>98</xdr:row>
      <xdr:rowOff>100240</xdr:rowOff>
    </xdr:to>
    <xdr:sp macro="" textlink="">
      <xdr:nvSpPr>
        <xdr:cNvPr id="487" name="楕円 486"/>
        <xdr:cNvSpPr/>
      </xdr:nvSpPr>
      <xdr:spPr>
        <a:xfrm>
          <a:off x="8636000" y="1622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91367</xdr:rowOff>
    </xdr:from>
    <xdr:ext cx="534377" cy="259045"/>
    <xdr:sp macro="" textlink="">
      <xdr:nvSpPr>
        <xdr:cNvPr id="488" name="テキスト ボックス 487"/>
        <xdr:cNvSpPr txBox="1"/>
      </xdr:nvSpPr>
      <xdr:spPr>
        <a:xfrm>
          <a:off x="8438661" y="16321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7798</xdr:rowOff>
    </xdr:from>
    <xdr:to>
      <xdr:col>46</xdr:col>
      <xdr:colOff>38100</xdr:colOff>
      <xdr:row>97</xdr:row>
      <xdr:rowOff>109398</xdr:rowOff>
    </xdr:to>
    <xdr:sp macro="" textlink="">
      <xdr:nvSpPr>
        <xdr:cNvPr id="489" name="楕円 488"/>
        <xdr:cNvSpPr/>
      </xdr:nvSpPr>
      <xdr:spPr>
        <a:xfrm>
          <a:off x="7842250" y="1606694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100525</xdr:rowOff>
    </xdr:from>
    <xdr:ext cx="534377" cy="259045"/>
    <xdr:sp macro="" textlink="">
      <xdr:nvSpPr>
        <xdr:cNvPr id="490" name="テキスト ボックス 489"/>
        <xdr:cNvSpPr txBox="1"/>
      </xdr:nvSpPr>
      <xdr:spPr>
        <a:xfrm>
          <a:off x="7644911" y="1615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95326</xdr:rowOff>
    </xdr:from>
    <xdr:to>
      <xdr:col>41</xdr:col>
      <xdr:colOff>101600</xdr:colOff>
      <xdr:row>98</xdr:row>
      <xdr:rowOff>25476</xdr:rowOff>
    </xdr:to>
    <xdr:sp macro="" textlink="">
      <xdr:nvSpPr>
        <xdr:cNvPr id="491" name="楕円 490"/>
        <xdr:cNvSpPr/>
      </xdr:nvSpPr>
      <xdr:spPr>
        <a:xfrm>
          <a:off x="7029450" y="1615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16603</xdr:rowOff>
    </xdr:from>
    <xdr:ext cx="534377" cy="259045"/>
    <xdr:sp macro="" textlink="">
      <xdr:nvSpPr>
        <xdr:cNvPr id="492" name="テキスト ボックス 491"/>
        <xdr:cNvSpPr txBox="1"/>
      </xdr:nvSpPr>
      <xdr:spPr>
        <a:xfrm>
          <a:off x="6851161" y="1624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72707</xdr:rowOff>
    </xdr:from>
    <xdr:to>
      <xdr:col>36</xdr:col>
      <xdr:colOff>165100</xdr:colOff>
      <xdr:row>98</xdr:row>
      <xdr:rowOff>2857</xdr:rowOff>
    </xdr:to>
    <xdr:sp macro="" textlink="">
      <xdr:nvSpPr>
        <xdr:cNvPr id="493" name="楕円 492"/>
        <xdr:cNvSpPr/>
      </xdr:nvSpPr>
      <xdr:spPr>
        <a:xfrm>
          <a:off x="6235700" y="1613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165434</xdr:rowOff>
    </xdr:from>
    <xdr:ext cx="534377" cy="259045"/>
    <xdr:sp macro="" textlink="">
      <xdr:nvSpPr>
        <xdr:cNvPr id="494" name="テキスト ボックス 493"/>
        <xdr:cNvSpPr txBox="1"/>
      </xdr:nvSpPr>
      <xdr:spPr>
        <a:xfrm>
          <a:off x="6038361" y="16224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xdr:cNvSpPr/>
      </xdr:nvSpPr>
      <xdr:spPr>
        <a:xfrm>
          <a:off x="11207750" y="3860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xdr:cNvSpPr/>
      </xdr:nvSpPr>
      <xdr:spPr>
        <a:xfrm>
          <a:off x="113157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xdr:cNvSpPr/>
      </xdr:nvSpPr>
      <xdr:spPr>
        <a:xfrm>
          <a:off x="113157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xdr:cNvSpPr/>
      </xdr:nvSpPr>
      <xdr:spPr>
        <a:xfrm>
          <a:off x="122364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xdr:cNvSpPr/>
      </xdr:nvSpPr>
      <xdr:spPr>
        <a:xfrm>
          <a:off x="122364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xdr:cNvSpPr/>
      </xdr:nvSpPr>
      <xdr:spPr>
        <a:xfrm>
          <a:off x="1326515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xdr:cNvSpPr/>
      </xdr:nvSpPr>
      <xdr:spPr>
        <a:xfrm>
          <a:off x="1326515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xdr:cNvSpPr/>
      </xdr:nvSpPr>
      <xdr:spPr>
        <a:xfrm>
          <a:off x="11207750" y="4654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xdr:cNvSpPr txBox="1"/>
      </xdr:nvSpPr>
      <xdr:spPr>
        <a:xfrm>
          <a:off x="111696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xdr:cNvCxnSpPr/>
      </xdr:nvCxnSpPr>
      <xdr:spPr>
        <a:xfrm>
          <a:off x="11207750" y="6858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5" name="テキスト ボックス 504"/>
        <xdr:cNvSpPr txBox="1"/>
      </xdr:nvSpPr>
      <xdr:spPr>
        <a:xfrm>
          <a:off x="10978014" y="6722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6" name="直線コネクタ 505"/>
        <xdr:cNvCxnSpPr/>
      </xdr:nvCxnSpPr>
      <xdr:spPr>
        <a:xfrm>
          <a:off x="11207750" y="6489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7" name="テキスト ボックス 506"/>
        <xdr:cNvSpPr txBox="1"/>
      </xdr:nvSpPr>
      <xdr:spPr>
        <a:xfrm>
          <a:off x="10733601" y="6353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8" name="直線コネクタ 507"/>
        <xdr:cNvCxnSpPr/>
      </xdr:nvCxnSpPr>
      <xdr:spPr>
        <a:xfrm>
          <a:off x="11207750" y="6121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9" name="テキスト ボックス 508"/>
        <xdr:cNvSpPr txBox="1"/>
      </xdr:nvSpPr>
      <xdr:spPr>
        <a:xfrm>
          <a:off x="10733601" y="5985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0" name="直線コネクタ 509"/>
        <xdr:cNvCxnSpPr/>
      </xdr:nvCxnSpPr>
      <xdr:spPr>
        <a:xfrm>
          <a:off x="11207750" y="5759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1" name="テキスト ボックス 510"/>
        <xdr:cNvSpPr txBox="1"/>
      </xdr:nvSpPr>
      <xdr:spPr>
        <a:xfrm>
          <a:off x="10733601" y="5617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2" name="直線コネクタ 511"/>
        <xdr:cNvCxnSpPr/>
      </xdr:nvCxnSpPr>
      <xdr:spPr>
        <a:xfrm>
          <a:off x="11207750" y="5391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3" name="テキスト ボックス 512"/>
        <xdr:cNvSpPr txBox="1"/>
      </xdr:nvSpPr>
      <xdr:spPr>
        <a:xfrm>
          <a:off x="107336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4" name="直線コネクタ 513"/>
        <xdr:cNvCxnSpPr/>
      </xdr:nvCxnSpPr>
      <xdr:spPr>
        <a:xfrm>
          <a:off x="11207750" y="5022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5" name="テキスト ボックス 514"/>
        <xdr:cNvSpPr txBox="1"/>
      </xdr:nvSpPr>
      <xdr:spPr>
        <a:xfrm>
          <a:off x="10733601" y="4886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xdr:cNvCxnSpPr/>
      </xdr:nvCxnSpPr>
      <xdr:spPr>
        <a:xfrm>
          <a:off x="11207750" y="4654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xdr:cNvSpPr txBox="1"/>
      </xdr:nvSpPr>
      <xdr:spPr>
        <a:xfrm>
          <a:off x="10733601" y="4518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消防費グラフ枠"/>
        <xdr:cNvSpPr/>
      </xdr:nvSpPr>
      <xdr:spPr>
        <a:xfrm>
          <a:off x="11207750" y="4654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28601</xdr:rowOff>
    </xdr:from>
    <xdr:to>
      <xdr:col>85</xdr:col>
      <xdr:colOff>126364</xdr:colOff>
      <xdr:row>38</xdr:row>
      <xdr:rowOff>26315</xdr:rowOff>
    </xdr:to>
    <xdr:cxnSp macro="">
      <xdr:nvCxnSpPr>
        <xdr:cNvPr id="519" name="直線コネクタ 518"/>
        <xdr:cNvCxnSpPr/>
      </xdr:nvCxnSpPr>
      <xdr:spPr>
        <a:xfrm flipV="1">
          <a:off x="14698345" y="5153051"/>
          <a:ext cx="1269" cy="11534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30142</xdr:rowOff>
    </xdr:from>
    <xdr:ext cx="534377" cy="259045"/>
    <xdr:sp macro="" textlink="">
      <xdr:nvSpPr>
        <xdr:cNvPr id="520" name="消防費最小値テキスト"/>
        <xdr:cNvSpPr txBox="1"/>
      </xdr:nvSpPr>
      <xdr:spPr>
        <a:xfrm>
          <a:off x="14744700" y="631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26315</xdr:rowOff>
    </xdr:from>
    <xdr:to>
      <xdr:col>86</xdr:col>
      <xdr:colOff>25400</xdr:colOff>
      <xdr:row>38</xdr:row>
      <xdr:rowOff>26315</xdr:rowOff>
    </xdr:to>
    <xdr:cxnSp macro="">
      <xdr:nvCxnSpPr>
        <xdr:cNvPr id="521" name="直線コネクタ 520"/>
        <xdr:cNvCxnSpPr/>
      </xdr:nvCxnSpPr>
      <xdr:spPr>
        <a:xfrm>
          <a:off x="14611350" y="630646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146728</xdr:rowOff>
    </xdr:from>
    <xdr:ext cx="534377" cy="259045"/>
    <xdr:sp macro="" textlink="">
      <xdr:nvSpPr>
        <xdr:cNvPr id="522" name="消防費最大値テキスト"/>
        <xdr:cNvSpPr txBox="1"/>
      </xdr:nvSpPr>
      <xdr:spPr>
        <a:xfrm>
          <a:off x="14744700" y="4940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28601</xdr:rowOff>
    </xdr:from>
    <xdr:to>
      <xdr:col>86</xdr:col>
      <xdr:colOff>25400</xdr:colOff>
      <xdr:row>31</xdr:row>
      <xdr:rowOff>28601</xdr:rowOff>
    </xdr:to>
    <xdr:cxnSp macro="">
      <xdr:nvCxnSpPr>
        <xdr:cNvPr id="523" name="直線コネクタ 522"/>
        <xdr:cNvCxnSpPr/>
      </xdr:nvCxnSpPr>
      <xdr:spPr>
        <a:xfrm>
          <a:off x="14611350" y="515305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168504</xdr:rowOff>
    </xdr:from>
    <xdr:to>
      <xdr:col>85</xdr:col>
      <xdr:colOff>127000</xdr:colOff>
      <xdr:row>37</xdr:row>
      <xdr:rowOff>40297</xdr:rowOff>
    </xdr:to>
    <xdr:cxnSp macro="">
      <xdr:nvCxnSpPr>
        <xdr:cNvPr id="524" name="直線コネクタ 523"/>
        <xdr:cNvCxnSpPr/>
      </xdr:nvCxnSpPr>
      <xdr:spPr>
        <a:xfrm>
          <a:off x="13938250" y="6112104"/>
          <a:ext cx="762000" cy="4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120045</xdr:rowOff>
    </xdr:from>
    <xdr:ext cx="534377" cy="259045"/>
    <xdr:sp macro="" textlink="">
      <xdr:nvSpPr>
        <xdr:cNvPr id="525" name="消防費平均値テキスト"/>
        <xdr:cNvSpPr txBox="1"/>
      </xdr:nvSpPr>
      <xdr:spPr>
        <a:xfrm>
          <a:off x="14744700" y="57397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97168</xdr:rowOff>
    </xdr:from>
    <xdr:to>
      <xdr:col>85</xdr:col>
      <xdr:colOff>177800</xdr:colOff>
      <xdr:row>36</xdr:row>
      <xdr:rowOff>27318</xdr:rowOff>
    </xdr:to>
    <xdr:sp macro="" textlink="">
      <xdr:nvSpPr>
        <xdr:cNvPr id="526" name="フローチャート: 判断 525"/>
        <xdr:cNvSpPr/>
      </xdr:nvSpPr>
      <xdr:spPr>
        <a:xfrm>
          <a:off x="14649450" y="5882018"/>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168504</xdr:rowOff>
    </xdr:from>
    <xdr:to>
      <xdr:col>81</xdr:col>
      <xdr:colOff>50800</xdr:colOff>
      <xdr:row>37</xdr:row>
      <xdr:rowOff>12179</xdr:rowOff>
    </xdr:to>
    <xdr:cxnSp macro="">
      <xdr:nvCxnSpPr>
        <xdr:cNvPr id="527" name="直線コネクタ 526"/>
        <xdr:cNvCxnSpPr/>
      </xdr:nvCxnSpPr>
      <xdr:spPr>
        <a:xfrm flipV="1">
          <a:off x="13144500" y="6112104"/>
          <a:ext cx="793750" cy="15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61125</xdr:rowOff>
    </xdr:from>
    <xdr:to>
      <xdr:col>81</xdr:col>
      <xdr:colOff>101600</xdr:colOff>
      <xdr:row>35</xdr:row>
      <xdr:rowOff>162725</xdr:rowOff>
    </xdr:to>
    <xdr:sp macro="" textlink="">
      <xdr:nvSpPr>
        <xdr:cNvPr id="528" name="フローチャート: 判断 527"/>
        <xdr:cNvSpPr/>
      </xdr:nvSpPr>
      <xdr:spPr>
        <a:xfrm>
          <a:off x="13887450" y="584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7802</xdr:rowOff>
    </xdr:from>
    <xdr:ext cx="534377" cy="259045"/>
    <xdr:sp macro="" textlink="">
      <xdr:nvSpPr>
        <xdr:cNvPr id="529" name="テキスト ボックス 528"/>
        <xdr:cNvSpPr txBox="1"/>
      </xdr:nvSpPr>
      <xdr:spPr>
        <a:xfrm>
          <a:off x="13709161" y="5627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12179</xdr:rowOff>
    </xdr:from>
    <xdr:to>
      <xdr:col>76</xdr:col>
      <xdr:colOff>114300</xdr:colOff>
      <xdr:row>37</xdr:row>
      <xdr:rowOff>93218</xdr:rowOff>
    </xdr:to>
    <xdr:cxnSp macro="">
      <xdr:nvCxnSpPr>
        <xdr:cNvPr id="530" name="直線コネクタ 529"/>
        <xdr:cNvCxnSpPr/>
      </xdr:nvCxnSpPr>
      <xdr:spPr>
        <a:xfrm flipV="1">
          <a:off x="12344400" y="6127229"/>
          <a:ext cx="800100" cy="81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15024</xdr:rowOff>
    </xdr:from>
    <xdr:to>
      <xdr:col>76</xdr:col>
      <xdr:colOff>165100</xdr:colOff>
      <xdr:row>35</xdr:row>
      <xdr:rowOff>116624</xdr:rowOff>
    </xdr:to>
    <xdr:sp macro="" textlink="">
      <xdr:nvSpPr>
        <xdr:cNvPr id="531" name="フローチャート: 判断 530"/>
        <xdr:cNvSpPr/>
      </xdr:nvSpPr>
      <xdr:spPr>
        <a:xfrm>
          <a:off x="13093700" y="5799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133151</xdr:rowOff>
    </xdr:from>
    <xdr:ext cx="534377" cy="259045"/>
    <xdr:sp macro="" textlink="">
      <xdr:nvSpPr>
        <xdr:cNvPr id="532" name="テキスト ボックス 531"/>
        <xdr:cNvSpPr txBox="1"/>
      </xdr:nvSpPr>
      <xdr:spPr>
        <a:xfrm>
          <a:off x="12896361" y="558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93218</xdr:rowOff>
    </xdr:from>
    <xdr:to>
      <xdr:col>71</xdr:col>
      <xdr:colOff>177800</xdr:colOff>
      <xdr:row>37</xdr:row>
      <xdr:rowOff>142253</xdr:rowOff>
    </xdr:to>
    <xdr:cxnSp macro="">
      <xdr:nvCxnSpPr>
        <xdr:cNvPr id="533" name="直線コネクタ 532"/>
        <xdr:cNvCxnSpPr/>
      </xdr:nvCxnSpPr>
      <xdr:spPr>
        <a:xfrm flipV="1">
          <a:off x="11537950" y="6208268"/>
          <a:ext cx="806450" cy="4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111227</xdr:rowOff>
    </xdr:from>
    <xdr:to>
      <xdr:col>72</xdr:col>
      <xdr:colOff>38100</xdr:colOff>
      <xdr:row>36</xdr:row>
      <xdr:rowOff>41377</xdr:rowOff>
    </xdr:to>
    <xdr:sp macro="" textlink="">
      <xdr:nvSpPr>
        <xdr:cNvPr id="534" name="フローチャート: 判断 533"/>
        <xdr:cNvSpPr/>
      </xdr:nvSpPr>
      <xdr:spPr>
        <a:xfrm>
          <a:off x="12299950" y="5896077"/>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57904</xdr:rowOff>
    </xdr:from>
    <xdr:ext cx="534377" cy="259045"/>
    <xdr:sp macro="" textlink="">
      <xdr:nvSpPr>
        <xdr:cNvPr id="535" name="テキスト ボックス 534"/>
        <xdr:cNvSpPr txBox="1"/>
      </xdr:nvSpPr>
      <xdr:spPr>
        <a:xfrm>
          <a:off x="12102611" y="567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118999</xdr:rowOff>
    </xdr:from>
    <xdr:to>
      <xdr:col>67</xdr:col>
      <xdr:colOff>101600</xdr:colOff>
      <xdr:row>36</xdr:row>
      <xdr:rowOff>49149</xdr:rowOff>
    </xdr:to>
    <xdr:sp macro="" textlink="">
      <xdr:nvSpPr>
        <xdr:cNvPr id="536" name="フローチャート: 判断 535"/>
        <xdr:cNvSpPr/>
      </xdr:nvSpPr>
      <xdr:spPr>
        <a:xfrm>
          <a:off x="11487150" y="59038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65676</xdr:rowOff>
    </xdr:from>
    <xdr:ext cx="534377" cy="259045"/>
    <xdr:sp macro="" textlink="">
      <xdr:nvSpPr>
        <xdr:cNvPr id="537" name="テキスト ボックス 536"/>
        <xdr:cNvSpPr txBox="1"/>
      </xdr:nvSpPr>
      <xdr:spPr>
        <a:xfrm>
          <a:off x="11308861" y="568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xdr:cNvSpPr txBox="1"/>
      </xdr:nvSpPr>
      <xdr:spPr>
        <a:xfrm>
          <a:off x="14528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xdr:cNvSpPr txBox="1"/>
      </xdr:nvSpPr>
      <xdr:spPr>
        <a:xfrm>
          <a:off x="137668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xdr:cNvSpPr txBox="1"/>
      </xdr:nvSpPr>
      <xdr:spPr>
        <a:xfrm>
          <a:off x="129730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xdr:cNvSpPr txBox="1"/>
      </xdr:nvSpPr>
      <xdr:spPr>
        <a:xfrm>
          <a:off x="12172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xdr:cNvSpPr txBox="1"/>
      </xdr:nvSpPr>
      <xdr:spPr>
        <a:xfrm>
          <a:off x="11366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160947</xdr:rowOff>
    </xdr:from>
    <xdr:to>
      <xdr:col>85</xdr:col>
      <xdr:colOff>177800</xdr:colOff>
      <xdr:row>37</xdr:row>
      <xdr:rowOff>91097</xdr:rowOff>
    </xdr:to>
    <xdr:sp macro="" textlink="">
      <xdr:nvSpPr>
        <xdr:cNvPr id="543" name="楕円 542"/>
        <xdr:cNvSpPr/>
      </xdr:nvSpPr>
      <xdr:spPr>
        <a:xfrm>
          <a:off x="14649450" y="6110897"/>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139374</xdr:rowOff>
    </xdr:from>
    <xdr:ext cx="534377" cy="259045"/>
    <xdr:sp macro="" textlink="">
      <xdr:nvSpPr>
        <xdr:cNvPr id="544" name="消防費該当値テキスト"/>
        <xdr:cNvSpPr txBox="1"/>
      </xdr:nvSpPr>
      <xdr:spPr>
        <a:xfrm>
          <a:off x="14744700" y="608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117704</xdr:rowOff>
    </xdr:from>
    <xdr:to>
      <xdr:col>81</xdr:col>
      <xdr:colOff>101600</xdr:colOff>
      <xdr:row>37</xdr:row>
      <xdr:rowOff>47854</xdr:rowOff>
    </xdr:to>
    <xdr:sp macro="" textlink="">
      <xdr:nvSpPr>
        <xdr:cNvPr id="545" name="楕円 544"/>
        <xdr:cNvSpPr/>
      </xdr:nvSpPr>
      <xdr:spPr>
        <a:xfrm>
          <a:off x="13887450" y="6067654"/>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38981</xdr:rowOff>
    </xdr:from>
    <xdr:ext cx="534377" cy="259045"/>
    <xdr:sp macro="" textlink="">
      <xdr:nvSpPr>
        <xdr:cNvPr id="546" name="テキスト ボックス 545"/>
        <xdr:cNvSpPr txBox="1"/>
      </xdr:nvSpPr>
      <xdr:spPr>
        <a:xfrm>
          <a:off x="13709161" y="615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132829</xdr:rowOff>
    </xdr:from>
    <xdr:to>
      <xdr:col>76</xdr:col>
      <xdr:colOff>165100</xdr:colOff>
      <xdr:row>37</xdr:row>
      <xdr:rowOff>62979</xdr:rowOff>
    </xdr:to>
    <xdr:sp macro="" textlink="">
      <xdr:nvSpPr>
        <xdr:cNvPr id="547" name="楕円 546"/>
        <xdr:cNvSpPr/>
      </xdr:nvSpPr>
      <xdr:spPr>
        <a:xfrm>
          <a:off x="13093700" y="6082779"/>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54106</xdr:rowOff>
    </xdr:from>
    <xdr:ext cx="534377" cy="259045"/>
    <xdr:sp macro="" textlink="">
      <xdr:nvSpPr>
        <xdr:cNvPr id="548" name="テキスト ボックス 547"/>
        <xdr:cNvSpPr txBox="1"/>
      </xdr:nvSpPr>
      <xdr:spPr>
        <a:xfrm>
          <a:off x="12896361" y="616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42418</xdr:rowOff>
    </xdr:from>
    <xdr:to>
      <xdr:col>72</xdr:col>
      <xdr:colOff>38100</xdr:colOff>
      <xdr:row>37</xdr:row>
      <xdr:rowOff>144018</xdr:rowOff>
    </xdr:to>
    <xdr:sp macro="" textlink="">
      <xdr:nvSpPr>
        <xdr:cNvPr id="549" name="楕円 548"/>
        <xdr:cNvSpPr/>
      </xdr:nvSpPr>
      <xdr:spPr>
        <a:xfrm>
          <a:off x="12299950" y="6157468"/>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135145</xdr:rowOff>
    </xdr:from>
    <xdr:ext cx="534377" cy="259045"/>
    <xdr:sp macro="" textlink="">
      <xdr:nvSpPr>
        <xdr:cNvPr id="550" name="テキスト ボックス 549"/>
        <xdr:cNvSpPr txBox="1"/>
      </xdr:nvSpPr>
      <xdr:spPr>
        <a:xfrm>
          <a:off x="12102611" y="625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91453</xdr:rowOff>
    </xdr:from>
    <xdr:to>
      <xdr:col>67</xdr:col>
      <xdr:colOff>101600</xdr:colOff>
      <xdr:row>38</xdr:row>
      <xdr:rowOff>21603</xdr:rowOff>
    </xdr:to>
    <xdr:sp macro="" textlink="">
      <xdr:nvSpPr>
        <xdr:cNvPr id="551" name="楕円 550"/>
        <xdr:cNvSpPr/>
      </xdr:nvSpPr>
      <xdr:spPr>
        <a:xfrm>
          <a:off x="11487150" y="62065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12730</xdr:rowOff>
    </xdr:from>
    <xdr:ext cx="534377" cy="259045"/>
    <xdr:sp macro="" textlink="">
      <xdr:nvSpPr>
        <xdr:cNvPr id="552" name="テキスト ボックス 551"/>
        <xdr:cNvSpPr txBox="1"/>
      </xdr:nvSpPr>
      <xdr:spPr>
        <a:xfrm>
          <a:off x="11308861" y="629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xdr:cNvSpPr/>
      </xdr:nvSpPr>
      <xdr:spPr>
        <a:xfrm>
          <a:off x="11207750" y="7162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xdr:cNvSpPr/>
      </xdr:nvSpPr>
      <xdr:spPr>
        <a:xfrm>
          <a:off x="113157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xdr:cNvSpPr/>
      </xdr:nvSpPr>
      <xdr:spPr>
        <a:xfrm>
          <a:off x="113157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xdr:cNvSpPr/>
      </xdr:nvSpPr>
      <xdr:spPr>
        <a:xfrm>
          <a:off x="122364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xdr:cNvSpPr/>
      </xdr:nvSpPr>
      <xdr:spPr>
        <a:xfrm>
          <a:off x="122364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xdr:cNvSpPr/>
      </xdr:nvSpPr>
      <xdr:spPr>
        <a:xfrm>
          <a:off x="1326515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xdr:cNvSpPr/>
      </xdr:nvSpPr>
      <xdr:spPr>
        <a:xfrm>
          <a:off x="1326515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xdr:cNvSpPr/>
      </xdr:nvSpPr>
      <xdr:spPr>
        <a:xfrm>
          <a:off x="11207750" y="7956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xdr:cNvSpPr txBox="1"/>
      </xdr:nvSpPr>
      <xdr:spPr>
        <a:xfrm>
          <a:off x="111696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xdr:cNvCxnSpPr/>
      </xdr:nvCxnSpPr>
      <xdr:spPr>
        <a:xfrm>
          <a:off x="11207750" y="10160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3" name="テキスト ボックス 562"/>
        <xdr:cNvSpPr txBox="1"/>
      </xdr:nvSpPr>
      <xdr:spPr>
        <a:xfrm>
          <a:off x="10978014" y="100241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4" name="直線コネクタ 563"/>
        <xdr:cNvCxnSpPr/>
      </xdr:nvCxnSpPr>
      <xdr:spPr>
        <a:xfrm>
          <a:off x="11207750" y="9791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5" name="テキスト ボックス 564"/>
        <xdr:cNvSpPr txBox="1"/>
      </xdr:nvSpPr>
      <xdr:spPr>
        <a:xfrm>
          <a:off x="10733601" y="9655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6" name="直線コネクタ 565"/>
        <xdr:cNvCxnSpPr/>
      </xdr:nvCxnSpPr>
      <xdr:spPr>
        <a:xfrm>
          <a:off x="11207750" y="9423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7" name="テキスト ボックス 566"/>
        <xdr:cNvSpPr txBox="1"/>
      </xdr:nvSpPr>
      <xdr:spPr>
        <a:xfrm>
          <a:off x="10669481" y="928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8" name="直線コネクタ 567"/>
        <xdr:cNvCxnSpPr/>
      </xdr:nvCxnSpPr>
      <xdr:spPr>
        <a:xfrm>
          <a:off x="11207750" y="9061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9" name="テキスト ボックス 568"/>
        <xdr:cNvSpPr txBox="1"/>
      </xdr:nvSpPr>
      <xdr:spPr>
        <a:xfrm>
          <a:off x="10669481" y="89192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0" name="直線コネクタ 569"/>
        <xdr:cNvCxnSpPr/>
      </xdr:nvCxnSpPr>
      <xdr:spPr>
        <a:xfrm>
          <a:off x="11207750" y="8693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1" name="テキスト ボックス 570"/>
        <xdr:cNvSpPr txBox="1"/>
      </xdr:nvSpPr>
      <xdr:spPr>
        <a:xfrm>
          <a:off x="10669481" y="8557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2" name="直線コネクタ 571"/>
        <xdr:cNvCxnSpPr/>
      </xdr:nvCxnSpPr>
      <xdr:spPr>
        <a:xfrm>
          <a:off x="11207750" y="8324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3" name="テキスト ボックス 572"/>
        <xdr:cNvSpPr txBox="1"/>
      </xdr:nvSpPr>
      <xdr:spPr>
        <a:xfrm>
          <a:off x="10669481" y="818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xdr:cNvCxnSpPr/>
      </xdr:nvCxnSpPr>
      <xdr:spPr>
        <a:xfrm>
          <a:off x="11207750" y="7956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xdr:cNvSpPr txBox="1"/>
      </xdr:nvSpPr>
      <xdr:spPr>
        <a:xfrm>
          <a:off x="10669481" y="7820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xdr:cNvSpPr/>
      </xdr:nvSpPr>
      <xdr:spPr>
        <a:xfrm>
          <a:off x="11207750" y="7956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169707</xdr:rowOff>
    </xdr:from>
    <xdr:to>
      <xdr:col>85</xdr:col>
      <xdr:colOff>126364</xdr:colOff>
      <xdr:row>59</xdr:row>
      <xdr:rowOff>92860</xdr:rowOff>
    </xdr:to>
    <xdr:cxnSp macro="">
      <xdr:nvCxnSpPr>
        <xdr:cNvPr id="577" name="直線コネクタ 576"/>
        <xdr:cNvCxnSpPr/>
      </xdr:nvCxnSpPr>
      <xdr:spPr>
        <a:xfrm flipV="1">
          <a:off x="14698345" y="8424707"/>
          <a:ext cx="1269" cy="141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96687</xdr:rowOff>
    </xdr:from>
    <xdr:ext cx="534377" cy="259045"/>
    <xdr:sp macro="" textlink="">
      <xdr:nvSpPr>
        <xdr:cNvPr id="578" name="教育費最小値テキスト"/>
        <xdr:cNvSpPr txBox="1"/>
      </xdr:nvSpPr>
      <xdr:spPr>
        <a:xfrm>
          <a:off x="14744700" y="9843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92860</xdr:rowOff>
    </xdr:from>
    <xdr:to>
      <xdr:col>86</xdr:col>
      <xdr:colOff>25400</xdr:colOff>
      <xdr:row>59</xdr:row>
      <xdr:rowOff>92860</xdr:rowOff>
    </xdr:to>
    <xdr:cxnSp macro="">
      <xdr:nvCxnSpPr>
        <xdr:cNvPr id="579" name="直線コネクタ 578"/>
        <xdr:cNvCxnSpPr/>
      </xdr:nvCxnSpPr>
      <xdr:spPr>
        <a:xfrm>
          <a:off x="14611350" y="98401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116384</xdr:rowOff>
    </xdr:from>
    <xdr:ext cx="599010" cy="259045"/>
    <xdr:sp macro="" textlink="">
      <xdr:nvSpPr>
        <xdr:cNvPr id="580" name="教育費最大値テキスト"/>
        <xdr:cNvSpPr txBox="1"/>
      </xdr:nvSpPr>
      <xdr:spPr>
        <a:xfrm>
          <a:off x="14744700" y="8212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236,062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169707</xdr:rowOff>
    </xdr:from>
    <xdr:to>
      <xdr:col>86</xdr:col>
      <xdr:colOff>25400</xdr:colOff>
      <xdr:row>50</xdr:row>
      <xdr:rowOff>169707</xdr:rowOff>
    </xdr:to>
    <xdr:cxnSp macro="">
      <xdr:nvCxnSpPr>
        <xdr:cNvPr id="581" name="直線コネクタ 580"/>
        <xdr:cNvCxnSpPr/>
      </xdr:nvCxnSpPr>
      <xdr:spPr>
        <a:xfrm>
          <a:off x="14611350" y="842470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95763</xdr:rowOff>
    </xdr:from>
    <xdr:to>
      <xdr:col>85</xdr:col>
      <xdr:colOff>127000</xdr:colOff>
      <xdr:row>58</xdr:row>
      <xdr:rowOff>155458</xdr:rowOff>
    </xdr:to>
    <xdr:cxnSp macro="">
      <xdr:nvCxnSpPr>
        <xdr:cNvPr id="582" name="直線コネクタ 581"/>
        <xdr:cNvCxnSpPr/>
      </xdr:nvCxnSpPr>
      <xdr:spPr>
        <a:xfrm>
          <a:off x="13938250" y="9677913"/>
          <a:ext cx="762000" cy="5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131132</xdr:rowOff>
    </xdr:from>
    <xdr:ext cx="534377" cy="259045"/>
    <xdr:sp macro="" textlink="">
      <xdr:nvSpPr>
        <xdr:cNvPr id="583" name="教育費平均値テキスト"/>
        <xdr:cNvSpPr txBox="1"/>
      </xdr:nvSpPr>
      <xdr:spPr>
        <a:xfrm>
          <a:off x="14744700" y="93830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108255</xdr:rowOff>
    </xdr:from>
    <xdr:to>
      <xdr:col>85</xdr:col>
      <xdr:colOff>177800</xdr:colOff>
      <xdr:row>58</xdr:row>
      <xdr:rowOff>38405</xdr:rowOff>
    </xdr:to>
    <xdr:sp macro="" textlink="">
      <xdr:nvSpPr>
        <xdr:cNvPr id="584" name="フローチャート: 判断 583"/>
        <xdr:cNvSpPr/>
      </xdr:nvSpPr>
      <xdr:spPr>
        <a:xfrm>
          <a:off x="14649450" y="9525305"/>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95763</xdr:rowOff>
    </xdr:from>
    <xdr:to>
      <xdr:col>81</xdr:col>
      <xdr:colOff>50800</xdr:colOff>
      <xdr:row>58</xdr:row>
      <xdr:rowOff>139853</xdr:rowOff>
    </xdr:to>
    <xdr:cxnSp macro="">
      <xdr:nvCxnSpPr>
        <xdr:cNvPr id="585" name="直線コネクタ 584"/>
        <xdr:cNvCxnSpPr/>
      </xdr:nvCxnSpPr>
      <xdr:spPr>
        <a:xfrm flipV="1">
          <a:off x="13144500" y="9677913"/>
          <a:ext cx="793750" cy="44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40223</xdr:rowOff>
    </xdr:from>
    <xdr:to>
      <xdr:col>81</xdr:col>
      <xdr:colOff>101600</xdr:colOff>
      <xdr:row>58</xdr:row>
      <xdr:rowOff>141823</xdr:rowOff>
    </xdr:to>
    <xdr:sp macro="" textlink="">
      <xdr:nvSpPr>
        <xdr:cNvPr id="586" name="フローチャート: 判断 585"/>
        <xdr:cNvSpPr/>
      </xdr:nvSpPr>
      <xdr:spPr>
        <a:xfrm>
          <a:off x="13887450" y="962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158350</xdr:rowOff>
    </xdr:from>
    <xdr:ext cx="534377" cy="259045"/>
    <xdr:sp macro="" textlink="">
      <xdr:nvSpPr>
        <xdr:cNvPr id="587" name="テキスト ボックス 586"/>
        <xdr:cNvSpPr txBox="1"/>
      </xdr:nvSpPr>
      <xdr:spPr>
        <a:xfrm>
          <a:off x="13709161" y="9410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139853</xdr:rowOff>
    </xdr:from>
    <xdr:to>
      <xdr:col>76</xdr:col>
      <xdr:colOff>114300</xdr:colOff>
      <xdr:row>59</xdr:row>
      <xdr:rowOff>72949</xdr:rowOff>
    </xdr:to>
    <xdr:cxnSp macro="">
      <xdr:nvCxnSpPr>
        <xdr:cNvPr id="588" name="直線コネクタ 587"/>
        <xdr:cNvCxnSpPr/>
      </xdr:nvCxnSpPr>
      <xdr:spPr>
        <a:xfrm flipV="1">
          <a:off x="12344400" y="9722003"/>
          <a:ext cx="800100" cy="98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6475</xdr:rowOff>
    </xdr:from>
    <xdr:to>
      <xdr:col>76</xdr:col>
      <xdr:colOff>165100</xdr:colOff>
      <xdr:row>58</xdr:row>
      <xdr:rowOff>108075</xdr:rowOff>
    </xdr:to>
    <xdr:sp macro="" textlink="">
      <xdr:nvSpPr>
        <xdr:cNvPr id="589" name="フローチャート: 判断 588"/>
        <xdr:cNvSpPr/>
      </xdr:nvSpPr>
      <xdr:spPr>
        <a:xfrm>
          <a:off x="13093700" y="9588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124602</xdr:rowOff>
    </xdr:from>
    <xdr:ext cx="534377" cy="259045"/>
    <xdr:sp macro="" textlink="">
      <xdr:nvSpPr>
        <xdr:cNvPr id="590" name="テキスト ボックス 589"/>
        <xdr:cNvSpPr txBox="1"/>
      </xdr:nvSpPr>
      <xdr:spPr>
        <a:xfrm>
          <a:off x="12896361" y="9376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13985</xdr:rowOff>
    </xdr:from>
    <xdr:to>
      <xdr:col>71</xdr:col>
      <xdr:colOff>177800</xdr:colOff>
      <xdr:row>59</xdr:row>
      <xdr:rowOff>72949</xdr:rowOff>
    </xdr:to>
    <xdr:cxnSp macro="">
      <xdr:nvCxnSpPr>
        <xdr:cNvPr id="591" name="直線コネクタ 590"/>
        <xdr:cNvCxnSpPr/>
      </xdr:nvCxnSpPr>
      <xdr:spPr>
        <a:xfrm>
          <a:off x="11537950" y="9761235"/>
          <a:ext cx="806450" cy="58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38295</xdr:rowOff>
    </xdr:from>
    <xdr:to>
      <xdr:col>72</xdr:col>
      <xdr:colOff>38100</xdr:colOff>
      <xdr:row>58</xdr:row>
      <xdr:rowOff>139895</xdr:rowOff>
    </xdr:to>
    <xdr:sp macro="" textlink="">
      <xdr:nvSpPr>
        <xdr:cNvPr id="592" name="フローチャート: 判断 591"/>
        <xdr:cNvSpPr/>
      </xdr:nvSpPr>
      <xdr:spPr>
        <a:xfrm>
          <a:off x="12299950" y="962044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156422</xdr:rowOff>
    </xdr:from>
    <xdr:ext cx="534377" cy="259045"/>
    <xdr:sp macro="" textlink="">
      <xdr:nvSpPr>
        <xdr:cNvPr id="593" name="テキスト ボックス 592"/>
        <xdr:cNvSpPr txBox="1"/>
      </xdr:nvSpPr>
      <xdr:spPr>
        <a:xfrm>
          <a:off x="12102611" y="9408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90050</xdr:rowOff>
    </xdr:from>
    <xdr:to>
      <xdr:col>67</xdr:col>
      <xdr:colOff>101600</xdr:colOff>
      <xdr:row>59</xdr:row>
      <xdr:rowOff>20200</xdr:rowOff>
    </xdr:to>
    <xdr:sp macro="" textlink="">
      <xdr:nvSpPr>
        <xdr:cNvPr id="594" name="フローチャート: 判断 593"/>
        <xdr:cNvSpPr/>
      </xdr:nvSpPr>
      <xdr:spPr>
        <a:xfrm>
          <a:off x="11487150" y="967220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36727</xdr:rowOff>
    </xdr:from>
    <xdr:ext cx="534377" cy="259045"/>
    <xdr:sp macro="" textlink="">
      <xdr:nvSpPr>
        <xdr:cNvPr id="595" name="テキスト ボックス 594"/>
        <xdr:cNvSpPr txBox="1"/>
      </xdr:nvSpPr>
      <xdr:spPr>
        <a:xfrm>
          <a:off x="11308861" y="9453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xdr:cNvSpPr txBox="1"/>
      </xdr:nvSpPr>
      <xdr:spPr>
        <a:xfrm>
          <a:off x="14528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xdr:cNvSpPr txBox="1"/>
      </xdr:nvSpPr>
      <xdr:spPr>
        <a:xfrm>
          <a:off x="137668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xdr:cNvSpPr txBox="1"/>
      </xdr:nvSpPr>
      <xdr:spPr>
        <a:xfrm>
          <a:off x="129730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xdr:cNvSpPr txBox="1"/>
      </xdr:nvSpPr>
      <xdr:spPr>
        <a:xfrm>
          <a:off x="12172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xdr:cNvSpPr txBox="1"/>
      </xdr:nvSpPr>
      <xdr:spPr>
        <a:xfrm>
          <a:off x="11366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104658</xdr:rowOff>
    </xdr:from>
    <xdr:to>
      <xdr:col>85</xdr:col>
      <xdr:colOff>177800</xdr:colOff>
      <xdr:row>59</xdr:row>
      <xdr:rowOff>34808</xdr:rowOff>
    </xdr:to>
    <xdr:sp macro="" textlink="">
      <xdr:nvSpPr>
        <xdr:cNvPr id="601" name="楕円 600"/>
        <xdr:cNvSpPr/>
      </xdr:nvSpPr>
      <xdr:spPr>
        <a:xfrm>
          <a:off x="14649450" y="9686808"/>
          <a:ext cx="952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19585</xdr:rowOff>
    </xdr:from>
    <xdr:ext cx="534377" cy="259045"/>
    <xdr:sp macro="" textlink="">
      <xdr:nvSpPr>
        <xdr:cNvPr id="602" name="教育費該当値テキスト"/>
        <xdr:cNvSpPr txBox="1"/>
      </xdr:nvSpPr>
      <xdr:spPr>
        <a:xfrm>
          <a:off x="14744700" y="9601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44963</xdr:rowOff>
    </xdr:from>
    <xdr:to>
      <xdr:col>81</xdr:col>
      <xdr:colOff>101600</xdr:colOff>
      <xdr:row>58</xdr:row>
      <xdr:rowOff>146563</xdr:rowOff>
    </xdr:to>
    <xdr:sp macro="" textlink="">
      <xdr:nvSpPr>
        <xdr:cNvPr id="603" name="楕円 602"/>
        <xdr:cNvSpPr/>
      </xdr:nvSpPr>
      <xdr:spPr>
        <a:xfrm>
          <a:off x="13887450" y="9627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137690</xdr:rowOff>
    </xdr:from>
    <xdr:ext cx="534377" cy="259045"/>
    <xdr:sp macro="" textlink="">
      <xdr:nvSpPr>
        <xdr:cNvPr id="604" name="テキスト ボックス 603"/>
        <xdr:cNvSpPr txBox="1"/>
      </xdr:nvSpPr>
      <xdr:spPr>
        <a:xfrm>
          <a:off x="13709161" y="971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89053</xdr:rowOff>
    </xdr:from>
    <xdr:to>
      <xdr:col>76</xdr:col>
      <xdr:colOff>165100</xdr:colOff>
      <xdr:row>59</xdr:row>
      <xdr:rowOff>19203</xdr:rowOff>
    </xdr:to>
    <xdr:sp macro="" textlink="">
      <xdr:nvSpPr>
        <xdr:cNvPr id="605" name="楕円 604"/>
        <xdr:cNvSpPr/>
      </xdr:nvSpPr>
      <xdr:spPr>
        <a:xfrm>
          <a:off x="13093700" y="9671203"/>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10330</xdr:rowOff>
    </xdr:from>
    <xdr:ext cx="534377" cy="259045"/>
    <xdr:sp macro="" textlink="">
      <xdr:nvSpPr>
        <xdr:cNvPr id="606" name="テキスト ボックス 605"/>
        <xdr:cNvSpPr txBox="1"/>
      </xdr:nvSpPr>
      <xdr:spPr>
        <a:xfrm>
          <a:off x="12896361" y="975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22149</xdr:rowOff>
    </xdr:from>
    <xdr:to>
      <xdr:col>72</xdr:col>
      <xdr:colOff>38100</xdr:colOff>
      <xdr:row>59</xdr:row>
      <xdr:rowOff>123749</xdr:rowOff>
    </xdr:to>
    <xdr:sp macro="" textlink="">
      <xdr:nvSpPr>
        <xdr:cNvPr id="607" name="楕円 606"/>
        <xdr:cNvSpPr/>
      </xdr:nvSpPr>
      <xdr:spPr>
        <a:xfrm>
          <a:off x="12299950" y="9769399"/>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114876</xdr:rowOff>
    </xdr:from>
    <xdr:ext cx="534377" cy="259045"/>
    <xdr:sp macro="" textlink="">
      <xdr:nvSpPr>
        <xdr:cNvPr id="608" name="テキスト ボックス 607"/>
        <xdr:cNvSpPr txBox="1"/>
      </xdr:nvSpPr>
      <xdr:spPr>
        <a:xfrm>
          <a:off x="12102611" y="986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134635</xdr:rowOff>
    </xdr:from>
    <xdr:to>
      <xdr:col>67</xdr:col>
      <xdr:colOff>101600</xdr:colOff>
      <xdr:row>59</xdr:row>
      <xdr:rowOff>64785</xdr:rowOff>
    </xdr:to>
    <xdr:sp macro="" textlink="">
      <xdr:nvSpPr>
        <xdr:cNvPr id="609" name="楕円 608"/>
        <xdr:cNvSpPr/>
      </xdr:nvSpPr>
      <xdr:spPr>
        <a:xfrm>
          <a:off x="11487150" y="97167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55912</xdr:rowOff>
    </xdr:from>
    <xdr:ext cx="534377" cy="259045"/>
    <xdr:sp macro="" textlink="">
      <xdr:nvSpPr>
        <xdr:cNvPr id="610" name="テキスト ボックス 609"/>
        <xdr:cNvSpPr txBox="1"/>
      </xdr:nvSpPr>
      <xdr:spPr>
        <a:xfrm>
          <a:off x="11308861" y="9803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xdr:cNvSpPr/>
      </xdr:nvSpPr>
      <xdr:spPr>
        <a:xfrm>
          <a:off x="11207750" y="10464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xdr:cNvSpPr/>
      </xdr:nvSpPr>
      <xdr:spPr>
        <a:xfrm>
          <a:off x="1131570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xdr:cNvSpPr/>
      </xdr:nvSpPr>
      <xdr:spPr>
        <a:xfrm>
          <a:off x="1131570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xdr:cNvSpPr/>
      </xdr:nvSpPr>
      <xdr:spPr>
        <a:xfrm>
          <a:off x="122364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xdr:cNvSpPr/>
      </xdr:nvSpPr>
      <xdr:spPr>
        <a:xfrm>
          <a:off x="122364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xdr:cNvSpPr/>
      </xdr:nvSpPr>
      <xdr:spPr>
        <a:xfrm>
          <a:off x="13265150" y="10795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xdr:cNvSpPr/>
      </xdr:nvSpPr>
      <xdr:spPr>
        <a:xfrm>
          <a:off x="13265150" y="10991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xdr:cNvSpPr/>
      </xdr:nvSpPr>
      <xdr:spPr>
        <a:xfrm>
          <a:off x="11207750" y="11258550"/>
          <a:ext cx="422275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xdr:cNvSpPr txBox="1"/>
      </xdr:nvSpPr>
      <xdr:spPr>
        <a:xfrm>
          <a:off x="11169650" y="11074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xdr:cNvCxnSpPr/>
      </xdr:nvCxnSpPr>
      <xdr:spPr>
        <a:xfrm>
          <a:off x="11207750" y="134620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1" name="直線コネクタ 620"/>
        <xdr:cNvCxnSpPr/>
      </xdr:nvCxnSpPr>
      <xdr:spPr>
        <a:xfrm>
          <a:off x="11207750" y="130937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2" name="テキスト ボックス 621"/>
        <xdr:cNvSpPr txBox="1"/>
      </xdr:nvSpPr>
      <xdr:spPr>
        <a:xfrm>
          <a:off x="10978014" y="129578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3" name="直線コネクタ 622"/>
        <xdr:cNvCxnSpPr/>
      </xdr:nvCxnSpPr>
      <xdr:spPr>
        <a:xfrm>
          <a:off x="11207750" y="127254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4" name="テキスト ボックス 623"/>
        <xdr:cNvSpPr txBox="1"/>
      </xdr:nvSpPr>
      <xdr:spPr>
        <a:xfrm>
          <a:off x="10733601" y="1258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5" name="直線コネクタ 624"/>
        <xdr:cNvCxnSpPr/>
      </xdr:nvCxnSpPr>
      <xdr:spPr>
        <a:xfrm>
          <a:off x="11207750" y="123634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6" name="テキスト ボックス 625"/>
        <xdr:cNvSpPr txBox="1"/>
      </xdr:nvSpPr>
      <xdr:spPr>
        <a:xfrm>
          <a:off x="10733601" y="122212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7" name="直線コネクタ 626"/>
        <xdr:cNvCxnSpPr/>
      </xdr:nvCxnSpPr>
      <xdr:spPr>
        <a:xfrm>
          <a:off x="11207750" y="119951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8" name="テキスト ボックス 627"/>
        <xdr:cNvSpPr txBox="1"/>
      </xdr:nvSpPr>
      <xdr:spPr>
        <a:xfrm>
          <a:off x="10733601" y="11859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9" name="直線コネクタ 628"/>
        <xdr:cNvCxnSpPr/>
      </xdr:nvCxnSpPr>
      <xdr:spPr>
        <a:xfrm>
          <a:off x="11207750" y="116268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0" name="テキスト ボックス 629"/>
        <xdr:cNvSpPr txBox="1"/>
      </xdr:nvSpPr>
      <xdr:spPr>
        <a:xfrm>
          <a:off x="10733601" y="1149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1" name="直線コネクタ 630"/>
        <xdr:cNvCxnSpPr/>
      </xdr:nvCxnSpPr>
      <xdr:spPr>
        <a:xfrm>
          <a:off x="11207750" y="11258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2" name="テキスト ボックス 631"/>
        <xdr:cNvSpPr txBox="1"/>
      </xdr:nvSpPr>
      <xdr:spPr>
        <a:xfrm>
          <a:off x="10733601" y="111226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3" name="災害復旧費グラフ枠"/>
        <xdr:cNvSpPr/>
      </xdr:nvSpPr>
      <xdr:spPr>
        <a:xfrm>
          <a:off x="11207750" y="11258550"/>
          <a:ext cx="422275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166256</xdr:rowOff>
    </xdr:from>
    <xdr:to>
      <xdr:col>85</xdr:col>
      <xdr:colOff>126364</xdr:colOff>
      <xdr:row>79</xdr:row>
      <xdr:rowOff>44450</xdr:rowOff>
    </xdr:to>
    <xdr:cxnSp macro="">
      <xdr:nvCxnSpPr>
        <xdr:cNvPr id="634" name="直線コネクタ 633"/>
        <xdr:cNvCxnSpPr/>
      </xdr:nvCxnSpPr>
      <xdr:spPr>
        <a:xfrm flipV="1">
          <a:off x="14698345" y="11729606"/>
          <a:ext cx="1269" cy="1364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5" name="災害復旧費最小値テキスト"/>
        <xdr:cNvSpPr txBox="1"/>
      </xdr:nvSpPr>
      <xdr:spPr>
        <a:xfrm>
          <a:off x="14744700" y="13097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6" name="直線コネクタ 635"/>
        <xdr:cNvCxnSpPr/>
      </xdr:nvCxnSpPr>
      <xdr:spPr>
        <a:xfrm>
          <a:off x="14611350" y="130937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112933</xdr:rowOff>
    </xdr:from>
    <xdr:ext cx="534377" cy="259045"/>
    <xdr:sp macro="" textlink="">
      <xdr:nvSpPr>
        <xdr:cNvPr id="637" name="災害復旧費最大値テキスト"/>
        <xdr:cNvSpPr txBox="1"/>
      </xdr:nvSpPr>
      <xdr:spPr>
        <a:xfrm>
          <a:off x="14744700" y="11511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37,303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166256</xdr:rowOff>
    </xdr:from>
    <xdr:to>
      <xdr:col>86</xdr:col>
      <xdr:colOff>25400</xdr:colOff>
      <xdr:row>70</xdr:row>
      <xdr:rowOff>166256</xdr:rowOff>
    </xdr:to>
    <xdr:cxnSp macro="">
      <xdr:nvCxnSpPr>
        <xdr:cNvPr id="638" name="直線コネクタ 637"/>
        <xdr:cNvCxnSpPr/>
      </xdr:nvCxnSpPr>
      <xdr:spPr>
        <a:xfrm>
          <a:off x="14611350" y="117296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56338</xdr:rowOff>
    </xdr:from>
    <xdr:to>
      <xdr:col>85</xdr:col>
      <xdr:colOff>127000</xdr:colOff>
      <xdr:row>78</xdr:row>
      <xdr:rowOff>61937</xdr:rowOff>
    </xdr:to>
    <xdr:cxnSp macro="">
      <xdr:nvCxnSpPr>
        <xdr:cNvPr id="639" name="直線コネクタ 638"/>
        <xdr:cNvCxnSpPr/>
      </xdr:nvCxnSpPr>
      <xdr:spPr>
        <a:xfrm>
          <a:off x="13938250" y="12940488"/>
          <a:ext cx="762000" cy="5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166031</xdr:rowOff>
    </xdr:from>
    <xdr:ext cx="469744" cy="259045"/>
    <xdr:sp macro="" textlink="">
      <xdr:nvSpPr>
        <xdr:cNvPr id="640" name="災害復旧費平均値テキスト"/>
        <xdr:cNvSpPr txBox="1"/>
      </xdr:nvSpPr>
      <xdr:spPr>
        <a:xfrm>
          <a:off x="14744700" y="1271998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143154</xdr:rowOff>
    </xdr:from>
    <xdr:to>
      <xdr:col>85</xdr:col>
      <xdr:colOff>177800</xdr:colOff>
      <xdr:row>78</xdr:row>
      <xdr:rowOff>73304</xdr:rowOff>
    </xdr:to>
    <xdr:sp macro="" textlink="">
      <xdr:nvSpPr>
        <xdr:cNvPr id="641" name="フローチャート: 判断 640"/>
        <xdr:cNvSpPr/>
      </xdr:nvSpPr>
      <xdr:spPr>
        <a:xfrm>
          <a:off x="14649450" y="12862204"/>
          <a:ext cx="952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157035</xdr:rowOff>
    </xdr:from>
    <xdr:to>
      <xdr:col>81</xdr:col>
      <xdr:colOff>50800</xdr:colOff>
      <xdr:row>78</xdr:row>
      <xdr:rowOff>56338</xdr:rowOff>
    </xdr:to>
    <xdr:cxnSp macro="">
      <xdr:nvCxnSpPr>
        <xdr:cNvPr id="642" name="直線コネクタ 641"/>
        <xdr:cNvCxnSpPr/>
      </xdr:nvCxnSpPr>
      <xdr:spPr>
        <a:xfrm>
          <a:off x="13144500" y="12876085"/>
          <a:ext cx="793750" cy="6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138392</xdr:rowOff>
    </xdr:from>
    <xdr:to>
      <xdr:col>81</xdr:col>
      <xdr:colOff>101600</xdr:colOff>
      <xdr:row>78</xdr:row>
      <xdr:rowOff>68542</xdr:rowOff>
    </xdr:to>
    <xdr:sp macro="" textlink="">
      <xdr:nvSpPr>
        <xdr:cNvPr id="643" name="フローチャート: 判断 642"/>
        <xdr:cNvSpPr/>
      </xdr:nvSpPr>
      <xdr:spPr>
        <a:xfrm>
          <a:off x="13887450" y="12857442"/>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85069</xdr:rowOff>
    </xdr:from>
    <xdr:ext cx="469744" cy="259045"/>
    <xdr:sp macro="" textlink="">
      <xdr:nvSpPr>
        <xdr:cNvPr id="644" name="テキスト ボックス 643"/>
        <xdr:cNvSpPr txBox="1"/>
      </xdr:nvSpPr>
      <xdr:spPr>
        <a:xfrm>
          <a:off x="13722428" y="12639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157035</xdr:rowOff>
    </xdr:from>
    <xdr:to>
      <xdr:col>76</xdr:col>
      <xdr:colOff>114300</xdr:colOff>
      <xdr:row>78</xdr:row>
      <xdr:rowOff>143739</xdr:rowOff>
    </xdr:to>
    <xdr:cxnSp macro="">
      <xdr:nvCxnSpPr>
        <xdr:cNvPr id="645" name="直線コネクタ 644"/>
        <xdr:cNvCxnSpPr/>
      </xdr:nvCxnSpPr>
      <xdr:spPr>
        <a:xfrm flipV="1">
          <a:off x="12344400" y="12876085"/>
          <a:ext cx="800100" cy="151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157099</xdr:rowOff>
    </xdr:from>
    <xdr:to>
      <xdr:col>76</xdr:col>
      <xdr:colOff>165100</xdr:colOff>
      <xdr:row>77</xdr:row>
      <xdr:rowOff>87249</xdr:rowOff>
    </xdr:to>
    <xdr:sp macro="" textlink="">
      <xdr:nvSpPr>
        <xdr:cNvPr id="646" name="フローチャート: 判断 645"/>
        <xdr:cNvSpPr/>
      </xdr:nvSpPr>
      <xdr:spPr>
        <a:xfrm>
          <a:off x="13093700" y="12711049"/>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103776</xdr:rowOff>
    </xdr:from>
    <xdr:ext cx="469744" cy="259045"/>
    <xdr:sp macro="" textlink="">
      <xdr:nvSpPr>
        <xdr:cNvPr id="647" name="テキスト ボックス 646"/>
        <xdr:cNvSpPr txBox="1"/>
      </xdr:nvSpPr>
      <xdr:spPr>
        <a:xfrm>
          <a:off x="12928678" y="12492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162255</xdr:rowOff>
    </xdr:from>
    <xdr:to>
      <xdr:col>71</xdr:col>
      <xdr:colOff>177800</xdr:colOff>
      <xdr:row>78</xdr:row>
      <xdr:rowOff>143739</xdr:rowOff>
    </xdr:to>
    <xdr:cxnSp macro="">
      <xdr:nvCxnSpPr>
        <xdr:cNvPr id="648" name="直線コネクタ 647"/>
        <xdr:cNvCxnSpPr/>
      </xdr:nvCxnSpPr>
      <xdr:spPr>
        <a:xfrm>
          <a:off x="11537950" y="12881305"/>
          <a:ext cx="806450" cy="146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122543</xdr:rowOff>
    </xdr:from>
    <xdr:to>
      <xdr:col>72</xdr:col>
      <xdr:colOff>38100</xdr:colOff>
      <xdr:row>77</xdr:row>
      <xdr:rowOff>52693</xdr:rowOff>
    </xdr:to>
    <xdr:sp macro="" textlink="">
      <xdr:nvSpPr>
        <xdr:cNvPr id="649" name="フローチャート: 判断 648"/>
        <xdr:cNvSpPr/>
      </xdr:nvSpPr>
      <xdr:spPr>
        <a:xfrm>
          <a:off x="12299950" y="12676493"/>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69219</xdr:rowOff>
    </xdr:from>
    <xdr:ext cx="534377" cy="259045"/>
    <xdr:sp macro="" textlink="">
      <xdr:nvSpPr>
        <xdr:cNvPr id="650" name="テキスト ボックス 649"/>
        <xdr:cNvSpPr txBox="1"/>
      </xdr:nvSpPr>
      <xdr:spPr>
        <a:xfrm>
          <a:off x="12102611" y="1245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160910</xdr:rowOff>
    </xdr:from>
    <xdr:to>
      <xdr:col>67</xdr:col>
      <xdr:colOff>101600</xdr:colOff>
      <xdr:row>77</xdr:row>
      <xdr:rowOff>91060</xdr:rowOff>
    </xdr:to>
    <xdr:sp macro="" textlink="">
      <xdr:nvSpPr>
        <xdr:cNvPr id="651" name="フローチャート: 判断 650"/>
        <xdr:cNvSpPr/>
      </xdr:nvSpPr>
      <xdr:spPr>
        <a:xfrm>
          <a:off x="11487150" y="1271486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107586</xdr:rowOff>
    </xdr:from>
    <xdr:ext cx="469744" cy="259045"/>
    <xdr:sp macro="" textlink="">
      <xdr:nvSpPr>
        <xdr:cNvPr id="652" name="テキスト ボックス 651"/>
        <xdr:cNvSpPr txBox="1"/>
      </xdr:nvSpPr>
      <xdr:spPr>
        <a:xfrm>
          <a:off x="11322128" y="12496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3" name="テキスト ボックス 652"/>
        <xdr:cNvSpPr txBox="1"/>
      </xdr:nvSpPr>
      <xdr:spPr>
        <a:xfrm>
          <a:off x="145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4" name="テキスト ボックス 653"/>
        <xdr:cNvSpPr txBox="1"/>
      </xdr:nvSpPr>
      <xdr:spPr>
        <a:xfrm>
          <a:off x="13766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5" name="テキスト ボックス 654"/>
        <xdr:cNvSpPr txBox="1"/>
      </xdr:nvSpPr>
      <xdr:spPr>
        <a:xfrm>
          <a:off x="129730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6" name="テキスト ボックス 655"/>
        <xdr:cNvSpPr txBox="1"/>
      </xdr:nvSpPr>
      <xdr:spPr>
        <a:xfrm>
          <a:off x="1217295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7" name="テキスト ボックス 656"/>
        <xdr:cNvSpPr txBox="1"/>
      </xdr:nvSpPr>
      <xdr:spPr>
        <a:xfrm>
          <a:off x="113665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11137</xdr:rowOff>
    </xdr:from>
    <xdr:to>
      <xdr:col>85</xdr:col>
      <xdr:colOff>177800</xdr:colOff>
      <xdr:row>78</xdr:row>
      <xdr:rowOff>112737</xdr:rowOff>
    </xdr:to>
    <xdr:sp macro="" textlink="">
      <xdr:nvSpPr>
        <xdr:cNvPr id="658" name="楕円 657"/>
        <xdr:cNvSpPr/>
      </xdr:nvSpPr>
      <xdr:spPr>
        <a:xfrm>
          <a:off x="14649450" y="12895287"/>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161014</xdr:rowOff>
    </xdr:from>
    <xdr:ext cx="469744" cy="259045"/>
    <xdr:sp macro="" textlink="">
      <xdr:nvSpPr>
        <xdr:cNvPr id="659" name="災害復旧費該当値テキスト"/>
        <xdr:cNvSpPr txBox="1"/>
      </xdr:nvSpPr>
      <xdr:spPr>
        <a:xfrm>
          <a:off x="14744700" y="12880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5538</xdr:rowOff>
    </xdr:from>
    <xdr:to>
      <xdr:col>81</xdr:col>
      <xdr:colOff>101600</xdr:colOff>
      <xdr:row>78</xdr:row>
      <xdr:rowOff>107138</xdr:rowOff>
    </xdr:to>
    <xdr:sp macro="" textlink="">
      <xdr:nvSpPr>
        <xdr:cNvPr id="660" name="楕円 659"/>
        <xdr:cNvSpPr/>
      </xdr:nvSpPr>
      <xdr:spPr>
        <a:xfrm>
          <a:off x="13887450" y="1288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98265</xdr:rowOff>
    </xdr:from>
    <xdr:ext cx="469744" cy="259045"/>
    <xdr:sp macro="" textlink="">
      <xdr:nvSpPr>
        <xdr:cNvPr id="661" name="テキスト ボックス 660"/>
        <xdr:cNvSpPr txBox="1"/>
      </xdr:nvSpPr>
      <xdr:spPr>
        <a:xfrm>
          <a:off x="13722428" y="12982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106235</xdr:rowOff>
    </xdr:from>
    <xdr:to>
      <xdr:col>76</xdr:col>
      <xdr:colOff>165100</xdr:colOff>
      <xdr:row>78</xdr:row>
      <xdr:rowOff>36385</xdr:rowOff>
    </xdr:to>
    <xdr:sp macro="" textlink="">
      <xdr:nvSpPr>
        <xdr:cNvPr id="662" name="楕円 661"/>
        <xdr:cNvSpPr/>
      </xdr:nvSpPr>
      <xdr:spPr>
        <a:xfrm>
          <a:off x="13093700" y="1282528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27512</xdr:rowOff>
    </xdr:from>
    <xdr:ext cx="469744" cy="259045"/>
    <xdr:sp macro="" textlink="">
      <xdr:nvSpPr>
        <xdr:cNvPr id="663" name="テキスト ボックス 662"/>
        <xdr:cNvSpPr txBox="1"/>
      </xdr:nvSpPr>
      <xdr:spPr>
        <a:xfrm>
          <a:off x="12928678" y="12911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92939</xdr:rowOff>
    </xdr:from>
    <xdr:to>
      <xdr:col>72</xdr:col>
      <xdr:colOff>38100</xdr:colOff>
      <xdr:row>79</xdr:row>
      <xdr:rowOff>23089</xdr:rowOff>
    </xdr:to>
    <xdr:sp macro="" textlink="">
      <xdr:nvSpPr>
        <xdr:cNvPr id="664" name="楕円 663"/>
        <xdr:cNvSpPr/>
      </xdr:nvSpPr>
      <xdr:spPr>
        <a:xfrm>
          <a:off x="12299950" y="12977089"/>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14216</xdr:rowOff>
    </xdr:from>
    <xdr:ext cx="469744" cy="259045"/>
    <xdr:sp macro="" textlink="">
      <xdr:nvSpPr>
        <xdr:cNvPr id="665" name="テキスト ボックス 664"/>
        <xdr:cNvSpPr txBox="1"/>
      </xdr:nvSpPr>
      <xdr:spPr>
        <a:xfrm>
          <a:off x="12134928" y="13063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111455</xdr:rowOff>
    </xdr:from>
    <xdr:to>
      <xdr:col>67</xdr:col>
      <xdr:colOff>101600</xdr:colOff>
      <xdr:row>78</xdr:row>
      <xdr:rowOff>41605</xdr:rowOff>
    </xdr:to>
    <xdr:sp macro="" textlink="">
      <xdr:nvSpPr>
        <xdr:cNvPr id="666" name="楕円 665"/>
        <xdr:cNvSpPr/>
      </xdr:nvSpPr>
      <xdr:spPr>
        <a:xfrm>
          <a:off x="11487150" y="12830505"/>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32732</xdr:rowOff>
    </xdr:from>
    <xdr:ext cx="469744" cy="259045"/>
    <xdr:sp macro="" textlink="">
      <xdr:nvSpPr>
        <xdr:cNvPr id="667" name="テキスト ボックス 666"/>
        <xdr:cNvSpPr txBox="1"/>
      </xdr:nvSpPr>
      <xdr:spPr>
        <a:xfrm>
          <a:off x="11322128" y="12916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8" name="正方形/長方形 667"/>
        <xdr:cNvSpPr/>
      </xdr:nvSpPr>
      <xdr:spPr>
        <a:xfrm>
          <a:off x="11207750" y="13766800"/>
          <a:ext cx="422275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9" name="正方形/長方形 668"/>
        <xdr:cNvSpPr/>
      </xdr:nvSpPr>
      <xdr:spPr>
        <a:xfrm>
          <a:off x="1131570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0" name="正方形/長方形 669"/>
        <xdr:cNvSpPr/>
      </xdr:nvSpPr>
      <xdr:spPr>
        <a:xfrm>
          <a:off x="1131570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1" name="正方形/長方形 670"/>
        <xdr:cNvSpPr/>
      </xdr:nvSpPr>
      <xdr:spPr>
        <a:xfrm>
          <a:off x="122364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2" name="正方形/長方形 671"/>
        <xdr:cNvSpPr/>
      </xdr:nvSpPr>
      <xdr:spPr>
        <a:xfrm>
          <a:off x="122364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3" name="正方形/長方形 672"/>
        <xdr:cNvSpPr/>
      </xdr:nvSpPr>
      <xdr:spPr>
        <a:xfrm>
          <a:off x="13265150" y="14097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4" name="正方形/長方形 673"/>
        <xdr:cNvSpPr/>
      </xdr:nvSpPr>
      <xdr:spPr>
        <a:xfrm>
          <a:off x="13265150" y="14293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5" name="正方形/長方形 674"/>
        <xdr:cNvSpPr/>
      </xdr:nvSpPr>
      <xdr:spPr>
        <a:xfrm>
          <a:off x="11207750" y="14560550"/>
          <a:ext cx="4222750" cy="22669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6" name="テキスト ボックス 675"/>
        <xdr:cNvSpPr txBox="1"/>
      </xdr:nvSpPr>
      <xdr:spPr>
        <a:xfrm>
          <a:off x="11169650" y="14376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7" name="直線コネクタ 676"/>
        <xdr:cNvCxnSpPr/>
      </xdr:nvCxnSpPr>
      <xdr:spPr>
        <a:xfrm>
          <a:off x="11207750" y="1682750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78" name="テキスト ボックス 677"/>
        <xdr:cNvSpPr txBox="1"/>
      </xdr:nvSpPr>
      <xdr:spPr>
        <a:xfrm>
          <a:off x="109780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79" name="直線コネクタ 678"/>
        <xdr:cNvCxnSpPr/>
      </xdr:nvCxnSpPr>
      <xdr:spPr>
        <a:xfrm>
          <a:off x="11207750" y="16500929"/>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0" name="テキスト ボックス 679"/>
        <xdr:cNvSpPr txBox="1"/>
      </xdr:nvSpPr>
      <xdr:spPr>
        <a:xfrm>
          <a:off x="10733601" y="163587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1" name="直線コネクタ 680"/>
        <xdr:cNvCxnSpPr/>
      </xdr:nvCxnSpPr>
      <xdr:spPr>
        <a:xfrm>
          <a:off x="11207750" y="16174357"/>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2" name="テキスト ボックス 681"/>
        <xdr:cNvSpPr txBox="1"/>
      </xdr:nvSpPr>
      <xdr:spPr>
        <a:xfrm>
          <a:off x="10733601" y="160321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3" name="直線コネクタ 682"/>
        <xdr:cNvCxnSpPr/>
      </xdr:nvCxnSpPr>
      <xdr:spPr>
        <a:xfrm>
          <a:off x="11207750" y="15847786"/>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4" name="テキスト ボックス 683"/>
        <xdr:cNvSpPr txBox="1"/>
      </xdr:nvSpPr>
      <xdr:spPr>
        <a:xfrm>
          <a:off x="10733601" y="157055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5" name="直線コネクタ 684"/>
        <xdr:cNvCxnSpPr/>
      </xdr:nvCxnSpPr>
      <xdr:spPr>
        <a:xfrm>
          <a:off x="11207750" y="15521214"/>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6" name="テキスト ボックス 685"/>
        <xdr:cNvSpPr txBox="1"/>
      </xdr:nvSpPr>
      <xdr:spPr>
        <a:xfrm>
          <a:off x="10733601" y="153789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7" name="直線コネクタ 686"/>
        <xdr:cNvCxnSpPr/>
      </xdr:nvCxnSpPr>
      <xdr:spPr>
        <a:xfrm>
          <a:off x="11207750" y="15194643"/>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8" name="テキスト ボックス 687"/>
        <xdr:cNvSpPr txBox="1"/>
      </xdr:nvSpPr>
      <xdr:spPr>
        <a:xfrm>
          <a:off x="10669481" y="150524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9" name="直線コネクタ 688"/>
        <xdr:cNvCxnSpPr/>
      </xdr:nvCxnSpPr>
      <xdr:spPr>
        <a:xfrm>
          <a:off x="11207750" y="14874421"/>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0" name="テキスト ボックス 689"/>
        <xdr:cNvSpPr txBox="1"/>
      </xdr:nvSpPr>
      <xdr:spPr>
        <a:xfrm>
          <a:off x="10669481" y="147385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xdr:cNvCxnSpPr/>
      </xdr:nvCxnSpPr>
      <xdr:spPr>
        <a:xfrm>
          <a:off x="11207750" y="14560550"/>
          <a:ext cx="42227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xdr:cNvSpPr txBox="1"/>
      </xdr:nvSpPr>
      <xdr:spPr>
        <a:xfrm>
          <a:off x="10669481" y="144246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xdr:cNvSpPr/>
      </xdr:nvSpPr>
      <xdr:spPr>
        <a:xfrm>
          <a:off x="11207750" y="14560550"/>
          <a:ext cx="4222750" cy="22669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164486</xdr:rowOff>
    </xdr:from>
    <xdr:to>
      <xdr:col>85</xdr:col>
      <xdr:colOff>126364</xdr:colOff>
      <xdr:row>98</xdr:row>
      <xdr:rowOff>75136</xdr:rowOff>
    </xdr:to>
    <xdr:cxnSp macro="">
      <xdr:nvCxnSpPr>
        <xdr:cNvPr id="694" name="直線コネクタ 693"/>
        <xdr:cNvCxnSpPr/>
      </xdr:nvCxnSpPr>
      <xdr:spPr>
        <a:xfrm flipV="1">
          <a:off x="14698345" y="14864736"/>
          <a:ext cx="1269" cy="1441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78963</xdr:rowOff>
    </xdr:from>
    <xdr:ext cx="534377" cy="259045"/>
    <xdr:sp macro="" textlink="">
      <xdr:nvSpPr>
        <xdr:cNvPr id="695" name="公債費最小値テキスト"/>
        <xdr:cNvSpPr txBox="1"/>
      </xdr:nvSpPr>
      <xdr:spPr>
        <a:xfrm>
          <a:off x="14744700" y="1630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75136</xdr:rowOff>
    </xdr:from>
    <xdr:to>
      <xdr:col>86</xdr:col>
      <xdr:colOff>25400</xdr:colOff>
      <xdr:row>98</xdr:row>
      <xdr:rowOff>75136</xdr:rowOff>
    </xdr:to>
    <xdr:cxnSp macro="">
      <xdr:nvCxnSpPr>
        <xdr:cNvPr id="696" name="直線コネクタ 695"/>
        <xdr:cNvCxnSpPr/>
      </xdr:nvCxnSpPr>
      <xdr:spPr>
        <a:xfrm>
          <a:off x="14611350" y="163057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111163</xdr:rowOff>
    </xdr:from>
    <xdr:ext cx="599010" cy="259045"/>
    <xdr:sp macro="" textlink="">
      <xdr:nvSpPr>
        <xdr:cNvPr id="697" name="公債費最大値テキスト"/>
        <xdr:cNvSpPr txBox="1"/>
      </xdr:nvSpPr>
      <xdr:spPr>
        <a:xfrm>
          <a:off x="14744700" y="14646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120,982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164486</xdr:rowOff>
    </xdr:from>
    <xdr:to>
      <xdr:col>86</xdr:col>
      <xdr:colOff>25400</xdr:colOff>
      <xdr:row>89</xdr:row>
      <xdr:rowOff>164486</xdr:rowOff>
    </xdr:to>
    <xdr:cxnSp macro="">
      <xdr:nvCxnSpPr>
        <xdr:cNvPr id="698" name="直線コネクタ 697"/>
        <xdr:cNvCxnSpPr/>
      </xdr:nvCxnSpPr>
      <xdr:spPr>
        <a:xfrm>
          <a:off x="14611350" y="1486473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42642</xdr:rowOff>
    </xdr:from>
    <xdr:to>
      <xdr:col>85</xdr:col>
      <xdr:colOff>127000</xdr:colOff>
      <xdr:row>94</xdr:row>
      <xdr:rowOff>44259</xdr:rowOff>
    </xdr:to>
    <xdr:cxnSp macro="">
      <xdr:nvCxnSpPr>
        <xdr:cNvPr id="699" name="直線コネクタ 698"/>
        <xdr:cNvCxnSpPr/>
      </xdr:nvCxnSpPr>
      <xdr:spPr>
        <a:xfrm>
          <a:off x="13938250" y="15587442"/>
          <a:ext cx="762000" cy="1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69972</xdr:rowOff>
    </xdr:from>
    <xdr:ext cx="534377" cy="259045"/>
    <xdr:sp macro="" textlink="">
      <xdr:nvSpPr>
        <xdr:cNvPr id="700" name="公債費平均値テキスト"/>
        <xdr:cNvSpPr txBox="1"/>
      </xdr:nvSpPr>
      <xdr:spPr>
        <a:xfrm>
          <a:off x="14744700" y="156147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91545</xdr:rowOff>
    </xdr:from>
    <xdr:to>
      <xdr:col>85</xdr:col>
      <xdr:colOff>177800</xdr:colOff>
      <xdr:row>95</xdr:row>
      <xdr:rowOff>21695</xdr:rowOff>
    </xdr:to>
    <xdr:sp macro="" textlink="">
      <xdr:nvSpPr>
        <xdr:cNvPr id="701" name="フローチャート: 判断 700"/>
        <xdr:cNvSpPr/>
      </xdr:nvSpPr>
      <xdr:spPr>
        <a:xfrm>
          <a:off x="14649450" y="15636345"/>
          <a:ext cx="952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42642</xdr:rowOff>
    </xdr:from>
    <xdr:to>
      <xdr:col>81</xdr:col>
      <xdr:colOff>50800</xdr:colOff>
      <xdr:row>94</xdr:row>
      <xdr:rowOff>87562</xdr:rowOff>
    </xdr:to>
    <xdr:cxnSp macro="">
      <xdr:nvCxnSpPr>
        <xdr:cNvPr id="702" name="直線コネクタ 701"/>
        <xdr:cNvCxnSpPr/>
      </xdr:nvCxnSpPr>
      <xdr:spPr>
        <a:xfrm flipV="1">
          <a:off x="13144500" y="15587442"/>
          <a:ext cx="793750" cy="44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101212</xdr:rowOff>
    </xdr:from>
    <xdr:to>
      <xdr:col>81</xdr:col>
      <xdr:colOff>101600</xdr:colOff>
      <xdr:row>95</xdr:row>
      <xdr:rowOff>31362</xdr:rowOff>
    </xdr:to>
    <xdr:sp macro="" textlink="">
      <xdr:nvSpPr>
        <xdr:cNvPr id="703" name="フローチャート: 判断 702"/>
        <xdr:cNvSpPr/>
      </xdr:nvSpPr>
      <xdr:spPr>
        <a:xfrm>
          <a:off x="13887450" y="1564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22489</xdr:rowOff>
    </xdr:from>
    <xdr:ext cx="534377" cy="259045"/>
    <xdr:sp macro="" textlink="">
      <xdr:nvSpPr>
        <xdr:cNvPr id="704" name="テキスト ボックス 703"/>
        <xdr:cNvSpPr txBox="1"/>
      </xdr:nvSpPr>
      <xdr:spPr>
        <a:xfrm>
          <a:off x="13709161" y="15738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64246</xdr:rowOff>
    </xdr:from>
    <xdr:to>
      <xdr:col>76</xdr:col>
      <xdr:colOff>114300</xdr:colOff>
      <xdr:row>94</xdr:row>
      <xdr:rowOff>87562</xdr:rowOff>
    </xdr:to>
    <xdr:cxnSp macro="">
      <xdr:nvCxnSpPr>
        <xdr:cNvPr id="705" name="直線コネクタ 704"/>
        <xdr:cNvCxnSpPr/>
      </xdr:nvCxnSpPr>
      <xdr:spPr>
        <a:xfrm>
          <a:off x="12344400" y="15609046"/>
          <a:ext cx="800100" cy="23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80442</xdr:rowOff>
    </xdr:from>
    <xdr:to>
      <xdr:col>76</xdr:col>
      <xdr:colOff>165100</xdr:colOff>
      <xdr:row>95</xdr:row>
      <xdr:rowOff>10592</xdr:rowOff>
    </xdr:to>
    <xdr:sp macro="" textlink="">
      <xdr:nvSpPr>
        <xdr:cNvPr id="706" name="フローチャート: 判断 705"/>
        <xdr:cNvSpPr/>
      </xdr:nvSpPr>
      <xdr:spPr>
        <a:xfrm>
          <a:off x="13093700" y="15625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1719</xdr:rowOff>
    </xdr:from>
    <xdr:ext cx="534377" cy="259045"/>
    <xdr:sp macro="" textlink="">
      <xdr:nvSpPr>
        <xdr:cNvPr id="707" name="テキスト ボックス 706"/>
        <xdr:cNvSpPr txBox="1"/>
      </xdr:nvSpPr>
      <xdr:spPr>
        <a:xfrm>
          <a:off x="12896361" y="15717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64246</xdr:rowOff>
    </xdr:from>
    <xdr:to>
      <xdr:col>71</xdr:col>
      <xdr:colOff>177800</xdr:colOff>
      <xdr:row>95</xdr:row>
      <xdr:rowOff>36978</xdr:rowOff>
    </xdr:to>
    <xdr:cxnSp macro="">
      <xdr:nvCxnSpPr>
        <xdr:cNvPr id="708" name="直線コネクタ 707"/>
        <xdr:cNvCxnSpPr/>
      </xdr:nvCxnSpPr>
      <xdr:spPr>
        <a:xfrm flipV="1">
          <a:off x="11537950" y="15609046"/>
          <a:ext cx="806450" cy="14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102305</xdr:rowOff>
    </xdr:from>
    <xdr:to>
      <xdr:col>72</xdr:col>
      <xdr:colOff>38100</xdr:colOff>
      <xdr:row>95</xdr:row>
      <xdr:rowOff>32455</xdr:rowOff>
    </xdr:to>
    <xdr:sp macro="" textlink="">
      <xdr:nvSpPr>
        <xdr:cNvPr id="709" name="フローチャート: 判断 708"/>
        <xdr:cNvSpPr/>
      </xdr:nvSpPr>
      <xdr:spPr>
        <a:xfrm>
          <a:off x="12299950" y="15647105"/>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23582</xdr:rowOff>
    </xdr:from>
    <xdr:ext cx="534377" cy="259045"/>
    <xdr:sp macro="" textlink="">
      <xdr:nvSpPr>
        <xdr:cNvPr id="710" name="テキスト ボックス 709"/>
        <xdr:cNvSpPr txBox="1"/>
      </xdr:nvSpPr>
      <xdr:spPr>
        <a:xfrm>
          <a:off x="12102611" y="1573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91512</xdr:rowOff>
    </xdr:from>
    <xdr:to>
      <xdr:col>67</xdr:col>
      <xdr:colOff>101600</xdr:colOff>
      <xdr:row>95</xdr:row>
      <xdr:rowOff>21662</xdr:rowOff>
    </xdr:to>
    <xdr:sp macro="" textlink="">
      <xdr:nvSpPr>
        <xdr:cNvPr id="711" name="フローチャート: 判断 710"/>
        <xdr:cNvSpPr/>
      </xdr:nvSpPr>
      <xdr:spPr>
        <a:xfrm>
          <a:off x="11487150" y="15636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38189</xdr:rowOff>
    </xdr:from>
    <xdr:ext cx="534377" cy="259045"/>
    <xdr:sp macro="" textlink="">
      <xdr:nvSpPr>
        <xdr:cNvPr id="712" name="テキスト ボックス 711"/>
        <xdr:cNvSpPr txBox="1"/>
      </xdr:nvSpPr>
      <xdr:spPr>
        <a:xfrm>
          <a:off x="11308861" y="1541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xdr:cNvSpPr txBox="1"/>
      </xdr:nvSpPr>
      <xdr:spPr>
        <a:xfrm>
          <a:off x="14528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xdr:cNvSpPr txBox="1"/>
      </xdr:nvSpPr>
      <xdr:spPr>
        <a:xfrm>
          <a:off x="137668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xdr:cNvSpPr txBox="1"/>
      </xdr:nvSpPr>
      <xdr:spPr>
        <a:xfrm>
          <a:off x="129730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xdr:cNvSpPr txBox="1"/>
      </xdr:nvSpPr>
      <xdr:spPr>
        <a:xfrm>
          <a:off x="1217295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xdr:cNvSpPr txBox="1"/>
      </xdr:nvSpPr>
      <xdr:spPr>
        <a:xfrm>
          <a:off x="11366500" y="168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164909</xdr:rowOff>
    </xdr:from>
    <xdr:to>
      <xdr:col>85</xdr:col>
      <xdr:colOff>177800</xdr:colOff>
      <xdr:row>94</xdr:row>
      <xdr:rowOff>95059</xdr:rowOff>
    </xdr:to>
    <xdr:sp macro="" textlink="">
      <xdr:nvSpPr>
        <xdr:cNvPr id="718" name="楕円 717"/>
        <xdr:cNvSpPr/>
      </xdr:nvSpPr>
      <xdr:spPr>
        <a:xfrm>
          <a:off x="14649450" y="15538259"/>
          <a:ext cx="952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16336</xdr:rowOff>
    </xdr:from>
    <xdr:ext cx="534377" cy="259045"/>
    <xdr:sp macro="" textlink="">
      <xdr:nvSpPr>
        <xdr:cNvPr id="719" name="公債費該当値テキスト"/>
        <xdr:cNvSpPr txBox="1"/>
      </xdr:nvSpPr>
      <xdr:spPr>
        <a:xfrm>
          <a:off x="14744700" y="15389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163292</xdr:rowOff>
    </xdr:from>
    <xdr:to>
      <xdr:col>81</xdr:col>
      <xdr:colOff>101600</xdr:colOff>
      <xdr:row>94</xdr:row>
      <xdr:rowOff>93442</xdr:rowOff>
    </xdr:to>
    <xdr:sp macro="" textlink="">
      <xdr:nvSpPr>
        <xdr:cNvPr id="720" name="楕円 719"/>
        <xdr:cNvSpPr/>
      </xdr:nvSpPr>
      <xdr:spPr>
        <a:xfrm>
          <a:off x="13887450" y="1553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109969</xdr:rowOff>
    </xdr:from>
    <xdr:ext cx="534377" cy="259045"/>
    <xdr:sp macro="" textlink="">
      <xdr:nvSpPr>
        <xdr:cNvPr id="721" name="テキスト ボックス 720"/>
        <xdr:cNvSpPr txBox="1"/>
      </xdr:nvSpPr>
      <xdr:spPr>
        <a:xfrm>
          <a:off x="13709161" y="15311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36762</xdr:rowOff>
    </xdr:from>
    <xdr:to>
      <xdr:col>76</xdr:col>
      <xdr:colOff>165100</xdr:colOff>
      <xdr:row>94</xdr:row>
      <xdr:rowOff>138362</xdr:rowOff>
    </xdr:to>
    <xdr:sp macro="" textlink="">
      <xdr:nvSpPr>
        <xdr:cNvPr id="722" name="楕円 721"/>
        <xdr:cNvSpPr/>
      </xdr:nvSpPr>
      <xdr:spPr>
        <a:xfrm>
          <a:off x="13093700" y="1558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154889</xdr:rowOff>
    </xdr:from>
    <xdr:ext cx="534377" cy="259045"/>
    <xdr:sp macro="" textlink="">
      <xdr:nvSpPr>
        <xdr:cNvPr id="723" name="テキスト ボックス 722"/>
        <xdr:cNvSpPr txBox="1"/>
      </xdr:nvSpPr>
      <xdr:spPr>
        <a:xfrm>
          <a:off x="12896361" y="1535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13446</xdr:rowOff>
    </xdr:from>
    <xdr:to>
      <xdr:col>72</xdr:col>
      <xdr:colOff>38100</xdr:colOff>
      <xdr:row>94</xdr:row>
      <xdr:rowOff>115046</xdr:rowOff>
    </xdr:to>
    <xdr:sp macro="" textlink="">
      <xdr:nvSpPr>
        <xdr:cNvPr id="724" name="楕円 723"/>
        <xdr:cNvSpPr/>
      </xdr:nvSpPr>
      <xdr:spPr>
        <a:xfrm>
          <a:off x="12299950" y="15558246"/>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131573</xdr:rowOff>
    </xdr:from>
    <xdr:ext cx="534377" cy="259045"/>
    <xdr:sp macro="" textlink="">
      <xdr:nvSpPr>
        <xdr:cNvPr id="725" name="テキスト ボックス 724"/>
        <xdr:cNvSpPr txBox="1"/>
      </xdr:nvSpPr>
      <xdr:spPr>
        <a:xfrm>
          <a:off x="12102611" y="15333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157628</xdr:rowOff>
    </xdr:from>
    <xdr:to>
      <xdr:col>67</xdr:col>
      <xdr:colOff>101600</xdr:colOff>
      <xdr:row>95</xdr:row>
      <xdr:rowOff>87778</xdr:rowOff>
    </xdr:to>
    <xdr:sp macro="" textlink="">
      <xdr:nvSpPr>
        <xdr:cNvPr id="726" name="楕円 725"/>
        <xdr:cNvSpPr/>
      </xdr:nvSpPr>
      <xdr:spPr>
        <a:xfrm>
          <a:off x="11487150" y="1570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78905</xdr:rowOff>
    </xdr:from>
    <xdr:ext cx="534377" cy="259045"/>
    <xdr:sp macro="" textlink="">
      <xdr:nvSpPr>
        <xdr:cNvPr id="727" name="テキスト ボックス 726"/>
        <xdr:cNvSpPr txBox="1"/>
      </xdr:nvSpPr>
      <xdr:spPr>
        <a:xfrm>
          <a:off x="11308861" y="15795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xdr:cNvSpPr/>
      </xdr:nvSpPr>
      <xdr:spPr>
        <a:xfrm>
          <a:off x="16459200" y="3860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xdr:cNvSpPr/>
      </xdr:nvSpPr>
      <xdr:spPr>
        <a:xfrm>
          <a:off x="165862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xdr:cNvSpPr/>
      </xdr:nvSpPr>
      <xdr:spPr>
        <a:xfrm>
          <a:off x="165862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xdr:cNvSpPr/>
      </xdr:nvSpPr>
      <xdr:spPr>
        <a:xfrm>
          <a:off x="174879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xdr:cNvSpPr/>
      </xdr:nvSpPr>
      <xdr:spPr>
        <a:xfrm>
          <a:off x="174879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xdr:cNvSpPr/>
      </xdr:nvSpPr>
      <xdr:spPr>
        <a:xfrm>
          <a:off x="18516600" y="4191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xdr:cNvSpPr/>
      </xdr:nvSpPr>
      <xdr:spPr>
        <a:xfrm>
          <a:off x="18516600" y="4387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xdr:cNvSpPr/>
      </xdr:nvSpPr>
      <xdr:spPr>
        <a:xfrm>
          <a:off x="16459200" y="4654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xdr:cNvSpPr txBox="1"/>
      </xdr:nvSpPr>
      <xdr:spPr>
        <a:xfrm>
          <a:off x="16440150" y="4470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xdr:cNvCxnSpPr/>
      </xdr:nvCxnSpPr>
      <xdr:spPr>
        <a:xfrm>
          <a:off x="16459200" y="6419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xdr:cNvSpPr txBox="1"/>
      </xdr:nvSpPr>
      <xdr:spPr>
        <a:xfrm>
          <a:off x="16248514" y="6277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xdr:cNvCxnSpPr/>
      </xdr:nvCxnSpPr>
      <xdr:spPr>
        <a:xfrm>
          <a:off x="16459200" y="5975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xdr:cNvSpPr txBox="1"/>
      </xdr:nvSpPr>
      <xdr:spPr>
        <a:xfrm>
          <a:off x="16049171" y="5839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xdr:cNvCxnSpPr/>
      </xdr:nvCxnSpPr>
      <xdr:spPr>
        <a:xfrm>
          <a:off x="16459200" y="5537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xdr:cNvSpPr txBox="1"/>
      </xdr:nvSpPr>
      <xdr:spPr>
        <a:xfrm>
          <a:off x="16049171" y="54013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xdr:cNvCxnSpPr/>
      </xdr:nvCxnSpPr>
      <xdr:spPr>
        <a:xfrm>
          <a:off x="16459200" y="5099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xdr:cNvSpPr txBox="1"/>
      </xdr:nvSpPr>
      <xdr:spPr>
        <a:xfrm>
          <a:off x="16049171" y="4956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xdr:cNvCxnSpPr/>
      </xdr:nvCxnSpPr>
      <xdr:spPr>
        <a:xfrm>
          <a:off x="16459200" y="4654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xdr:cNvSpPr txBox="1"/>
      </xdr:nvSpPr>
      <xdr:spPr>
        <a:xfrm>
          <a:off x="16049171" y="451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xdr:cNvSpPr/>
      </xdr:nvSpPr>
      <xdr:spPr>
        <a:xfrm>
          <a:off x="16459200" y="4654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59690</xdr:rowOff>
    </xdr:from>
    <xdr:to>
      <xdr:col>116</xdr:col>
      <xdr:colOff>62864</xdr:colOff>
      <xdr:row>38</xdr:row>
      <xdr:rowOff>139700</xdr:rowOff>
    </xdr:to>
    <xdr:cxnSp macro="">
      <xdr:nvCxnSpPr>
        <xdr:cNvPr id="749" name="直線コネクタ 748"/>
        <xdr:cNvCxnSpPr/>
      </xdr:nvCxnSpPr>
      <xdr:spPr>
        <a:xfrm flipV="1">
          <a:off x="19949795" y="5349240"/>
          <a:ext cx="1269" cy="107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159123</xdr:rowOff>
    </xdr:from>
    <xdr:ext cx="249299" cy="259045"/>
    <xdr:sp macro="" textlink="">
      <xdr:nvSpPr>
        <xdr:cNvPr id="750" name="諸支出金最小値テキスト"/>
        <xdr:cNvSpPr txBox="1"/>
      </xdr:nvSpPr>
      <xdr:spPr>
        <a:xfrm>
          <a:off x="20002500" y="64392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xdr:cNvCxnSpPr/>
      </xdr:nvCxnSpPr>
      <xdr:spPr>
        <a:xfrm>
          <a:off x="19881850" y="6419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6367</xdr:rowOff>
    </xdr:from>
    <xdr:ext cx="469744" cy="259045"/>
    <xdr:sp macro="" textlink="">
      <xdr:nvSpPr>
        <xdr:cNvPr id="752" name="諸支出金最大値テキスト"/>
        <xdr:cNvSpPr txBox="1"/>
      </xdr:nvSpPr>
      <xdr:spPr>
        <a:xfrm>
          <a:off x="20002500" y="513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59690</xdr:rowOff>
    </xdr:from>
    <xdr:to>
      <xdr:col>116</xdr:col>
      <xdr:colOff>152400</xdr:colOff>
      <xdr:row>32</xdr:row>
      <xdr:rowOff>59690</xdr:rowOff>
    </xdr:to>
    <xdr:cxnSp macro="">
      <xdr:nvCxnSpPr>
        <xdr:cNvPr id="753" name="直線コネクタ 752"/>
        <xdr:cNvCxnSpPr/>
      </xdr:nvCxnSpPr>
      <xdr:spPr>
        <a:xfrm>
          <a:off x="19881850" y="53492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xdr:cNvCxnSpPr/>
      </xdr:nvCxnSpPr>
      <xdr:spPr>
        <a:xfrm>
          <a:off x="19202400" y="6419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76573</xdr:rowOff>
    </xdr:from>
    <xdr:ext cx="313932" cy="259045"/>
    <xdr:sp macro="" textlink="">
      <xdr:nvSpPr>
        <xdr:cNvPr id="755" name="諸支出金平均値テキスト"/>
        <xdr:cNvSpPr txBox="1"/>
      </xdr:nvSpPr>
      <xdr:spPr>
        <a:xfrm>
          <a:off x="20002500" y="6191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53696</xdr:rowOff>
    </xdr:from>
    <xdr:to>
      <xdr:col>116</xdr:col>
      <xdr:colOff>114300</xdr:colOff>
      <xdr:row>38</xdr:row>
      <xdr:rowOff>155296</xdr:rowOff>
    </xdr:to>
    <xdr:sp macro="" textlink="">
      <xdr:nvSpPr>
        <xdr:cNvPr id="756" name="フローチャート: 判断 755"/>
        <xdr:cNvSpPr/>
      </xdr:nvSpPr>
      <xdr:spPr>
        <a:xfrm>
          <a:off x="19900900" y="6333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xdr:cNvCxnSpPr/>
      </xdr:nvCxnSpPr>
      <xdr:spPr>
        <a:xfrm>
          <a:off x="18395950" y="6419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43180</xdr:rowOff>
    </xdr:from>
    <xdr:to>
      <xdr:col>112</xdr:col>
      <xdr:colOff>38100</xdr:colOff>
      <xdr:row>38</xdr:row>
      <xdr:rowOff>144780</xdr:rowOff>
    </xdr:to>
    <xdr:sp macro="" textlink="">
      <xdr:nvSpPr>
        <xdr:cNvPr id="758" name="フローチャート: 判断 757"/>
        <xdr:cNvSpPr/>
      </xdr:nvSpPr>
      <xdr:spPr>
        <a:xfrm>
          <a:off x="19157950" y="632333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161307</xdr:rowOff>
    </xdr:from>
    <xdr:ext cx="378565" cy="259045"/>
    <xdr:sp macro="" textlink="">
      <xdr:nvSpPr>
        <xdr:cNvPr id="759" name="テキスト ボックス 758"/>
        <xdr:cNvSpPr txBox="1"/>
      </xdr:nvSpPr>
      <xdr:spPr>
        <a:xfrm>
          <a:off x="19032167" y="61112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xdr:cNvCxnSpPr/>
      </xdr:nvCxnSpPr>
      <xdr:spPr>
        <a:xfrm>
          <a:off x="17602200" y="6419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27178</xdr:rowOff>
    </xdr:from>
    <xdr:to>
      <xdr:col>107</xdr:col>
      <xdr:colOff>101600</xdr:colOff>
      <xdr:row>38</xdr:row>
      <xdr:rowOff>128778</xdr:rowOff>
    </xdr:to>
    <xdr:sp macro="" textlink="">
      <xdr:nvSpPr>
        <xdr:cNvPr id="761" name="フローチャート: 判断 760"/>
        <xdr:cNvSpPr/>
      </xdr:nvSpPr>
      <xdr:spPr>
        <a:xfrm>
          <a:off x="18345150" y="6307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145305</xdr:rowOff>
    </xdr:from>
    <xdr:ext cx="378565" cy="259045"/>
    <xdr:sp macro="" textlink="">
      <xdr:nvSpPr>
        <xdr:cNvPr id="762" name="テキスト ボックス 761"/>
        <xdr:cNvSpPr txBox="1"/>
      </xdr:nvSpPr>
      <xdr:spPr>
        <a:xfrm>
          <a:off x="18225717" y="6095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xdr:cNvCxnSpPr/>
      </xdr:nvCxnSpPr>
      <xdr:spPr>
        <a:xfrm>
          <a:off x="16802100" y="6419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xdr:cNvSpPr/>
      </xdr:nvSpPr>
      <xdr:spPr>
        <a:xfrm>
          <a:off x="17551400" y="631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xdr:cNvSpPr txBox="1"/>
      </xdr:nvSpPr>
      <xdr:spPr>
        <a:xfrm>
          <a:off x="17431967" y="61021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15291</xdr:rowOff>
    </xdr:from>
    <xdr:to>
      <xdr:col>98</xdr:col>
      <xdr:colOff>38100</xdr:colOff>
      <xdr:row>38</xdr:row>
      <xdr:rowOff>116891</xdr:rowOff>
    </xdr:to>
    <xdr:sp macro="" textlink="">
      <xdr:nvSpPr>
        <xdr:cNvPr id="766" name="フローチャート: 判断 765"/>
        <xdr:cNvSpPr/>
      </xdr:nvSpPr>
      <xdr:spPr>
        <a:xfrm>
          <a:off x="16757650" y="629544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133418</xdr:rowOff>
    </xdr:from>
    <xdr:ext cx="378565" cy="259045"/>
    <xdr:sp macro="" textlink="">
      <xdr:nvSpPr>
        <xdr:cNvPr id="767" name="テキスト ボックス 766"/>
        <xdr:cNvSpPr txBox="1"/>
      </xdr:nvSpPr>
      <xdr:spPr>
        <a:xfrm>
          <a:off x="16631867" y="60833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xdr:cNvSpPr txBox="1"/>
      </xdr:nvSpPr>
      <xdr:spPr>
        <a:xfrm>
          <a:off x="197802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xdr:cNvSpPr txBox="1"/>
      </xdr:nvSpPr>
      <xdr:spPr>
        <a:xfrm>
          <a:off x="190309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xdr:cNvSpPr txBox="1"/>
      </xdr:nvSpPr>
      <xdr:spPr>
        <a:xfrm>
          <a:off x="1822450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xdr:cNvSpPr txBox="1"/>
      </xdr:nvSpPr>
      <xdr:spPr>
        <a:xfrm>
          <a:off x="174307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xdr:cNvSpPr txBox="1"/>
      </xdr:nvSpPr>
      <xdr:spPr>
        <a:xfrm>
          <a:off x="16630650" y="685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xdr:cNvSpPr/>
      </xdr:nvSpPr>
      <xdr:spPr>
        <a:xfrm>
          <a:off x="199009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32123</xdr:rowOff>
    </xdr:from>
    <xdr:ext cx="249299" cy="259045"/>
    <xdr:sp macro="" textlink="">
      <xdr:nvSpPr>
        <xdr:cNvPr id="774" name="諸支出金該当値テキスト"/>
        <xdr:cNvSpPr txBox="1"/>
      </xdr:nvSpPr>
      <xdr:spPr>
        <a:xfrm>
          <a:off x="20002500" y="63122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xdr:cNvSpPr/>
      </xdr:nvSpPr>
      <xdr:spPr>
        <a:xfrm>
          <a:off x="191579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xdr:cNvSpPr txBox="1"/>
      </xdr:nvSpPr>
      <xdr:spPr>
        <a:xfrm>
          <a:off x="190841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xdr:cNvSpPr/>
      </xdr:nvSpPr>
      <xdr:spPr>
        <a:xfrm>
          <a:off x="1834515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xdr:cNvSpPr txBox="1"/>
      </xdr:nvSpPr>
      <xdr:spPr>
        <a:xfrm>
          <a:off x="182903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xdr:cNvSpPr/>
      </xdr:nvSpPr>
      <xdr:spPr>
        <a:xfrm>
          <a:off x="17551400" y="6369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xdr:cNvSpPr txBox="1"/>
      </xdr:nvSpPr>
      <xdr:spPr>
        <a:xfrm>
          <a:off x="174902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xdr:cNvSpPr/>
      </xdr:nvSpPr>
      <xdr:spPr>
        <a:xfrm>
          <a:off x="16757650" y="6369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xdr:cNvSpPr txBox="1"/>
      </xdr:nvSpPr>
      <xdr:spPr>
        <a:xfrm>
          <a:off x="1668380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xdr:cNvSpPr/>
      </xdr:nvSpPr>
      <xdr:spPr>
        <a:xfrm>
          <a:off x="16459200" y="7162800"/>
          <a:ext cx="4229100" cy="3048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xdr:cNvSpPr/>
      </xdr:nvSpPr>
      <xdr:spPr>
        <a:xfrm>
          <a:off x="165862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xdr:cNvSpPr/>
      </xdr:nvSpPr>
      <xdr:spPr>
        <a:xfrm>
          <a:off x="165862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xdr:cNvSpPr/>
      </xdr:nvSpPr>
      <xdr:spPr>
        <a:xfrm>
          <a:off x="174879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xdr:cNvSpPr/>
      </xdr:nvSpPr>
      <xdr:spPr>
        <a:xfrm>
          <a:off x="174879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xdr:cNvSpPr/>
      </xdr:nvSpPr>
      <xdr:spPr>
        <a:xfrm>
          <a:off x="18516600" y="7493000"/>
          <a:ext cx="1371600" cy="2476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xdr:cNvSpPr/>
      </xdr:nvSpPr>
      <xdr:spPr>
        <a:xfrm>
          <a:off x="18516600" y="7689850"/>
          <a:ext cx="1371600" cy="2413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xdr:cNvSpPr/>
      </xdr:nvSpPr>
      <xdr:spPr>
        <a:xfrm>
          <a:off x="16459200" y="7956550"/>
          <a:ext cx="4229100" cy="220345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xdr:cNvSpPr txBox="1"/>
      </xdr:nvSpPr>
      <xdr:spPr>
        <a:xfrm>
          <a:off x="16440150" y="77724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xdr:cNvCxnSpPr/>
      </xdr:nvCxnSpPr>
      <xdr:spPr>
        <a:xfrm>
          <a:off x="16459200" y="1016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3" name="直線コネクタ 792"/>
        <xdr:cNvCxnSpPr/>
      </xdr:nvCxnSpPr>
      <xdr:spPr>
        <a:xfrm>
          <a:off x="16459200" y="97218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4" name="テキスト ボックス 793"/>
        <xdr:cNvSpPr txBox="1"/>
      </xdr:nvSpPr>
      <xdr:spPr>
        <a:xfrm>
          <a:off x="16248514" y="95796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5" name="直線コネクタ 794"/>
        <xdr:cNvCxnSpPr/>
      </xdr:nvCxnSpPr>
      <xdr:spPr>
        <a:xfrm>
          <a:off x="16459200" y="92773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6" name="テキスト ボックス 795"/>
        <xdr:cNvSpPr txBox="1"/>
      </xdr:nvSpPr>
      <xdr:spPr>
        <a:xfrm>
          <a:off x="16184394" y="91414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7" name="直線コネクタ 796"/>
        <xdr:cNvCxnSpPr/>
      </xdr:nvCxnSpPr>
      <xdr:spPr>
        <a:xfrm>
          <a:off x="16459200" y="8839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8" name="テキスト ボックス 797"/>
        <xdr:cNvSpPr txBox="1"/>
      </xdr:nvSpPr>
      <xdr:spPr>
        <a:xfrm>
          <a:off x="16184394" y="870332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9" name="直線コネクタ 798"/>
        <xdr:cNvCxnSpPr/>
      </xdr:nvCxnSpPr>
      <xdr:spPr>
        <a:xfrm>
          <a:off x="16459200" y="84010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800" name="テキスト ボックス 799"/>
        <xdr:cNvSpPr txBox="1"/>
      </xdr:nvSpPr>
      <xdr:spPr>
        <a:xfrm>
          <a:off x="16184394" y="825882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1" name="直線コネクタ 800"/>
        <xdr:cNvCxnSpPr/>
      </xdr:nvCxnSpPr>
      <xdr:spPr>
        <a:xfrm>
          <a:off x="16459200" y="795655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802" name="テキスト ボックス 801"/>
        <xdr:cNvSpPr txBox="1"/>
      </xdr:nvSpPr>
      <xdr:spPr>
        <a:xfrm>
          <a:off x="16184394" y="78206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3" name="前年度繰上充用金グラフ枠"/>
        <xdr:cNvSpPr/>
      </xdr:nvSpPr>
      <xdr:spPr>
        <a:xfrm>
          <a:off x="16459200" y="7956550"/>
          <a:ext cx="4229100" cy="22034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804" name="直線コネクタ 803"/>
        <xdr:cNvCxnSpPr/>
      </xdr:nvCxnSpPr>
      <xdr:spPr>
        <a:xfrm>
          <a:off x="19949795" y="972185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805" name="前年度繰上充用金最小値テキスト"/>
        <xdr:cNvSpPr txBox="1"/>
      </xdr:nvSpPr>
      <xdr:spPr>
        <a:xfrm>
          <a:off x="2000250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6" name="直線コネクタ 805"/>
        <xdr:cNvCxnSpPr/>
      </xdr:nvCxnSpPr>
      <xdr:spPr>
        <a:xfrm>
          <a:off x="19881850" y="9721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7" name="前年度繰上充用金最大値テキスト"/>
        <xdr:cNvSpPr txBox="1"/>
      </xdr:nvSpPr>
      <xdr:spPr>
        <a:xfrm>
          <a:off x="20002500" y="942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8" name="直線コネクタ 807"/>
        <xdr:cNvCxnSpPr/>
      </xdr:nvCxnSpPr>
      <xdr:spPr>
        <a:xfrm>
          <a:off x="19881850" y="97218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9" name="直線コネクタ 808"/>
        <xdr:cNvCxnSpPr/>
      </xdr:nvCxnSpPr>
      <xdr:spPr>
        <a:xfrm>
          <a:off x="19202400" y="9721850"/>
          <a:ext cx="7493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10" name="前年度繰上充用金平均値テキスト"/>
        <xdr:cNvSpPr txBox="1"/>
      </xdr:nvSpPr>
      <xdr:spPr>
        <a:xfrm>
          <a:off x="20002500" y="964947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1" name="フローチャート: 判断 810"/>
        <xdr:cNvSpPr/>
      </xdr:nvSpPr>
      <xdr:spPr>
        <a:xfrm>
          <a:off x="19900900" y="9671050"/>
          <a:ext cx="10160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12" name="直線コネクタ 811"/>
        <xdr:cNvCxnSpPr/>
      </xdr:nvCxnSpPr>
      <xdr:spPr>
        <a:xfrm>
          <a:off x="18395950" y="9721850"/>
          <a:ext cx="806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13" name="フローチャート: 判断 812"/>
        <xdr:cNvSpPr/>
      </xdr:nvSpPr>
      <xdr:spPr>
        <a:xfrm>
          <a:off x="19157950" y="967105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4" name="テキスト ボックス 813"/>
        <xdr:cNvSpPr txBox="1"/>
      </xdr:nvSpPr>
      <xdr:spPr>
        <a:xfrm>
          <a:off x="1908410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15" name="直線コネクタ 814"/>
        <xdr:cNvCxnSpPr/>
      </xdr:nvCxnSpPr>
      <xdr:spPr>
        <a:xfrm>
          <a:off x="17602200" y="9721850"/>
          <a:ext cx="7937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51</xdr:row>
      <xdr:rowOff>54610</xdr:rowOff>
    </xdr:from>
    <xdr:to>
      <xdr:col>107</xdr:col>
      <xdr:colOff>101600</xdr:colOff>
      <xdr:row>51</xdr:row>
      <xdr:rowOff>156210</xdr:rowOff>
    </xdr:to>
    <xdr:sp macro="" textlink="">
      <xdr:nvSpPr>
        <xdr:cNvPr id="816" name="フローチャート: 判断 815"/>
        <xdr:cNvSpPr/>
      </xdr:nvSpPr>
      <xdr:spPr>
        <a:xfrm>
          <a:off x="18345150" y="8481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50</xdr:row>
      <xdr:rowOff>1287</xdr:rowOff>
    </xdr:from>
    <xdr:ext cx="313932" cy="259045"/>
    <xdr:sp macro="" textlink="">
      <xdr:nvSpPr>
        <xdr:cNvPr id="817" name="テキスト ボックス 816"/>
        <xdr:cNvSpPr txBox="1"/>
      </xdr:nvSpPr>
      <xdr:spPr>
        <a:xfrm>
          <a:off x="18258033" y="82626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8" name="直線コネクタ 817"/>
        <xdr:cNvCxnSpPr/>
      </xdr:nvCxnSpPr>
      <xdr:spPr>
        <a:xfrm>
          <a:off x="16802100" y="9721850"/>
          <a:ext cx="8001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49</xdr:row>
      <xdr:rowOff>168910</xdr:rowOff>
    </xdr:from>
    <xdr:to>
      <xdr:col>102</xdr:col>
      <xdr:colOff>165100</xdr:colOff>
      <xdr:row>50</xdr:row>
      <xdr:rowOff>99060</xdr:rowOff>
    </xdr:to>
    <xdr:sp macro="" textlink="">
      <xdr:nvSpPr>
        <xdr:cNvPr id="819" name="フローチャート: 判断 818"/>
        <xdr:cNvSpPr/>
      </xdr:nvSpPr>
      <xdr:spPr>
        <a:xfrm>
          <a:off x="17551400" y="8258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48</xdr:row>
      <xdr:rowOff>115587</xdr:rowOff>
    </xdr:from>
    <xdr:ext cx="313932" cy="259045"/>
    <xdr:sp macro="" textlink="">
      <xdr:nvSpPr>
        <xdr:cNvPr id="820" name="テキスト ボックス 819"/>
        <xdr:cNvSpPr txBox="1"/>
      </xdr:nvSpPr>
      <xdr:spPr>
        <a:xfrm>
          <a:off x="17464283" y="80467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21" name="フローチャート: 判断 820"/>
        <xdr:cNvSpPr/>
      </xdr:nvSpPr>
      <xdr:spPr>
        <a:xfrm>
          <a:off x="16757650" y="8219440"/>
          <a:ext cx="82550" cy="9525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22" name="テキスト ボックス 821"/>
        <xdr:cNvSpPr txBox="1"/>
      </xdr:nvSpPr>
      <xdr:spPr>
        <a:xfrm>
          <a:off x="16651483" y="80010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3" name="テキスト ボックス 822"/>
        <xdr:cNvSpPr txBox="1"/>
      </xdr:nvSpPr>
      <xdr:spPr>
        <a:xfrm>
          <a:off x="197802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4" name="テキスト ボックス 823"/>
        <xdr:cNvSpPr txBox="1"/>
      </xdr:nvSpPr>
      <xdr:spPr>
        <a:xfrm>
          <a:off x="190309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5" name="テキスト ボックス 824"/>
        <xdr:cNvSpPr txBox="1"/>
      </xdr:nvSpPr>
      <xdr:spPr>
        <a:xfrm>
          <a:off x="1822450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6" name="テキスト ボックス 825"/>
        <xdr:cNvSpPr txBox="1"/>
      </xdr:nvSpPr>
      <xdr:spPr>
        <a:xfrm>
          <a:off x="174307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7" name="テキスト ボックス 826"/>
        <xdr:cNvSpPr txBox="1"/>
      </xdr:nvSpPr>
      <xdr:spPr>
        <a:xfrm>
          <a:off x="16630650" y="1015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8" name="楕円 827"/>
        <xdr:cNvSpPr/>
      </xdr:nvSpPr>
      <xdr:spPr>
        <a:xfrm>
          <a:off x="19900900" y="9671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9" name="前年度繰上充用金該当値テキスト"/>
        <xdr:cNvSpPr txBox="1"/>
      </xdr:nvSpPr>
      <xdr:spPr>
        <a:xfrm>
          <a:off x="20002500" y="9541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30" name="楕円 829"/>
        <xdr:cNvSpPr/>
      </xdr:nvSpPr>
      <xdr:spPr>
        <a:xfrm>
          <a:off x="19157950" y="9671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31" name="テキスト ボックス 830"/>
        <xdr:cNvSpPr txBox="1"/>
      </xdr:nvSpPr>
      <xdr:spPr>
        <a:xfrm>
          <a:off x="19084100" y="9452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32" name="楕円 831"/>
        <xdr:cNvSpPr/>
      </xdr:nvSpPr>
      <xdr:spPr>
        <a:xfrm>
          <a:off x="18345150" y="9671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33" name="テキスト ボックス 832"/>
        <xdr:cNvSpPr txBox="1"/>
      </xdr:nvSpPr>
      <xdr:spPr>
        <a:xfrm>
          <a:off x="1829035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34" name="楕円 833"/>
        <xdr:cNvSpPr/>
      </xdr:nvSpPr>
      <xdr:spPr>
        <a:xfrm>
          <a:off x="17551400" y="9671050"/>
          <a:ext cx="10160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35" name="テキスト ボックス 834"/>
        <xdr:cNvSpPr txBox="1"/>
      </xdr:nvSpPr>
      <xdr:spPr>
        <a:xfrm>
          <a:off x="1749025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6" name="楕円 835"/>
        <xdr:cNvSpPr/>
      </xdr:nvSpPr>
      <xdr:spPr>
        <a:xfrm>
          <a:off x="16757650" y="9671050"/>
          <a:ext cx="82550" cy="9525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37" name="テキスト ボックス 836"/>
        <xdr:cNvSpPr txBox="1"/>
      </xdr:nvSpPr>
      <xdr:spPr>
        <a:xfrm>
          <a:off x="16683800" y="9757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8" name="正方形/長方形 837"/>
        <xdr:cNvSpPr/>
      </xdr:nvSpPr>
      <xdr:spPr>
        <a:xfrm>
          <a:off x="685800" y="17208500"/>
          <a:ext cx="200025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9" name="正方形/長方形 838"/>
        <xdr:cNvSpPr/>
      </xdr:nvSpPr>
      <xdr:spPr>
        <a:xfrm>
          <a:off x="685800" y="17272000"/>
          <a:ext cx="3467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0" name="テキスト ボックス 839"/>
        <xdr:cNvSpPr txBox="1"/>
      </xdr:nvSpPr>
      <xdr:spPr>
        <a:xfrm>
          <a:off x="711200" y="17526000"/>
          <a:ext cx="199517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tx1"/>
              </a:solidFill>
              <a:latin typeface="ＭＳ Ｐゴシック" panose="020B0600070205080204" pitchFamily="50" charset="-128"/>
              <a:ea typeface="ＭＳ Ｐゴシック" panose="020B0600070205080204" pitchFamily="50" charset="-128"/>
            </a:rPr>
            <a:t>・主な構成項目である民生費は</a:t>
          </a:r>
          <a:r>
            <a:rPr kumimoji="1" lang="ja-JP" altLang="en-US" sz="1100">
              <a:solidFill>
                <a:srgbClr val="FF0000"/>
              </a:solidFill>
              <a:latin typeface="ＭＳ Ｐゴシック" panose="020B0600070205080204" pitchFamily="50" charset="-128"/>
              <a:ea typeface="ＭＳ Ｐゴシック" panose="020B0600070205080204" pitchFamily="50" charset="-128"/>
            </a:rPr>
            <a:t>、</a:t>
          </a:r>
          <a:r>
            <a:rPr kumimoji="1" lang="ja-JP" altLang="en-US" sz="1100">
              <a:solidFill>
                <a:schemeClr val="tx1"/>
              </a:solidFill>
              <a:latin typeface="ＭＳ Ｐゴシック" panose="020B0600070205080204" pitchFamily="50" charset="-128"/>
              <a:ea typeface="ＭＳ Ｐゴシック" panose="020B0600070205080204" pitchFamily="50" charset="-128"/>
            </a:rPr>
            <a:t>住民一人あたり</a:t>
          </a:r>
          <a:r>
            <a:rPr kumimoji="1" lang="en-US" altLang="ja-JP" sz="1100">
              <a:solidFill>
                <a:schemeClr val="tx1"/>
              </a:solidFill>
              <a:latin typeface="ＭＳ Ｐゴシック" panose="020B0600070205080204" pitchFamily="50" charset="-128"/>
              <a:ea typeface="ＭＳ Ｐゴシック" panose="020B0600070205080204" pitchFamily="50" charset="-128"/>
            </a:rPr>
            <a:t>226,091</a:t>
          </a:r>
          <a:r>
            <a:rPr kumimoji="1" lang="ja-JP" altLang="en-US" sz="1100">
              <a:solidFill>
                <a:schemeClr val="tx1"/>
              </a:solidFill>
              <a:latin typeface="ＭＳ Ｐゴシック" panose="020B0600070205080204" pitchFamily="50" charset="-128"/>
              <a:ea typeface="ＭＳ Ｐゴシック" panose="020B0600070205080204" pitchFamily="50" charset="-128"/>
            </a:rPr>
            <a:t>円となっている。全国平均を上回る高齢化率（令和</a:t>
          </a:r>
          <a:r>
            <a:rPr kumimoji="1" lang="en-US" altLang="ja-JP" sz="1100">
              <a:solidFill>
                <a:schemeClr val="tx1"/>
              </a:solidFill>
              <a:latin typeface="ＭＳ Ｐゴシック" panose="020B0600070205080204" pitchFamily="50" charset="-128"/>
              <a:ea typeface="ＭＳ Ｐゴシック" panose="020B0600070205080204" pitchFamily="50" charset="-128"/>
            </a:rPr>
            <a:t>5</a:t>
          </a:r>
          <a:r>
            <a:rPr kumimoji="1" lang="ja-JP" altLang="en-US" sz="1100">
              <a:solidFill>
                <a:schemeClr val="tx1"/>
              </a:solidFill>
              <a:latin typeface="ＭＳ Ｐゴシック" panose="020B0600070205080204" pitchFamily="50" charset="-128"/>
              <a:ea typeface="ＭＳ Ｐゴシック" panose="020B0600070205080204" pitchFamily="50" charset="-128"/>
            </a:rPr>
            <a:t>年</a:t>
          </a:r>
          <a:r>
            <a:rPr kumimoji="1" lang="en-US" altLang="ja-JP" sz="1100">
              <a:solidFill>
                <a:schemeClr val="tx1"/>
              </a:solidFill>
              <a:latin typeface="ＭＳ Ｐゴシック" panose="020B0600070205080204" pitchFamily="50" charset="-128"/>
              <a:ea typeface="ＭＳ Ｐゴシック" panose="020B0600070205080204" pitchFamily="50" charset="-128"/>
            </a:rPr>
            <a:t>3</a:t>
          </a:r>
          <a:r>
            <a:rPr kumimoji="1" lang="ja-JP" altLang="en-US" sz="1100">
              <a:solidFill>
                <a:schemeClr val="tx1"/>
              </a:solidFill>
              <a:latin typeface="ＭＳ Ｐゴシック" panose="020B0600070205080204" pitchFamily="50" charset="-128"/>
              <a:ea typeface="ＭＳ Ｐゴシック" panose="020B0600070205080204" pitchFamily="50" charset="-128"/>
            </a:rPr>
            <a:t>月末</a:t>
          </a:r>
          <a:r>
            <a:rPr kumimoji="1" lang="en-US" altLang="ja-JP" sz="1100">
              <a:solidFill>
                <a:schemeClr val="tx1"/>
              </a:solidFill>
              <a:latin typeface="ＭＳ Ｐゴシック" panose="020B0600070205080204" pitchFamily="50" charset="-128"/>
              <a:ea typeface="ＭＳ Ｐゴシック" panose="020B0600070205080204" pitchFamily="50" charset="-128"/>
            </a:rPr>
            <a:t>35.0</a:t>
          </a:r>
          <a:r>
            <a:rPr kumimoji="1" lang="ja-JP" altLang="en-US" sz="1100">
              <a:solidFill>
                <a:schemeClr val="tx1"/>
              </a:solidFill>
              <a:latin typeface="ＭＳ Ｐゴシック" panose="020B0600070205080204" pitchFamily="50" charset="-128"/>
              <a:ea typeface="ＭＳ Ｐゴシック" panose="020B0600070205080204" pitchFamily="50" charset="-128"/>
            </a:rPr>
            <a:t>％）をはじめ、独自に行う子ども医療費助成制度、増加傾向にある自立支援給付事業に係る経費等により、類似団体を上回る水準で推移している。</a:t>
          </a:r>
          <a:endParaRPr kumimoji="1" lang="ja-JP" altLang="en-US" sz="11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100">
              <a:solidFill>
                <a:schemeClr val="tx1"/>
              </a:solidFill>
              <a:latin typeface="ＭＳ Ｐゴシック" panose="020B0600070205080204" pitchFamily="50" charset="-128"/>
              <a:ea typeface="ＭＳ Ｐゴシック" panose="020B0600070205080204" pitchFamily="50" charset="-128"/>
            </a:rPr>
            <a:t>・総務費については、庁舎施設等整備事業を実施した前年度と比較し、</a:t>
          </a:r>
          <a:r>
            <a:rPr kumimoji="1" lang="en-US" altLang="ja-JP" sz="1100">
              <a:solidFill>
                <a:schemeClr val="tx1"/>
              </a:solidFill>
              <a:latin typeface="ＭＳ Ｐゴシック" panose="020B0600070205080204" pitchFamily="50" charset="-128"/>
              <a:ea typeface="ＭＳ Ｐゴシック" panose="020B0600070205080204" pitchFamily="50" charset="-128"/>
            </a:rPr>
            <a:t>31.8%</a:t>
          </a:r>
          <a:r>
            <a:rPr kumimoji="1" lang="ja-JP" altLang="en-US" sz="1100">
              <a:solidFill>
                <a:schemeClr val="tx1"/>
              </a:solidFill>
              <a:latin typeface="ＭＳ Ｐゴシック" panose="020B0600070205080204" pitchFamily="50" charset="-128"/>
              <a:ea typeface="ＭＳ Ｐゴシック" panose="020B0600070205080204" pitchFamily="50" charset="-128"/>
            </a:rPr>
            <a:t>の減となった。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・衛生費については、菊池環境保全組合負担金が減となったことにより、前年度と比較して</a:t>
          </a:r>
          <a:r>
            <a:rPr kumimoji="1" lang="en-US" altLang="ja-JP" sz="1100">
              <a:solidFill>
                <a:schemeClr val="tx1"/>
              </a:solidFill>
              <a:latin typeface="ＭＳ Ｐゴシック" panose="020B0600070205080204" pitchFamily="50" charset="-128"/>
              <a:ea typeface="ＭＳ Ｐゴシック" panose="020B0600070205080204" pitchFamily="50" charset="-128"/>
            </a:rPr>
            <a:t>6.8%</a:t>
          </a:r>
          <a:r>
            <a:rPr kumimoji="1" lang="ja-JP" altLang="en-US" sz="1100">
              <a:solidFill>
                <a:schemeClr val="tx1"/>
              </a:solidFill>
              <a:latin typeface="ＭＳ Ｐゴシック" panose="020B0600070205080204" pitchFamily="50" charset="-128"/>
              <a:ea typeface="ＭＳ Ｐゴシック" panose="020B0600070205080204" pitchFamily="50" charset="-128"/>
            </a:rPr>
            <a:t>の減となった。</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・農林水産業費については、畜産競争力強化対策緊急整備事業などの大型事業を実施したため、前年度と比較すると</a:t>
          </a:r>
          <a:r>
            <a:rPr kumimoji="1" lang="en-US" altLang="ja-JP" sz="1100">
              <a:solidFill>
                <a:schemeClr val="tx1"/>
              </a:solidFill>
              <a:latin typeface="ＭＳ Ｐゴシック" panose="020B0600070205080204" pitchFamily="50" charset="-128"/>
              <a:ea typeface="ＭＳ Ｐゴシック" panose="020B0600070205080204" pitchFamily="50" charset="-128"/>
            </a:rPr>
            <a:t>12.5</a:t>
          </a:r>
          <a:r>
            <a:rPr kumimoji="1" lang="ja-JP" altLang="en-US" sz="1100">
              <a:solidFill>
                <a:schemeClr val="tx1"/>
              </a:solidFill>
              <a:latin typeface="ＭＳ Ｐゴシック" panose="020B0600070205080204" pitchFamily="50" charset="-128"/>
              <a:ea typeface="ＭＳ Ｐゴシック" panose="020B0600070205080204" pitchFamily="50" charset="-128"/>
            </a:rPr>
            <a:t>％の増となった。引き続き、事業の必要性や効果の検証を行い、費用対効果の高い事業の実施に努める。</a:t>
          </a:r>
        </a:p>
        <a:p>
          <a:r>
            <a:rPr kumimoji="1" lang="ja-JP" altLang="en-US" sz="1100">
              <a:solidFill>
                <a:schemeClr val="tx1"/>
              </a:solidFill>
              <a:latin typeface="ＭＳ Ｐゴシック" panose="020B0600070205080204" pitchFamily="50" charset="-128"/>
              <a:ea typeface="ＭＳ Ｐゴシック" panose="020B0600070205080204" pitchFamily="50" charset="-128"/>
            </a:rPr>
            <a:t>・教育費については、小中学校における学校ＩＣＴ教育推進事業や中学校長寿命化事業等の完了により</a:t>
          </a:r>
          <a:r>
            <a:rPr kumimoji="1" lang="en-US" altLang="ja-JP" sz="1100">
              <a:solidFill>
                <a:schemeClr val="tx1"/>
              </a:solidFill>
              <a:latin typeface="ＭＳ Ｐゴシック" panose="020B0600070205080204" pitchFamily="50" charset="-128"/>
              <a:ea typeface="ＭＳ Ｐゴシック" panose="020B0600070205080204" pitchFamily="50" charset="-128"/>
            </a:rPr>
            <a:t>12.5</a:t>
          </a:r>
          <a:r>
            <a:rPr kumimoji="1" lang="ja-JP" altLang="en-US" sz="1100">
              <a:solidFill>
                <a:schemeClr val="tx1"/>
              </a:solidFill>
              <a:latin typeface="ＭＳ Ｐゴシック" panose="020B0600070205080204" pitchFamily="50" charset="-128"/>
              <a:ea typeface="ＭＳ Ｐゴシック" panose="020B0600070205080204" pitchFamily="50" charset="-128"/>
            </a:rPr>
            <a:t>％の減となった。今後も学校施設等長寿命化計画に基づく学校施設の長寿命化事業を予定していることや、学校</a:t>
          </a:r>
          <a:r>
            <a:rPr kumimoji="1" lang="en-US" altLang="ja-JP" sz="1100">
              <a:solidFill>
                <a:schemeClr val="tx1"/>
              </a:solidFill>
              <a:latin typeface="ＭＳ Ｐゴシック" panose="020B0600070205080204" pitchFamily="50" charset="-128"/>
              <a:ea typeface="ＭＳ Ｐゴシック" panose="020B0600070205080204" pitchFamily="50" charset="-128"/>
            </a:rPr>
            <a:t>ICT</a:t>
          </a:r>
          <a:r>
            <a:rPr kumimoji="1" lang="ja-JP" altLang="en-US" sz="1100">
              <a:solidFill>
                <a:schemeClr val="tx1"/>
              </a:solidFill>
              <a:latin typeface="ＭＳ Ｐゴシック" panose="020B0600070205080204" pitchFamily="50" charset="-128"/>
              <a:ea typeface="ＭＳ Ｐゴシック" panose="020B0600070205080204" pitchFamily="50" charset="-128"/>
            </a:rPr>
            <a:t>教育推進事業により整備したタブレット等の維持管理及び更新に係る経費等による増加が懸念される。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777875" y="1006157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777875" y="1080135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777875" y="117887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25525" y="116935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102850" y="9598025"/>
          <a:ext cx="5511800" cy="25495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102850" y="9598025"/>
          <a:ext cx="80327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87376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577850" y="9588500"/>
          <a:ext cx="4089400" cy="36830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9385300" y="285750"/>
          <a:ext cx="23495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2042775" y="285750"/>
          <a:ext cx="3533775"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28892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0264776" y="9931400"/>
          <a:ext cx="516889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solidFill>
                <a:schemeClr val="tx1"/>
              </a:solidFill>
              <a:latin typeface="ＭＳ ゴシック" pitchFamily="49" charset="-128"/>
              <a:ea typeface="ＭＳ ゴシック" pitchFamily="49" charset="-128"/>
            </a:rPr>
            <a:t>　実質収支額は、前年度と比較して増加している。要因として、歳入歳出ともに前年度と比較し減少したものの、歳入の減よりも歳出の減及び翌年度繰越財源の減の幅が大きくなったこと、また、新型コロナウイルス感染症対策地方創生臨時交付金等の交付により、市の財政負担が軽減されたこと等が挙げられる。</a:t>
          </a:r>
          <a:endParaRPr kumimoji="1" lang="en-US" altLang="ja-JP" sz="1050">
            <a:solidFill>
              <a:schemeClr val="tx1"/>
            </a:solidFill>
            <a:latin typeface="ＭＳ ゴシック" pitchFamily="49" charset="-128"/>
            <a:ea typeface="ＭＳ ゴシック" pitchFamily="49" charset="-128"/>
          </a:endParaRPr>
        </a:p>
        <a:p>
          <a:r>
            <a:rPr kumimoji="1" lang="ja-JP" altLang="en-US" sz="1050">
              <a:solidFill>
                <a:schemeClr val="tx1"/>
              </a:solidFill>
              <a:latin typeface="ＭＳ ゴシック" pitchFamily="49" charset="-128"/>
              <a:ea typeface="ＭＳ ゴシック" pitchFamily="49" charset="-128"/>
            </a:rPr>
            <a:t>　財政調整基金残高は、前年度繰越金による積み立てや決算状況を踏まえた積み立てを行ったことにより増加し、標準財政規模に占める割合も前年度と比較して増加している。</a:t>
          </a:r>
        </a:p>
        <a:p>
          <a:r>
            <a:rPr kumimoji="1" lang="ja-JP" altLang="en-US" sz="1050">
              <a:solidFill>
                <a:schemeClr val="tx1"/>
              </a:solidFill>
              <a:latin typeface="ＭＳ ゴシック" pitchFamily="49" charset="-128"/>
              <a:ea typeface="ＭＳ ゴシック" pitchFamily="49" charset="-128"/>
            </a:rPr>
            <a:t>　令和４年度は財政状況は上記のとおりだが、全国平均を上回る高齢化率等による扶助費の負担や、庁舎関連の大規模事業及び熊本地震関連の災害復旧事業に係る地方債発行等による公債費の負担、また、普通交付税の特例措置が令和元年度をもって終了したこと等の状況から、今後も厳しい財政状況が続く見込みである</a:t>
          </a:r>
          <a:r>
            <a:rPr kumimoji="1" lang="ja-JP" altLang="en-US" sz="1100">
              <a:solidFill>
                <a:schemeClr val="tx1"/>
              </a:solidFill>
              <a:latin typeface="ＭＳ ゴシック" pitchFamily="49" charset="-128"/>
              <a:ea typeface="ＭＳ ゴシック" pitchFamily="49" charset="-128"/>
            </a:rPr>
            <a: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0448925" y="6896100"/>
          <a:ext cx="582930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0515600" y="6924675"/>
          <a:ext cx="142875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9515475"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9982200" y="238125"/>
          <a:ext cx="22669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2734925" y="238125"/>
          <a:ext cx="35242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熊本県菊池市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463550" y="657225"/>
          <a:ext cx="4032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0582275" y="7248525"/>
          <a:ext cx="556260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itchFamily="49" charset="-128"/>
              <a:ea typeface="ＭＳ ゴシック" pitchFamily="49" charset="-128"/>
            </a:rPr>
            <a:t>　一般会計、各事業会計において赤字は発生しておらず、標準財政規模に対する黒字額の比率は前年度と比較して増加した。</a:t>
          </a:r>
        </a:p>
        <a:p>
          <a:r>
            <a:rPr kumimoji="1" lang="ja-JP" altLang="en-US" sz="1100">
              <a:latin typeface="ＭＳ ゴシック" pitchFamily="49" charset="-128"/>
              <a:ea typeface="ＭＳ ゴシック" pitchFamily="49" charset="-128"/>
            </a:rPr>
            <a:t>　令和元年度においては、その他会計（黒字）が</a:t>
          </a:r>
          <a:r>
            <a:rPr kumimoji="1" lang="en-US" altLang="ja-JP" sz="1100">
              <a:latin typeface="ＭＳ ゴシック" pitchFamily="49" charset="-128"/>
              <a:ea typeface="ＭＳ ゴシック" pitchFamily="49" charset="-128"/>
            </a:rPr>
            <a:t>0.45</a:t>
          </a:r>
          <a:r>
            <a:rPr kumimoji="1" lang="ja-JP" altLang="en-US" sz="1100">
              <a:latin typeface="ＭＳ ゴシック" pitchFamily="49" charset="-128"/>
              <a:ea typeface="ＭＳ ゴシック" pitchFamily="49" charset="-128"/>
            </a:rPr>
            <a:t>ポイントとなっているが、これは、下水道事業に係る公営企業特別会計において生じた黒字額であり、法適用企業会計となった令和</a:t>
          </a:r>
          <a:r>
            <a:rPr kumimoji="1" lang="en-US" altLang="ja-JP" sz="1100">
              <a:latin typeface="ＭＳ ゴシック" pitchFamily="49" charset="-128"/>
              <a:ea typeface="ＭＳ ゴシック" pitchFamily="49" charset="-128"/>
            </a:rPr>
            <a:t>2</a:t>
          </a:r>
          <a:r>
            <a:rPr kumimoji="1" lang="ja-JP" altLang="en-US" sz="1100">
              <a:latin typeface="ＭＳ ゴシック" pitchFamily="49" charset="-128"/>
              <a:ea typeface="ＭＳ ゴシック" pitchFamily="49" charset="-128"/>
            </a:rPr>
            <a:t>年度以降においても黒字額が生じている。　　</a:t>
          </a:r>
        </a:p>
        <a:p>
          <a:r>
            <a:rPr kumimoji="1" lang="ja-JP" altLang="en-US" sz="1100">
              <a:latin typeface="ＭＳ ゴシック" pitchFamily="49" charset="-128"/>
              <a:ea typeface="ＭＳ ゴシック" pitchFamily="49" charset="-128"/>
            </a:rPr>
            <a:t>　また、公営企業以外の特別会計においても、収支維持のため一般会計からの法定外繰出を行っている状況にあることから、引き続き経費の削減と歳入の確保に努め、繰出金の縮減を図る。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463550" y="6896100"/>
          <a:ext cx="428945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593725"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593725"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593725"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593725"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593725"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593725"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593725"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593725"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26.132\_NAS_Media\&#20196;&#21644;&#65301;&#24180;&#24230;\03%20&#26222;&#36890;&#20250;&#35336;&#27770;&#31639;&#32113;&#35336;&#65288;R4&#27770;&#31639;&#65289;\08-2%20&#20196;&#21644;4&#24180;&#24230;&#36001;&#25919;&#29366;&#27841;&#36039;&#26009;&#38598;\05%20&#27770;&#35009;\&#36001;&#25919;&#29366;&#27841;&#36039;&#26009;&#38598;\&#12304;&#36001;&#25919;&#29366;&#27841;&#36039;&#26009;&#38598;&#12305;_432105_&#33738;&#27744;&#24066;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H30</v>
          </cell>
          <cell r="D3">
            <v>78268</v>
          </cell>
          <cell r="F3">
            <v>85173</v>
          </cell>
        </row>
        <row r="5">
          <cell r="A5" t="str">
            <v xml:space="preserve"> R01</v>
          </cell>
          <cell r="D5">
            <v>83455</v>
          </cell>
          <cell r="F5">
            <v>94081</v>
          </cell>
        </row>
        <row r="7">
          <cell r="A7" t="str">
            <v xml:space="preserve"> R02</v>
          </cell>
          <cell r="D7">
            <v>71695</v>
          </cell>
          <cell r="F7">
            <v>92632</v>
          </cell>
        </row>
        <row r="9">
          <cell r="A9" t="str">
            <v xml:space="preserve"> R03</v>
          </cell>
          <cell r="D9">
            <v>68704</v>
          </cell>
          <cell r="F9">
            <v>92919</v>
          </cell>
        </row>
        <row r="11">
          <cell r="A11" t="str">
            <v xml:space="preserve"> R04</v>
          </cell>
          <cell r="D11">
            <v>65978</v>
          </cell>
          <cell r="F11">
            <v>103663</v>
          </cell>
        </row>
        <row r="18">
          <cell r="B18" t="str">
            <v>H30</v>
          </cell>
          <cell r="C18" t="str">
            <v>R01</v>
          </cell>
          <cell r="D18" t="str">
            <v>R02</v>
          </cell>
          <cell r="E18" t="str">
            <v>R03</v>
          </cell>
          <cell r="F18" t="str">
            <v>R04</v>
          </cell>
        </row>
        <row r="19">
          <cell r="A19" t="str">
            <v>実質収支額</v>
          </cell>
          <cell r="B19">
            <v>0.89</v>
          </cell>
          <cell r="C19">
            <v>0.31</v>
          </cell>
          <cell r="D19">
            <v>0.26</v>
          </cell>
          <cell r="E19">
            <v>4.42</v>
          </cell>
          <cell r="F19">
            <v>4.75</v>
          </cell>
        </row>
        <row r="20">
          <cell r="A20" t="str">
            <v>財政調整基金残高</v>
          </cell>
          <cell r="B20">
            <v>40.9</v>
          </cell>
          <cell r="C20">
            <v>36.67</v>
          </cell>
          <cell r="D20">
            <v>33.74</v>
          </cell>
          <cell r="E20">
            <v>39.61</v>
          </cell>
          <cell r="F20">
            <v>45.03</v>
          </cell>
        </row>
        <row r="21">
          <cell r="A21" t="str">
            <v>実質単年度収支</v>
          </cell>
          <cell r="B21">
            <v>-0.98</v>
          </cell>
          <cell r="C21">
            <v>-5.22</v>
          </cell>
          <cell r="D21">
            <v>-2.04</v>
          </cell>
          <cell r="E21">
            <v>11.32</v>
          </cell>
          <cell r="F21">
            <v>4.24</v>
          </cell>
        </row>
        <row r="25">
          <cell r="B25" t="str">
            <v>H30</v>
          </cell>
          <cell r="D25" t="str">
            <v>R01</v>
          </cell>
          <cell r="F25" t="str">
            <v>R02</v>
          </cell>
          <cell r="H25" t="str">
            <v>R03</v>
          </cell>
          <cell r="J25" t="str">
            <v>R04</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v>
          </cell>
          <cell r="D27" t="e">
            <v>#N/A</v>
          </cell>
          <cell r="E27">
            <v>0.45</v>
          </cell>
          <cell r="F27" t="e">
            <v>#N/A</v>
          </cell>
          <cell r="G27">
            <v>0</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後期高齢者医療事業特別会計</v>
          </cell>
          <cell r="B31" t="e">
            <v>#N/A</v>
          </cell>
          <cell r="C31">
            <v>0</v>
          </cell>
          <cell r="D31" t="e">
            <v>#N/A</v>
          </cell>
          <cell r="E31">
            <v>0</v>
          </cell>
          <cell r="F31" t="e">
            <v>#N/A</v>
          </cell>
          <cell r="G31">
            <v>0</v>
          </cell>
          <cell r="H31" t="e">
            <v>#N/A</v>
          </cell>
          <cell r="I31">
            <v>0.01</v>
          </cell>
          <cell r="J31" t="e">
            <v>#N/A</v>
          </cell>
          <cell r="K31">
            <v>0.03</v>
          </cell>
        </row>
        <row r="32">
          <cell r="A32" t="str">
            <v>国民健康保険事業特別会計</v>
          </cell>
          <cell r="B32" t="e">
            <v>#N/A</v>
          </cell>
          <cell r="C32">
            <v>0.85</v>
          </cell>
          <cell r="D32" t="e">
            <v>#N/A</v>
          </cell>
          <cell r="E32">
            <v>1.42</v>
          </cell>
          <cell r="F32" t="e">
            <v>#N/A</v>
          </cell>
          <cell r="G32">
            <v>0.04</v>
          </cell>
          <cell r="H32" t="e">
            <v>#N/A</v>
          </cell>
          <cell r="I32">
            <v>0.03</v>
          </cell>
          <cell r="J32" t="e">
            <v>#N/A</v>
          </cell>
          <cell r="K32">
            <v>0.21</v>
          </cell>
        </row>
        <row r="33">
          <cell r="A33" t="str">
            <v>介護保険事業特別会計</v>
          </cell>
          <cell r="B33" t="e">
            <v>#N/A</v>
          </cell>
          <cell r="C33">
            <v>0.83</v>
          </cell>
          <cell r="D33" t="e">
            <v>#N/A</v>
          </cell>
          <cell r="E33">
            <v>0.38</v>
          </cell>
          <cell r="F33" t="e">
            <v>#N/A</v>
          </cell>
          <cell r="G33">
            <v>0.41</v>
          </cell>
          <cell r="H33" t="e">
            <v>#N/A</v>
          </cell>
          <cell r="I33">
            <v>0.61</v>
          </cell>
          <cell r="J33" t="e">
            <v>#N/A</v>
          </cell>
          <cell r="K33">
            <v>1.53</v>
          </cell>
        </row>
        <row r="34">
          <cell r="A34" t="str">
            <v>下水道事業会計</v>
          </cell>
          <cell r="B34" t="e">
            <v>#VALUE!</v>
          </cell>
          <cell r="C34" t="e">
            <v>#VALUE!</v>
          </cell>
          <cell r="D34" t="e">
            <v>#VALUE!</v>
          </cell>
          <cell r="E34" t="e">
            <v>#VALUE!</v>
          </cell>
          <cell r="F34" t="e">
            <v>#N/A</v>
          </cell>
          <cell r="G34">
            <v>0.88</v>
          </cell>
          <cell r="H34" t="e">
            <v>#N/A</v>
          </cell>
          <cell r="I34">
            <v>1.49</v>
          </cell>
          <cell r="J34" t="e">
            <v>#N/A</v>
          </cell>
          <cell r="K34">
            <v>2.2000000000000002</v>
          </cell>
        </row>
        <row r="35">
          <cell r="A35" t="str">
            <v>水道事業会計</v>
          </cell>
          <cell r="B35" t="e">
            <v>#N/A</v>
          </cell>
          <cell r="C35">
            <v>3.73</v>
          </cell>
          <cell r="D35" t="e">
            <v>#N/A</v>
          </cell>
          <cell r="E35">
            <v>3.36</v>
          </cell>
          <cell r="F35" t="e">
            <v>#N/A</v>
          </cell>
          <cell r="G35">
            <v>3.16</v>
          </cell>
          <cell r="H35" t="e">
            <v>#N/A</v>
          </cell>
          <cell r="I35">
            <v>3.2</v>
          </cell>
          <cell r="J35" t="e">
            <v>#N/A</v>
          </cell>
          <cell r="K35">
            <v>3.54</v>
          </cell>
        </row>
        <row r="36">
          <cell r="A36" t="str">
            <v>一般会計</v>
          </cell>
          <cell r="B36" t="e">
            <v>#N/A</v>
          </cell>
          <cell r="C36">
            <v>0.89</v>
          </cell>
          <cell r="D36" t="e">
            <v>#N/A</v>
          </cell>
          <cell r="E36">
            <v>0.3</v>
          </cell>
          <cell r="F36" t="e">
            <v>#N/A</v>
          </cell>
          <cell r="G36">
            <v>0.25</v>
          </cell>
          <cell r="H36" t="e">
            <v>#N/A</v>
          </cell>
          <cell r="I36">
            <v>4.41</v>
          </cell>
          <cell r="J36" t="e">
            <v>#N/A</v>
          </cell>
          <cell r="K36">
            <v>4.75</v>
          </cell>
        </row>
        <row r="40">
          <cell r="B40" t="str">
            <v>H30</v>
          </cell>
          <cell r="E40" t="str">
            <v>R01</v>
          </cell>
          <cell r="H40" t="str">
            <v>R02</v>
          </cell>
          <cell r="K40" t="str">
            <v>R03</v>
          </cell>
          <cell r="N40" t="str">
            <v>R04</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2942</v>
          </cell>
          <cell r="G42">
            <v>3086</v>
          </cell>
          <cell r="J42">
            <v>3147</v>
          </cell>
          <cell r="M42">
            <v>3173</v>
          </cell>
          <cell r="P42">
            <v>3072</v>
          </cell>
        </row>
        <row r="43">
          <cell r="A43" t="str">
            <v>一時借入金の利子</v>
          </cell>
          <cell r="B43" t="str">
            <v>-</v>
          </cell>
          <cell r="E43" t="str">
            <v>-</v>
          </cell>
          <cell r="H43" t="str">
            <v>-</v>
          </cell>
          <cell r="K43" t="str">
            <v>-</v>
          </cell>
          <cell r="N43" t="str">
            <v>-</v>
          </cell>
        </row>
        <row r="44">
          <cell r="A44" t="str">
            <v>債務負担行為に基づく支出額</v>
          </cell>
          <cell r="B44">
            <v>142</v>
          </cell>
          <cell r="E44">
            <v>146</v>
          </cell>
          <cell r="H44">
            <v>144</v>
          </cell>
          <cell r="K44">
            <v>133</v>
          </cell>
          <cell r="N44">
            <v>1</v>
          </cell>
        </row>
        <row r="45">
          <cell r="A45" t="str">
            <v>組合等が起こした地方債の元利償還金に対する負担金等</v>
          </cell>
          <cell r="B45">
            <v>294</v>
          </cell>
          <cell r="E45">
            <v>193</v>
          </cell>
          <cell r="H45">
            <v>82</v>
          </cell>
          <cell r="K45">
            <v>105</v>
          </cell>
          <cell r="N45">
            <v>71</v>
          </cell>
        </row>
        <row r="46">
          <cell r="A46" t="str">
            <v>公営企業債の元利償還金に対する繰入金</v>
          </cell>
          <cell r="B46">
            <v>559</v>
          </cell>
          <cell r="E46">
            <v>594</v>
          </cell>
          <cell r="H46">
            <v>538</v>
          </cell>
          <cell r="K46">
            <v>546</v>
          </cell>
          <cell r="N46">
            <v>511</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3229</v>
          </cell>
          <cell r="E49">
            <v>3626</v>
          </cell>
          <cell r="H49">
            <v>3512</v>
          </cell>
          <cell r="K49">
            <v>3601</v>
          </cell>
          <cell r="N49">
            <v>3573</v>
          </cell>
        </row>
        <row r="50">
          <cell r="A50" t="str">
            <v>実質公債費比率の分子</v>
          </cell>
          <cell r="B50" t="e">
            <v>#N/A</v>
          </cell>
          <cell r="C50">
            <v>1282</v>
          </cell>
          <cell r="D50" t="e">
            <v>#N/A</v>
          </cell>
          <cell r="E50" t="e">
            <v>#N/A</v>
          </cell>
          <cell r="F50">
            <v>1473</v>
          </cell>
          <cell r="G50" t="e">
            <v>#N/A</v>
          </cell>
          <cell r="H50" t="e">
            <v>#N/A</v>
          </cell>
          <cell r="I50">
            <v>1129</v>
          </cell>
          <cell r="J50" t="e">
            <v>#N/A</v>
          </cell>
          <cell r="K50" t="e">
            <v>#N/A</v>
          </cell>
          <cell r="L50">
            <v>1212</v>
          </cell>
          <cell r="M50" t="e">
            <v>#N/A</v>
          </cell>
          <cell r="N50" t="e">
            <v>#N/A</v>
          </cell>
          <cell r="O50">
            <v>1084</v>
          </cell>
          <cell r="P50" t="e">
            <v>#N/A</v>
          </cell>
        </row>
        <row r="54">
          <cell r="B54" t="str">
            <v>H30</v>
          </cell>
          <cell r="E54" t="str">
            <v>R01</v>
          </cell>
          <cell r="H54" t="str">
            <v>R02</v>
          </cell>
          <cell r="K54" t="str">
            <v>R03</v>
          </cell>
          <cell r="N54" t="str">
            <v>R04</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32139</v>
          </cell>
          <cell r="G56">
            <v>31435</v>
          </cell>
          <cell r="J56">
            <v>31144</v>
          </cell>
          <cell r="M56">
            <v>29961</v>
          </cell>
          <cell r="P56">
            <v>27966</v>
          </cell>
        </row>
        <row r="57">
          <cell r="A57" t="str">
            <v>充当可能特定歳入</v>
          </cell>
          <cell r="D57">
            <v>918</v>
          </cell>
          <cell r="G57">
            <v>919</v>
          </cell>
          <cell r="J57">
            <v>908</v>
          </cell>
          <cell r="M57">
            <v>816</v>
          </cell>
          <cell r="P57">
            <v>729</v>
          </cell>
        </row>
        <row r="58">
          <cell r="A58" t="str">
            <v>充当可能基金</v>
          </cell>
          <cell r="D58">
            <v>12220</v>
          </cell>
          <cell r="G58">
            <v>11088</v>
          </cell>
          <cell r="J58">
            <v>10512</v>
          </cell>
          <cell r="M58">
            <v>11204</v>
          </cell>
          <cell r="P58">
            <v>11706</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1153</v>
          </cell>
          <cell r="E62">
            <v>1128</v>
          </cell>
          <cell r="H62">
            <v>1204</v>
          </cell>
          <cell r="K62">
            <v>904</v>
          </cell>
          <cell r="N62">
            <v>862</v>
          </cell>
        </row>
        <row r="63">
          <cell r="A63" t="str">
            <v>組合等負担等見込額</v>
          </cell>
          <cell r="B63">
            <v>567</v>
          </cell>
          <cell r="E63">
            <v>1020</v>
          </cell>
          <cell r="H63">
            <v>3617</v>
          </cell>
          <cell r="K63">
            <v>4248</v>
          </cell>
          <cell r="N63">
            <v>4116</v>
          </cell>
        </row>
        <row r="64">
          <cell r="A64" t="str">
            <v>公営企業債等繰入見込額</v>
          </cell>
          <cell r="B64">
            <v>7269</v>
          </cell>
          <cell r="E64">
            <v>7152</v>
          </cell>
          <cell r="H64">
            <v>6752</v>
          </cell>
          <cell r="K64">
            <v>6445</v>
          </cell>
          <cell r="N64">
            <v>5951</v>
          </cell>
        </row>
        <row r="65">
          <cell r="A65" t="str">
            <v>債務負担行為に基づく支出予定額</v>
          </cell>
          <cell r="B65">
            <v>454</v>
          </cell>
          <cell r="E65">
            <v>271</v>
          </cell>
          <cell r="H65">
            <v>136</v>
          </cell>
          <cell r="K65">
            <v>3</v>
          </cell>
          <cell r="N65">
            <v>1</v>
          </cell>
        </row>
        <row r="66">
          <cell r="A66" t="str">
            <v>一般会計等に係る地方債の現在高</v>
          </cell>
          <cell r="B66">
            <v>35025</v>
          </cell>
          <cell r="E66">
            <v>34342</v>
          </cell>
          <cell r="H66">
            <v>33446</v>
          </cell>
          <cell r="K66">
            <v>32135</v>
          </cell>
          <cell r="N66">
            <v>30277</v>
          </cell>
        </row>
        <row r="67">
          <cell r="A67" t="str">
            <v>将来負担比率の分子</v>
          </cell>
          <cell r="B67" t="e">
            <v>#N/A</v>
          </cell>
          <cell r="C67">
            <v>0</v>
          </cell>
          <cell r="D67" t="e">
            <v>#N/A</v>
          </cell>
          <cell r="E67" t="e">
            <v>#N/A</v>
          </cell>
          <cell r="F67">
            <v>469</v>
          </cell>
          <cell r="G67" t="e">
            <v>#N/A</v>
          </cell>
          <cell r="H67" t="e">
            <v>#N/A</v>
          </cell>
          <cell r="I67">
            <v>2591</v>
          </cell>
          <cell r="J67" t="e">
            <v>#N/A</v>
          </cell>
          <cell r="K67" t="e">
            <v>#N/A</v>
          </cell>
          <cell r="L67">
            <v>1755</v>
          </cell>
          <cell r="M67" t="e">
            <v>#N/A</v>
          </cell>
          <cell r="N67" t="e">
            <v>#N/A</v>
          </cell>
          <cell r="O67">
            <v>807</v>
          </cell>
          <cell r="P67" t="e">
            <v>#N/A</v>
          </cell>
        </row>
        <row r="71">
          <cell r="B71" t="str">
            <v>R02</v>
          </cell>
          <cell r="C71" t="str">
            <v>R03</v>
          </cell>
          <cell r="D71" t="str">
            <v>R04</v>
          </cell>
        </row>
        <row r="72">
          <cell r="A72" t="str">
            <v>財政調整基金</v>
          </cell>
          <cell r="B72">
            <v>5122</v>
          </cell>
          <cell r="C72">
            <v>6268</v>
          </cell>
          <cell r="D72">
            <v>6888</v>
          </cell>
        </row>
        <row r="73">
          <cell r="A73" t="str">
            <v>減債基金</v>
          </cell>
          <cell r="B73">
            <v>1441</v>
          </cell>
          <cell r="C73">
            <v>1241</v>
          </cell>
          <cell r="D73">
            <v>1042</v>
          </cell>
        </row>
        <row r="74">
          <cell r="A74" t="str">
            <v>その他特定目的基金</v>
          </cell>
          <cell r="B74">
            <v>3411</v>
          </cell>
          <cell r="C74">
            <v>4247</v>
          </cell>
          <cell r="D74">
            <v>4032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O56"/>
  <sheetViews>
    <sheetView showGridLines="0" tabSelected="1" workbookViewId="0"/>
  </sheetViews>
  <sheetFormatPr defaultColWidth="0" defaultRowHeight="11" zeroHeight="1" x14ac:dyDescent="0.2"/>
  <cols>
    <col min="1" max="11" width="2.08984375" style="61" customWidth="1"/>
    <col min="12" max="12" width="2.26953125" style="61" customWidth="1"/>
    <col min="13" max="17" width="2.36328125" style="61" customWidth="1"/>
    <col min="18" max="119" width="2.08984375" style="61" customWidth="1"/>
    <col min="120" max="16384" width="0" style="61" hidden="1"/>
  </cols>
  <sheetData>
    <row r="1" spans="1:119" ht="33" customHeight="1" x14ac:dyDescent="0.2">
      <c r="B1" s="62" t="s">
        <v>17</v>
      </c>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3"/>
      <c r="DK1" s="63"/>
      <c r="DL1" s="63"/>
      <c r="DM1" s="63"/>
      <c r="DN1" s="63"/>
      <c r="DO1" s="63"/>
    </row>
    <row r="2" spans="1:119" ht="24" thickBot="1" x14ac:dyDescent="0.25">
      <c r="B2" s="64" t="s">
        <v>18</v>
      </c>
      <c r="C2" s="64"/>
      <c r="D2" s="65"/>
    </row>
    <row r="3" spans="1:119" ht="18.75" customHeight="1" thickBot="1" x14ac:dyDescent="0.25">
      <c r="A3" s="63"/>
      <c r="B3" s="66" t="s">
        <v>19</v>
      </c>
      <c r="C3" s="67"/>
      <c r="D3" s="67"/>
      <c r="E3" s="68"/>
      <c r="F3" s="68"/>
      <c r="G3" s="68"/>
      <c r="H3" s="68"/>
      <c r="I3" s="68"/>
      <c r="J3" s="68"/>
      <c r="K3" s="68"/>
      <c r="L3" s="68" t="s">
        <v>20</v>
      </c>
      <c r="M3" s="68"/>
      <c r="N3" s="68"/>
      <c r="O3" s="68"/>
      <c r="P3" s="68"/>
      <c r="Q3" s="68"/>
      <c r="R3" s="69"/>
      <c r="S3" s="69"/>
      <c r="T3" s="69"/>
      <c r="U3" s="69"/>
      <c r="V3" s="70"/>
      <c r="W3" s="71" t="s">
        <v>21</v>
      </c>
      <c r="X3" s="72"/>
      <c r="Y3" s="72"/>
      <c r="Z3" s="72"/>
      <c r="AA3" s="72"/>
      <c r="AB3" s="67"/>
      <c r="AC3" s="69" t="s">
        <v>22</v>
      </c>
      <c r="AD3" s="72"/>
      <c r="AE3" s="72"/>
      <c r="AF3" s="72"/>
      <c r="AG3" s="72"/>
      <c r="AH3" s="72"/>
      <c r="AI3" s="72"/>
      <c r="AJ3" s="72"/>
      <c r="AK3" s="72"/>
      <c r="AL3" s="73"/>
      <c r="AM3" s="71" t="s">
        <v>23</v>
      </c>
      <c r="AN3" s="72"/>
      <c r="AO3" s="72"/>
      <c r="AP3" s="72"/>
      <c r="AQ3" s="72"/>
      <c r="AR3" s="72"/>
      <c r="AS3" s="72"/>
      <c r="AT3" s="72"/>
      <c r="AU3" s="72"/>
      <c r="AV3" s="72"/>
      <c r="AW3" s="72"/>
      <c r="AX3" s="73"/>
      <c r="AY3" s="74" t="s">
        <v>24</v>
      </c>
      <c r="AZ3" s="75"/>
      <c r="BA3" s="75"/>
      <c r="BB3" s="75"/>
      <c r="BC3" s="75"/>
      <c r="BD3" s="75"/>
      <c r="BE3" s="75"/>
      <c r="BF3" s="75"/>
      <c r="BG3" s="75"/>
      <c r="BH3" s="75"/>
      <c r="BI3" s="75"/>
      <c r="BJ3" s="75"/>
      <c r="BK3" s="75"/>
      <c r="BL3" s="75"/>
      <c r="BM3" s="76"/>
      <c r="BN3" s="71" t="s">
        <v>25</v>
      </c>
      <c r="BO3" s="72"/>
      <c r="BP3" s="72"/>
      <c r="BQ3" s="72"/>
      <c r="BR3" s="72"/>
      <c r="BS3" s="72"/>
      <c r="BT3" s="72"/>
      <c r="BU3" s="73"/>
      <c r="BV3" s="71" t="s">
        <v>26</v>
      </c>
      <c r="BW3" s="72"/>
      <c r="BX3" s="72"/>
      <c r="BY3" s="72"/>
      <c r="BZ3" s="72"/>
      <c r="CA3" s="72"/>
      <c r="CB3" s="72"/>
      <c r="CC3" s="73"/>
      <c r="CD3" s="74" t="s">
        <v>24</v>
      </c>
      <c r="CE3" s="75"/>
      <c r="CF3" s="75"/>
      <c r="CG3" s="75"/>
      <c r="CH3" s="75"/>
      <c r="CI3" s="75"/>
      <c r="CJ3" s="75"/>
      <c r="CK3" s="75"/>
      <c r="CL3" s="75"/>
      <c r="CM3" s="75"/>
      <c r="CN3" s="75"/>
      <c r="CO3" s="75"/>
      <c r="CP3" s="75"/>
      <c r="CQ3" s="75"/>
      <c r="CR3" s="75"/>
      <c r="CS3" s="76"/>
      <c r="CT3" s="71" t="s">
        <v>27</v>
      </c>
      <c r="CU3" s="72"/>
      <c r="CV3" s="72"/>
      <c r="CW3" s="72"/>
      <c r="CX3" s="72"/>
      <c r="CY3" s="72"/>
      <c r="CZ3" s="72"/>
      <c r="DA3" s="73"/>
      <c r="DB3" s="71" t="s">
        <v>28</v>
      </c>
      <c r="DC3" s="72"/>
      <c r="DD3" s="72"/>
      <c r="DE3" s="72"/>
      <c r="DF3" s="72"/>
      <c r="DG3" s="72"/>
      <c r="DH3" s="72"/>
      <c r="DI3" s="73"/>
    </row>
    <row r="4" spans="1:119" ht="18.75" customHeight="1" x14ac:dyDescent="0.2">
      <c r="A4" s="63"/>
      <c r="B4" s="77"/>
      <c r="C4" s="78"/>
      <c r="D4" s="78"/>
      <c r="E4" s="79"/>
      <c r="F4" s="79"/>
      <c r="G4" s="79"/>
      <c r="H4" s="79"/>
      <c r="I4" s="79"/>
      <c r="J4" s="79"/>
      <c r="K4" s="79"/>
      <c r="L4" s="79"/>
      <c r="M4" s="79"/>
      <c r="N4" s="79"/>
      <c r="O4" s="79"/>
      <c r="P4" s="79"/>
      <c r="Q4" s="79"/>
      <c r="R4" s="80"/>
      <c r="S4" s="80"/>
      <c r="T4" s="80"/>
      <c r="U4" s="80"/>
      <c r="V4" s="81"/>
      <c r="W4" s="82"/>
      <c r="X4" s="83"/>
      <c r="Y4" s="83"/>
      <c r="Z4" s="83"/>
      <c r="AA4" s="83"/>
      <c r="AB4" s="78"/>
      <c r="AC4" s="80"/>
      <c r="AD4" s="83"/>
      <c r="AE4" s="83"/>
      <c r="AF4" s="83"/>
      <c r="AG4" s="83"/>
      <c r="AH4" s="83"/>
      <c r="AI4" s="83"/>
      <c r="AJ4" s="83"/>
      <c r="AK4" s="83"/>
      <c r="AL4" s="84"/>
      <c r="AM4" s="85"/>
      <c r="AN4" s="86"/>
      <c r="AO4" s="86"/>
      <c r="AP4" s="86"/>
      <c r="AQ4" s="86"/>
      <c r="AR4" s="86"/>
      <c r="AS4" s="86"/>
      <c r="AT4" s="86"/>
      <c r="AU4" s="86"/>
      <c r="AV4" s="86"/>
      <c r="AW4" s="86"/>
      <c r="AX4" s="87"/>
      <c r="AY4" s="88" t="s">
        <v>29</v>
      </c>
      <c r="AZ4" s="89"/>
      <c r="BA4" s="89"/>
      <c r="BB4" s="89"/>
      <c r="BC4" s="89"/>
      <c r="BD4" s="89"/>
      <c r="BE4" s="89"/>
      <c r="BF4" s="89"/>
      <c r="BG4" s="89"/>
      <c r="BH4" s="89"/>
      <c r="BI4" s="89"/>
      <c r="BJ4" s="89"/>
      <c r="BK4" s="89"/>
      <c r="BL4" s="89"/>
      <c r="BM4" s="90"/>
      <c r="BN4" s="91">
        <v>29760912</v>
      </c>
      <c r="BO4" s="92"/>
      <c r="BP4" s="92"/>
      <c r="BQ4" s="92"/>
      <c r="BR4" s="92"/>
      <c r="BS4" s="92"/>
      <c r="BT4" s="92"/>
      <c r="BU4" s="93"/>
      <c r="BV4" s="91">
        <v>32105748</v>
      </c>
      <c r="BW4" s="92"/>
      <c r="BX4" s="92"/>
      <c r="BY4" s="92"/>
      <c r="BZ4" s="92"/>
      <c r="CA4" s="92"/>
      <c r="CB4" s="92"/>
      <c r="CC4" s="93"/>
      <c r="CD4" s="94" t="s">
        <v>30</v>
      </c>
      <c r="CE4" s="95"/>
      <c r="CF4" s="95"/>
      <c r="CG4" s="95"/>
      <c r="CH4" s="95"/>
      <c r="CI4" s="95"/>
      <c r="CJ4" s="95"/>
      <c r="CK4" s="95"/>
      <c r="CL4" s="95"/>
      <c r="CM4" s="95"/>
      <c r="CN4" s="95"/>
      <c r="CO4" s="95"/>
      <c r="CP4" s="95"/>
      <c r="CQ4" s="95"/>
      <c r="CR4" s="95"/>
      <c r="CS4" s="96"/>
      <c r="CT4" s="97">
        <v>4.8</v>
      </c>
      <c r="CU4" s="98"/>
      <c r="CV4" s="98"/>
      <c r="CW4" s="98"/>
      <c r="CX4" s="98"/>
      <c r="CY4" s="98"/>
      <c r="CZ4" s="98"/>
      <c r="DA4" s="99"/>
      <c r="DB4" s="97">
        <v>4.4000000000000004</v>
      </c>
      <c r="DC4" s="98"/>
      <c r="DD4" s="98"/>
      <c r="DE4" s="98"/>
      <c r="DF4" s="98"/>
      <c r="DG4" s="98"/>
      <c r="DH4" s="98"/>
      <c r="DI4" s="99"/>
    </row>
    <row r="5" spans="1:119" ht="18.75" customHeight="1" x14ac:dyDescent="0.2">
      <c r="A5" s="63"/>
      <c r="B5" s="100"/>
      <c r="C5" s="101"/>
      <c r="D5" s="101"/>
      <c r="E5" s="102"/>
      <c r="F5" s="102"/>
      <c r="G5" s="102"/>
      <c r="H5" s="102"/>
      <c r="I5" s="102"/>
      <c r="J5" s="102"/>
      <c r="K5" s="102"/>
      <c r="L5" s="102"/>
      <c r="M5" s="102"/>
      <c r="N5" s="102"/>
      <c r="O5" s="102"/>
      <c r="P5" s="102"/>
      <c r="Q5" s="102"/>
      <c r="R5" s="103"/>
      <c r="S5" s="103"/>
      <c r="T5" s="103"/>
      <c r="U5" s="103"/>
      <c r="V5" s="104"/>
      <c r="W5" s="85"/>
      <c r="X5" s="86"/>
      <c r="Y5" s="86"/>
      <c r="Z5" s="86"/>
      <c r="AA5" s="86"/>
      <c r="AB5" s="101"/>
      <c r="AC5" s="103"/>
      <c r="AD5" s="86"/>
      <c r="AE5" s="86"/>
      <c r="AF5" s="86"/>
      <c r="AG5" s="86"/>
      <c r="AH5" s="86"/>
      <c r="AI5" s="86"/>
      <c r="AJ5" s="86"/>
      <c r="AK5" s="86"/>
      <c r="AL5" s="87"/>
      <c r="AM5" s="105" t="s">
        <v>31</v>
      </c>
      <c r="AN5" s="106"/>
      <c r="AO5" s="106"/>
      <c r="AP5" s="106"/>
      <c r="AQ5" s="106"/>
      <c r="AR5" s="106"/>
      <c r="AS5" s="106"/>
      <c r="AT5" s="107"/>
      <c r="AU5" s="108" t="s">
        <v>32</v>
      </c>
      <c r="AV5" s="109"/>
      <c r="AW5" s="109"/>
      <c r="AX5" s="109"/>
      <c r="AY5" s="110" t="s">
        <v>33</v>
      </c>
      <c r="AZ5" s="111"/>
      <c r="BA5" s="111"/>
      <c r="BB5" s="111"/>
      <c r="BC5" s="111"/>
      <c r="BD5" s="111"/>
      <c r="BE5" s="111"/>
      <c r="BF5" s="111"/>
      <c r="BG5" s="111"/>
      <c r="BH5" s="111"/>
      <c r="BI5" s="111"/>
      <c r="BJ5" s="111"/>
      <c r="BK5" s="111"/>
      <c r="BL5" s="111"/>
      <c r="BM5" s="112"/>
      <c r="BN5" s="113">
        <v>28981977</v>
      </c>
      <c r="BO5" s="114"/>
      <c r="BP5" s="114"/>
      <c r="BQ5" s="114"/>
      <c r="BR5" s="114"/>
      <c r="BS5" s="114"/>
      <c r="BT5" s="114"/>
      <c r="BU5" s="115"/>
      <c r="BV5" s="113">
        <v>31029216</v>
      </c>
      <c r="BW5" s="114"/>
      <c r="BX5" s="114"/>
      <c r="BY5" s="114"/>
      <c r="BZ5" s="114"/>
      <c r="CA5" s="114"/>
      <c r="CB5" s="114"/>
      <c r="CC5" s="115"/>
      <c r="CD5" s="116" t="s">
        <v>34</v>
      </c>
      <c r="CE5" s="117"/>
      <c r="CF5" s="117"/>
      <c r="CG5" s="117"/>
      <c r="CH5" s="117"/>
      <c r="CI5" s="117"/>
      <c r="CJ5" s="117"/>
      <c r="CK5" s="117"/>
      <c r="CL5" s="117"/>
      <c r="CM5" s="117"/>
      <c r="CN5" s="117"/>
      <c r="CO5" s="117"/>
      <c r="CP5" s="117"/>
      <c r="CQ5" s="117"/>
      <c r="CR5" s="117"/>
      <c r="CS5" s="118"/>
      <c r="CT5" s="119">
        <v>88.8</v>
      </c>
      <c r="CU5" s="120"/>
      <c r="CV5" s="120"/>
      <c r="CW5" s="120"/>
      <c r="CX5" s="120"/>
      <c r="CY5" s="120"/>
      <c r="CZ5" s="120"/>
      <c r="DA5" s="121"/>
      <c r="DB5" s="119">
        <v>87.7</v>
      </c>
      <c r="DC5" s="120"/>
      <c r="DD5" s="120"/>
      <c r="DE5" s="120"/>
      <c r="DF5" s="120"/>
      <c r="DG5" s="120"/>
      <c r="DH5" s="120"/>
      <c r="DI5" s="121"/>
    </row>
    <row r="6" spans="1:119" ht="18.75" customHeight="1" x14ac:dyDescent="0.2">
      <c r="A6" s="63"/>
      <c r="B6" s="122" t="s">
        <v>35</v>
      </c>
      <c r="C6" s="123"/>
      <c r="D6" s="123"/>
      <c r="E6" s="124"/>
      <c r="F6" s="124"/>
      <c r="G6" s="124"/>
      <c r="H6" s="124"/>
      <c r="I6" s="124"/>
      <c r="J6" s="124"/>
      <c r="K6" s="124"/>
      <c r="L6" s="124" t="s">
        <v>36</v>
      </c>
      <c r="M6" s="124"/>
      <c r="N6" s="124"/>
      <c r="O6" s="124"/>
      <c r="P6" s="124"/>
      <c r="Q6" s="124"/>
      <c r="R6" s="125"/>
      <c r="S6" s="125"/>
      <c r="T6" s="125"/>
      <c r="U6" s="125"/>
      <c r="V6" s="126"/>
      <c r="W6" s="127" t="s">
        <v>37</v>
      </c>
      <c r="X6" s="128"/>
      <c r="Y6" s="128"/>
      <c r="Z6" s="128"/>
      <c r="AA6" s="128"/>
      <c r="AB6" s="123"/>
      <c r="AC6" s="129" t="s">
        <v>38</v>
      </c>
      <c r="AD6" s="130"/>
      <c r="AE6" s="130"/>
      <c r="AF6" s="130"/>
      <c r="AG6" s="130"/>
      <c r="AH6" s="130"/>
      <c r="AI6" s="130"/>
      <c r="AJ6" s="130"/>
      <c r="AK6" s="130"/>
      <c r="AL6" s="131"/>
      <c r="AM6" s="105" t="s">
        <v>39</v>
      </c>
      <c r="AN6" s="106"/>
      <c r="AO6" s="106"/>
      <c r="AP6" s="106"/>
      <c r="AQ6" s="106"/>
      <c r="AR6" s="106"/>
      <c r="AS6" s="106"/>
      <c r="AT6" s="107"/>
      <c r="AU6" s="108" t="s">
        <v>32</v>
      </c>
      <c r="AV6" s="109"/>
      <c r="AW6" s="109"/>
      <c r="AX6" s="109"/>
      <c r="AY6" s="110" t="s">
        <v>40</v>
      </c>
      <c r="AZ6" s="111"/>
      <c r="BA6" s="111"/>
      <c r="BB6" s="111"/>
      <c r="BC6" s="111"/>
      <c r="BD6" s="111"/>
      <c r="BE6" s="111"/>
      <c r="BF6" s="111"/>
      <c r="BG6" s="111"/>
      <c r="BH6" s="111"/>
      <c r="BI6" s="111"/>
      <c r="BJ6" s="111"/>
      <c r="BK6" s="111"/>
      <c r="BL6" s="111"/>
      <c r="BM6" s="112"/>
      <c r="BN6" s="113">
        <v>778935</v>
      </c>
      <c r="BO6" s="114"/>
      <c r="BP6" s="114"/>
      <c r="BQ6" s="114"/>
      <c r="BR6" s="114"/>
      <c r="BS6" s="114"/>
      <c r="BT6" s="114"/>
      <c r="BU6" s="115"/>
      <c r="BV6" s="113">
        <v>1076532</v>
      </c>
      <c r="BW6" s="114"/>
      <c r="BX6" s="114"/>
      <c r="BY6" s="114"/>
      <c r="BZ6" s="114"/>
      <c r="CA6" s="114"/>
      <c r="CB6" s="114"/>
      <c r="CC6" s="115"/>
      <c r="CD6" s="116" t="s">
        <v>41</v>
      </c>
      <c r="CE6" s="117"/>
      <c r="CF6" s="117"/>
      <c r="CG6" s="117"/>
      <c r="CH6" s="117"/>
      <c r="CI6" s="117"/>
      <c r="CJ6" s="117"/>
      <c r="CK6" s="117"/>
      <c r="CL6" s="117"/>
      <c r="CM6" s="117"/>
      <c r="CN6" s="117"/>
      <c r="CO6" s="117"/>
      <c r="CP6" s="117"/>
      <c r="CQ6" s="117"/>
      <c r="CR6" s="117"/>
      <c r="CS6" s="118"/>
      <c r="CT6" s="132">
        <v>90</v>
      </c>
      <c r="CU6" s="133"/>
      <c r="CV6" s="133"/>
      <c r="CW6" s="133"/>
      <c r="CX6" s="133"/>
      <c r="CY6" s="133"/>
      <c r="CZ6" s="133"/>
      <c r="DA6" s="134"/>
      <c r="DB6" s="132">
        <v>90.8</v>
      </c>
      <c r="DC6" s="133"/>
      <c r="DD6" s="133"/>
      <c r="DE6" s="133"/>
      <c r="DF6" s="133"/>
      <c r="DG6" s="133"/>
      <c r="DH6" s="133"/>
      <c r="DI6" s="134"/>
    </row>
    <row r="7" spans="1:119" ht="18.75" customHeight="1" x14ac:dyDescent="0.2">
      <c r="A7" s="63"/>
      <c r="B7" s="77"/>
      <c r="C7" s="78"/>
      <c r="D7" s="78"/>
      <c r="E7" s="79"/>
      <c r="F7" s="79"/>
      <c r="G7" s="79"/>
      <c r="H7" s="79"/>
      <c r="I7" s="79"/>
      <c r="J7" s="79"/>
      <c r="K7" s="79"/>
      <c r="L7" s="79"/>
      <c r="M7" s="79"/>
      <c r="N7" s="79"/>
      <c r="O7" s="79"/>
      <c r="P7" s="79"/>
      <c r="Q7" s="79"/>
      <c r="R7" s="80"/>
      <c r="S7" s="80"/>
      <c r="T7" s="80"/>
      <c r="U7" s="80"/>
      <c r="V7" s="81"/>
      <c r="W7" s="82"/>
      <c r="X7" s="83"/>
      <c r="Y7" s="83"/>
      <c r="Z7" s="83"/>
      <c r="AA7" s="83"/>
      <c r="AB7" s="78"/>
      <c r="AC7" s="135"/>
      <c r="AD7" s="136"/>
      <c r="AE7" s="136"/>
      <c r="AF7" s="136"/>
      <c r="AG7" s="136"/>
      <c r="AH7" s="136"/>
      <c r="AI7" s="136"/>
      <c r="AJ7" s="136"/>
      <c r="AK7" s="136"/>
      <c r="AL7" s="137"/>
      <c r="AM7" s="105" t="s">
        <v>42</v>
      </c>
      <c r="AN7" s="106"/>
      <c r="AO7" s="106"/>
      <c r="AP7" s="106"/>
      <c r="AQ7" s="106"/>
      <c r="AR7" s="106"/>
      <c r="AS7" s="106"/>
      <c r="AT7" s="107"/>
      <c r="AU7" s="108" t="s">
        <v>32</v>
      </c>
      <c r="AV7" s="109"/>
      <c r="AW7" s="109"/>
      <c r="AX7" s="109"/>
      <c r="AY7" s="110" t="s">
        <v>43</v>
      </c>
      <c r="AZ7" s="111"/>
      <c r="BA7" s="111"/>
      <c r="BB7" s="111"/>
      <c r="BC7" s="111"/>
      <c r="BD7" s="111"/>
      <c r="BE7" s="111"/>
      <c r="BF7" s="111"/>
      <c r="BG7" s="111"/>
      <c r="BH7" s="111"/>
      <c r="BI7" s="111"/>
      <c r="BJ7" s="111"/>
      <c r="BK7" s="111"/>
      <c r="BL7" s="111"/>
      <c r="BM7" s="112"/>
      <c r="BN7" s="113">
        <v>51848</v>
      </c>
      <c r="BO7" s="114"/>
      <c r="BP7" s="114"/>
      <c r="BQ7" s="114"/>
      <c r="BR7" s="114"/>
      <c r="BS7" s="114"/>
      <c r="BT7" s="114"/>
      <c r="BU7" s="115"/>
      <c r="BV7" s="113">
        <v>377769</v>
      </c>
      <c r="BW7" s="114"/>
      <c r="BX7" s="114"/>
      <c r="BY7" s="114"/>
      <c r="BZ7" s="114"/>
      <c r="CA7" s="114"/>
      <c r="CB7" s="114"/>
      <c r="CC7" s="115"/>
      <c r="CD7" s="116" t="s">
        <v>44</v>
      </c>
      <c r="CE7" s="117"/>
      <c r="CF7" s="117"/>
      <c r="CG7" s="117"/>
      <c r="CH7" s="117"/>
      <c r="CI7" s="117"/>
      <c r="CJ7" s="117"/>
      <c r="CK7" s="117"/>
      <c r="CL7" s="117"/>
      <c r="CM7" s="117"/>
      <c r="CN7" s="117"/>
      <c r="CO7" s="117"/>
      <c r="CP7" s="117"/>
      <c r="CQ7" s="117"/>
      <c r="CR7" s="117"/>
      <c r="CS7" s="118"/>
      <c r="CT7" s="113">
        <v>15294545</v>
      </c>
      <c r="CU7" s="114"/>
      <c r="CV7" s="114"/>
      <c r="CW7" s="114"/>
      <c r="CX7" s="114"/>
      <c r="CY7" s="114"/>
      <c r="CZ7" s="114"/>
      <c r="DA7" s="115"/>
      <c r="DB7" s="113">
        <v>15823035</v>
      </c>
      <c r="DC7" s="114"/>
      <c r="DD7" s="114"/>
      <c r="DE7" s="114"/>
      <c r="DF7" s="114"/>
      <c r="DG7" s="114"/>
      <c r="DH7" s="114"/>
      <c r="DI7" s="115"/>
    </row>
    <row r="8" spans="1:119" ht="18.75" customHeight="1" thickBot="1" x14ac:dyDescent="0.25">
      <c r="A8" s="63"/>
      <c r="B8" s="138"/>
      <c r="C8" s="139"/>
      <c r="D8" s="139"/>
      <c r="E8" s="140"/>
      <c r="F8" s="140"/>
      <c r="G8" s="140"/>
      <c r="H8" s="140"/>
      <c r="I8" s="140"/>
      <c r="J8" s="140"/>
      <c r="K8" s="140"/>
      <c r="L8" s="140"/>
      <c r="M8" s="140"/>
      <c r="N8" s="140"/>
      <c r="O8" s="140"/>
      <c r="P8" s="140"/>
      <c r="Q8" s="140"/>
      <c r="R8" s="141"/>
      <c r="S8" s="141"/>
      <c r="T8" s="141"/>
      <c r="U8" s="141"/>
      <c r="V8" s="142"/>
      <c r="W8" s="143"/>
      <c r="X8" s="144"/>
      <c r="Y8" s="144"/>
      <c r="Z8" s="144"/>
      <c r="AA8" s="144"/>
      <c r="AB8" s="139"/>
      <c r="AC8" s="145"/>
      <c r="AD8" s="146"/>
      <c r="AE8" s="146"/>
      <c r="AF8" s="146"/>
      <c r="AG8" s="146"/>
      <c r="AH8" s="146"/>
      <c r="AI8" s="146"/>
      <c r="AJ8" s="146"/>
      <c r="AK8" s="146"/>
      <c r="AL8" s="147"/>
      <c r="AM8" s="105" t="s">
        <v>45</v>
      </c>
      <c r="AN8" s="106"/>
      <c r="AO8" s="106"/>
      <c r="AP8" s="106"/>
      <c r="AQ8" s="106"/>
      <c r="AR8" s="106"/>
      <c r="AS8" s="106"/>
      <c r="AT8" s="107"/>
      <c r="AU8" s="108" t="s">
        <v>32</v>
      </c>
      <c r="AV8" s="109"/>
      <c r="AW8" s="109"/>
      <c r="AX8" s="109"/>
      <c r="AY8" s="110" t="s">
        <v>46</v>
      </c>
      <c r="AZ8" s="111"/>
      <c r="BA8" s="111"/>
      <c r="BB8" s="111"/>
      <c r="BC8" s="111"/>
      <c r="BD8" s="111"/>
      <c r="BE8" s="111"/>
      <c r="BF8" s="111"/>
      <c r="BG8" s="111"/>
      <c r="BH8" s="111"/>
      <c r="BI8" s="111"/>
      <c r="BJ8" s="111"/>
      <c r="BK8" s="111"/>
      <c r="BL8" s="111"/>
      <c r="BM8" s="112"/>
      <c r="BN8" s="113">
        <v>727087</v>
      </c>
      <c r="BO8" s="114"/>
      <c r="BP8" s="114"/>
      <c r="BQ8" s="114"/>
      <c r="BR8" s="114"/>
      <c r="BS8" s="114"/>
      <c r="BT8" s="114"/>
      <c r="BU8" s="115"/>
      <c r="BV8" s="113">
        <v>698763</v>
      </c>
      <c r="BW8" s="114"/>
      <c r="BX8" s="114"/>
      <c r="BY8" s="114"/>
      <c r="BZ8" s="114"/>
      <c r="CA8" s="114"/>
      <c r="CB8" s="114"/>
      <c r="CC8" s="115"/>
      <c r="CD8" s="116" t="s">
        <v>47</v>
      </c>
      <c r="CE8" s="117"/>
      <c r="CF8" s="117"/>
      <c r="CG8" s="117"/>
      <c r="CH8" s="117"/>
      <c r="CI8" s="117"/>
      <c r="CJ8" s="117"/>
      <c r="CK8" s="117"/>
      <c r="CL8" s="117"/>
      <c r="CM8" s="117"/>
      <c r="CN8" s="117"/>
      <c r="CO8" s="117"/>
      <c r="CP8" s="117"/>
      <c r="CQ8" s="117"/>
      <c r="CR8" s="117"/>
      <c r="CS8" s="118"/>
      <c r="CT8" s="148">
        <v>0.43</v>
      </c>
      <c r="CU8" s="149"/>
      <c r="CV8" s="149"/>
      <c r="CW8" s="149"/>
      <c r="CX8" s="149"/>
      <c r="CY8" s="149"/>
      <c r="CZ8" s="149"/>
      <c r="DA8" s="150"/>
      <c r="DB8" s="148">
        <v>0.43</v>
      </c>
      <c r="DC8" s="149"/>
      <c r="DD8" s="149"/>
      <c r="DE8" s="149"/>
      <c r="DF8" s="149"/>
      <c r="DG8" s="149"/>
      <c r="DH8" s="149"/>
      <c r="DI8" s="150"/>
    </row>
    <row r="9" spans="1:119" ht="18.75" customHeight="1" thickBot="1" x14ac:dyDescent="0.25">
      <c r="A9" s="63"/>
      <c r="B9" s="74" t="s">
        <v>48</v>
      </c>
      <c r="C9" s="75"/>
      <c r="D9" s="75"/>
      <c r="E9" s="75"/>
      <c r="F9" s="75"/>
      <c r="G9" s="75"/>
      <c r="H9" s="75"/>
      <c r="I9" s="75"/>
      <c r="J9" s="75"/>
      <c r="K9" s="151"/>
      <c r="L9" s="152" t="s">
        <v>49</v>
      </c>
      <c r="M9" s="153"/>
      <c r="N9" s="153"/>
      <c r="O9" s="153"/>
      <c r="P9" s="153"/>
      <c r="Q9" s="154"/>
      <c r="R9" s="155">
        <v>46416</v>
      </c>
      <c r="S9" s="156"/>
      <c r="T9" s="156"/>
      <c r="U9" s="156"/>
      <c r="V9" s="157"/>
      <c r="W9" s="71" t="s">
        <v>50</v>
      </c>
      <c r="X9" s="72"/>
      <c r="Y9" s="72"/>
      <c r="Z9" s="72"/>
      <c r="AA9" s="72"/>
      <c r="AB9" s="72"/>
      <c r="AC9" s="72"/>
      <c r="AD9" s="72"/>
      <c r="AE9" s="72"/>
      <c r="AF9" s="72"/>
      <c r="AG9" s="72"/>
      <c r="AH9" s="72"/>
      <c r="AI9" s="72"/>
      <c r="AJ9" s="72"/>
      <c r="AK9" s="72"/>
      <c r="AL9" s="73"/>
      <c r="AM9" s="105" t="s">
        <v>51</v>
      </c>
      <c r="AN9" s="106"/>
      <c r="AO9" s="106"/>
      <c r="AP9" s="106"/>
      <c r="AQ9" s="106"/>
      <c r="AR9" s="106"/>
      <c r="AS9" s="106"/>
      <c r="AT9" s="107"/>
      <c r="AU9" s="108" t="s">
        <v>32</v>
      </c>
      <c r="AV9" s="109"/>
      <c r="AW9" s="109"/>
      <c r="AX9" s="109"/>
      <c r="AY9" s="110" t="s">
        <v>52</v>
      </c>
      <c r="AZ9" s="111"/>
      <c r="BA9" s="111"/>
      <c r="BB9" s="111"/>
      <c r="BC9" s="111"/>
      <c r="BD9" s="111"/>
      <c r="BE9" s="111"/>
      <c r="BF9" s="111"/>
      <c r="BG9" s="111"/>
      <c r="BH9" s="111"/>
      <c r="BI9" s="111"/>
      <c r="BJ9" s="111"/>
      <c r="BK9" s="111"/>
      <c r="BL9" s="111"/>
      <c r="BM9" s="112"/>
      <c r="BN9" s="113">
        <v>28324</v>
      </c>
      <c r="BO9" s="114"/>
      <c r="BP9" s="114"/>
      <c r="BQ9" s="114"/>
      <c r="BR9" s="114"/>
      <c r="BS9" s="114"/>
      <c r="BT9" s="114"/>
      <c r="BU9" s="115"/>
      <c r="BV9" s="113">
        <v>660023</v>
      </c>
      <c r="BW9" s="114"/>
      <c r="BX9" s="114"/>
      <c r="BY9" s="114"/>
      <c r="BZ9" s="114"/>
      <c r="CA9" s="114"/>
      <c r="CB9" s="114"/>
      <c r="CC9" s="115"/>
      <c r="CD9" s="116" t="s">
        <v>53</v>
      </c>
      <c r="CE9" s="117"/>
      <c r="CF9" s="117"/>
      <c r="CG9" s="117"/>
      <c r="CH9" s="117"/>
      <c r="CI9" s="117"/>
      <c r="CJ9" s="117"/>
      <c r="CK9" s="117"/>
      <c r="CL9" s="117"/>
      <c r="CM9" s="117"/>
      <c r="CN9" s="117"/>
      <c r="CO9" s="117"/>
      <c r="CP9" s="117"/>
      <c r="CQ9" s="117"/>
      <c r="CR9" s="117"/>
      <c r="CS9" s="118"/>
      <c r="CT9" s="119">
        <v>18.2</v>
      </c>
      <c r="CU9" s="120"/>
      <c r="CV9" s="120"/>
      <c r="CW9" s="120"/>
      <c r="CX9" s="120"/>
      <c r="CY9" s="120"/>
      <c r="CZ9" s="120"/>
      <c r="DA9" s="121"/>
      <c r="DB9" s="119">
        <v>18.600000000000001</v>
      </c>
      <c r="DC9" s="120"/>
      <c r="DD9" s="120"/>
      <c r="DE9" s="120"/>
      <c r="DF9" s="120"/>
      <c r="DG9" s="120"/>
      <c r="DH9" s="120"/>
      <c r="DI9" s="121"/>
    </row>
    <row r="10" spans="1:119" ht="18.75" customHeight="1" thickBot="1" x14ac:dyDescent="0.25">
      <c r="A10" s="63"/>
      <c r="B10" s="74"/>
      <c r="C10" s="75"/>
      <c r="D10" s="75"/>
      <c r="E10" s="75"/>
      <c r="F10" s="75"/>
      <c r="G10" s="75"/>
      <c r="H10" s="75"/>
      <c r="I10" s="75"/>
      <c r="J10" s="75"/>
      <c r="K10" s="151"/>
      <c r="L10" s="158" t="s">
        <v>54</v>
      </c>
      <c r="M10" s="106"/>
      <c r="N10" s="106"/>
      <c r="O10" s="106"/>
      <c r="P10" s="106"/>
      <c r="Q10" s="107"/>
      <c r="R10" s="159">
        <v>48167</v>
      </c>
      <c r="S10" s="160"/>
      <c r="T10" s="160"/>
      <c r="U10" s="160"/>
      <c r="V10" s="161"/>
      <c r="W10" s="82"/>
      <c r="X10" s="83"/>
      <c r="Y10" s="83"/>
      <c r="Z10" s="83"/>
      <c r="AA10" s="83"/>
      <c r="AB10" s="83"/>
      <c r="AC10" s="83"/>
      <c r="AD10" s="83"/>
      <c r="AE10" s="83"/>
      <c r="AF10" s="83"/>
      <c r="AG10" s="83"/>
      <c r="AH10" s="83"/>
      <c r="AI10" s="83"/>
      <c r="AJ10" s="83"/>
      <c r="AK10" s="83"/>
      <c r="AL10" s="84"/>
      <c r="AM10" s="105" t="s">
        <v>55</v>
      </c>
      <c r="AN10" s="106"/>
      <c r="AO10" s="106"/>
      <c r="AP10" s="106"/>
      <c r="AQ10" s="106"/>
      <c r="AR10" s="106"/>
      <c r="AS10" s="106"/>
      <c r="AT10" s="107"/>
      <c r="AU10" s="108" t="s">
        <v>56</v>
      </c>
      <c r="AV10" s="109"/>
      <c r="AW10" s="109"/>
      <c r="AX10" s="109"/>
      <c r="AY10" s="110" t="s">
        <v>57</v>
      </c>
      <c r="AZ10" s="111"/>
      <c r="BA10" s="111"/>
      <c r="BB10" s="111"/>
      <c r="BC10" s="111"/>
      <c r="BD10" s="111"/>
      <c r="BE10" s="111"/>
      <c r="BF10" s="111"/>
      <c r="BG10" s="111"/>
      <c r="BH10" s="111"/>
      <c r="BI10" s="111"/>
      <c r="BJ10" s="111"/>
      <c r="BK10" s="111"/>
      <c r="BL10" s="111"/>
      <c r="BM10" s="112"/>
      <c r="BN10" s="113">
        <v>621265</v>
      </c>
      <c r="BO10" s="114"/>
      <c r="BP10" s="114"/>
      <c r="BQ10" s="114"/>
      <c r="BR10" s="114"/>
      <c r="BS10" s="114"/>
      <c r="BT10" s="114"/>
      <c r="BU10" s="115"/>
      <c r="BV10" s="113">
        <v>1149302</v>
      </c>
      <c r="BW10" s="114"/>
      <c r="BX10" s="114"/>
      <c r="BY10" s="114"/>
      <c r="BZ10" s="114"/>
      <c r="CA10" s="114"/>
      <c r="CB10" s="114"/>
      <c r="CC10" s="115"/>
      <c r="CD10" s="162" t="s">
        <v>58</v>
      </c>
      <c r="CE10" s="163"/>
      <c r="CF10" s="163"/>
      <c r="CG10" s="163"/>
      <c r="CH10" s="163"/>
      <c r="CI10" s="163"/>
      <c r="CJ10" s="163"/>
      <c r="CK10" s="163"/>
      <c r="CL10" s="163"/>
      <c r="CM10" s="163"/>
      <c r="CN10" s="163"/>
      <c r="CO10" s="163"/>
      <c r="CP10" s="163"/>
      <c r="CQ10" s="163"/>
      <c r="CR10" s="163"/>
      <c r="CS10" s="164"/>
      <c r="CT10" s="165"/>
      <c r="CU10" s="166"/>
      <c r="CV10" s="166"/>
      <c r="CW10" s="166"/>
      <c r="CX10" s="166"/>
      <c r="CY10" s="166"/>
      <c r="CZ10" s="166"/>
      <c r="DA10" s="167"/>
      <c r="DB10" s="165"/>
      <c r="DC10" s="166"/>
      <c r="DD10" s="166"/>
      <c r="DE10" s="166"/>
      <c r="DF10" s="166"/>
      <c r="DG10" s="166"/>
      <c r="DH10" s="166"/>
      <c r="DI10" s="167"/>
    </row>
    <row r="11" spans="1:119" ht="18.75" customHeight="1" thickBot="1" x14ac:dyDescent="0.25">
      <c r="A11" s="63"/>
      <c r="B11" s="74"/>
      <c r="C11" s="75"/>
      <c r="D11" s="75"/>
      <c r="E11" s="75"/>
      <c r="F11" s="75"/>
      <c r="G11" s="75"/>
      <c r="H11" s="75"/>
      <c r="I11" s="75"/>
      <c r="J11" s="75"/>
      <c r="K11" s="151"/>
      <c r="L11" s="168" t="s">
        <v>59</v>
      </c>
      <c r="M11" s="169"/>
      <c r="N11" s="169"/>
      <c r="O11" s="169"/>
      <c r="P11" s="169"/>
      <c r="Q11" s="170"/>
      <c r="R11" s="171" t="s">
        <v>60</v>
      </c>
      <c r="S11" s="172"/>
      <c r="T11" s="172"/>
      <c r="U11" s="172"/>
      <c r="V11" s="173"/>
      <c r="W11" s="82"/>
      <c r="X11" s="83"/>
      <c r="Y11" s="83"/>
      <c r="Z11" s="83"/>
      <c r="AA11" s="83"/>
      <c r="AB11" s="83"/>
      <c r="AC11" s="83"/>
      <c r="AD11" s="83"/>
      <c r="AE11" s="83"/>
      <c r="AF11" s="83"/>
      <c r="AG11" s="83"/>
      <c r="AH11" s="83"/>
      <c r="AI11" s="83"/>
      <c r="AJ11" s="83"/>
      <c r="AK11" s="83"/>
      <c r="AL11" s="84"/>
      <c r="AM11" s="105" t="s">
        <v>61</v>
      </c>
      <c r="AN11" s="106"/>
      <c r="AO11" s="106"/>
      <c r="AP11" s="106"/>
      <c r="AQ11" s="106"/>
      <c r="AR11" s="106"/>
      <c r="AS11" s="106"/>
      <c r="AT11" s="107"/>
      <c r="AU11" s="108" t="s">
        <v>56</v>
      </c>
      <c r="AV11" s="109"/>
      <c r="AW11" s="109"/>
      <c r="AX11" s="109"/>
      <c r="AY11" s="110" t="s">
        <v>62</v>
      </c>
      <c r="AZ11" s="111"/>
      <c r="BA11" s="111"/>
      <c r="BB11" s="111"/>
      <c r="BC11" s="111"/>
      <c r="BD11" s="111"/>
      <c r="BE11" s="111"/>
      <c r="BF11" s="111"/>
      <c r="BG11" s="111"/>
      <c r="BH11" s="111"/>
      <c r="BI11" s="111"/>
      <c r="BJ11" s="111"/>
      <c r="BK11" s="111"/>
      <c r="BL11" s="111"/>
      <c r="BM11" s="112"/>
      <c r="BN11" s="113">
        <v>0</v>
      </c>
      <c r="BO11" s="114"/>
      <c r="BP11" s="114"/>
      <c r="BQ11" s="114"/>
      <c r="BR11" s="114"/>
      <c r="BS11" s="114"/>
      <c r="BT11" s="114"/>
      <c r="BU11" s="115"/>
      <c r="BV11" s="113">
        <v>0</v>
      </c>
      <c r="BW11" s="114"/>
      <c r="BX11" s="114"/>
      <c r="BY11" s="114"/>
      <c r="BZ11" s="114"/>
      <c r="CA11" s="114"/>
      <c r="CB11" s="114"/>
      <c r="CC11" s="115"/>
      <c r="CD11" s="116" t="s">
        <v>63</v>
      </c>
      <c r="CE11" s="117"/>
      <c r="CF11" s="117"/>
      <c r="CG11" s="117"/>
      <c r="CH11" s="117"/>
      <c r="CI11" s="117"/>
      <c r="CJ11" s="117"/>
      <c r="CK11" s="117"/>
      <c r="CL11" s="117"/>
      <c r="CM11" s="117"/>
      <c r="CN11" s="117"/>
      <c r="CO11" s="117"/>
      <c r="CP11" s="117"/>
      <c r="CQ11" s="117"/>
      <c r="CR11" s="117"/>
      <c r="CS11" s="118"/>
      <c r="CT11" s="148" t="s">
        <v>64</v>
      </c>
      <c r="CU11" s="149"/>
      <c r="CV11" s="149"/>
      <c r="CW11" s="149"/>
      <c r="CX11" s="149"/>
      <c r="CY11" s="149"/>
      <c r="CZ11" s="149"/>
      <c r="DA11" s="150"/>
      <c r="DB11" s="148" t="s">
        <v>64</v>
      </c>
      <c r="DC11" s="149"/>
      <c r="DD11" s="149"/>
      <c r="DE11" s="149"/>
      <c r="DF11" s="149"/>
      <c r="DG11" s="149"/>
      <c r="DH11" s="149"/>
      <c r="DI11" s="150"/>
    </row>
    <row r="12" spans="1:119" ht="18.75" customHeight="1" x14ac:dyDescent="0.2">
      <c r="A12" s="63"/>
      <c r="B12" s="174" t="s">
        <v>65</v>
      </c>
      <c r="C12" s="175"/>
      <c r="D12" s="175"/>
      <c r="E12" s="175"/>
      <c r="F12" s="175"/>
      <c r="G12" s="175"/>
      <c r="H12" s="175"/>
      <c r="I12" s="175"/>
      <c r="J12" s="175"/>
      <c r="K12" s="176"/>
      <c r="L12" s="177" t="s">
        <v>66</v>
      </c>
      <c r="M12" s="178"/>
      <c r="N12" s="178"/>
      <c r="O12" s="178"/>
      <c r="P12" s="178"/>
      <c r="Q12" s="179"/>
      <c r="R12" s="180">
        <v>47103</v>
      </c>
      <c r="S12" s="181"/>
      <c r="T12" s="181"/>
      <c r="U12" s="181"/>
      <c r="V12" s="182"/>
      <c r="W12" s="183" t="s">
        <v>24</v>
      </c>
      <c r="X12" s="109"/>
      <c r="Y12" s="109"/>
      <c r="Z12" s="109"/>
      <c r="AA12" s="109"/>
      <c r="AB12" s="184"/>
      <c r="AC12" s="185" t="s">
        <v>67</v>
      </c>
      <c r="AD12" s="186"/>
      <c r="AE12" s="186"/>
      <c r="AF12" s="186"/>
      <c r="AG12" s="187"/>
      <c r="AH12" s="185" t="s">
        <v>68</v>
      </c>
      <c r="AI12" s="186"/>
      <c r="AJ12" s="186"/>
      <c r="AK12" s="186"/>
      <c r="AL12" s="188"/>
      <c r="AM12" s="105" t="s">
        <v>69</v>
      </c>
      <c r="AN12" s="106"/>
      <c r="AO12" s="106"/>
      <c r="AP12" s="106"/>
      <c r="AQ12" s="106"/>
      <c r="AR12" s="106"/>
      <c r="AS12" s="106"/>
      <c r="AT12" s="107"/>
      <c r="AU12" s="108" t="s">
        <v>56</v>
      </c>
      <c r="AV12" s="109"/>
      <c r="AW12" s="109"/>
      <c r="AX12" s="109"/>
      <c r="AY12" s="110" t="s">
        <v>70</v>
      </c>
      <c r="AZ12" s="111"/>
      <c r="BA12" s="111"/>
      <c r="BB12" s="111"/>
      <c r="BC12" s="111"/>
      <c r="BD12" s="111"/>
      <c r="BE12" s="111"/>
      <c r="BF12" s="111"/>
      <c r="BG12" s="111"/>
      <c r="BH12" s="111"/>
      <c r="BI12" s="111"/>
      <c r="BJ12" s="111"/>
      <c r="BK12" s="111"/>
      <c r="BL12" s="111"/>
      <c r="BM12" s="112"/>
      <c r="BN12" s="113">
        <v>1268</v>
      </c>
      <c r="BO12" s="114"/>
      <c r="BP12" s="114"/>
      <c r="BQ12" s="114"/>
      <c r="BR12" s="114"/>
      <c r="BS12" s="114"/>
      <c r="BT12" s="114"/>
      <c r="BU12" s="115"/>
      <c r="BV12" s="113">
        <v>18736</v>
      </c>
      <c r="BW12" s="114"/>
      <c r="BX12" s="114"/>
      <c r="BY12" s="114"/>
      <c r="BZ12" s="114"/>
      <c r="CA12" s="114"/>
      <c r="CB12" s="114"/>
      <c r="CC12" s="115"/>
      <c r="CD12" s="116" t="s">
        <v>71</v>
      </c>
      <c r="CE12" s="117"/>
      <c r="CF12" s="117"/>
      <c r="CG12" s="117"/>
      <c r="CH12" s="117"/>
      <c r="CI12" s="117"/>
      <c r="CJ12" s="117"/>
      <c r="CK12" s="117"/>
      <c r="CL12" s="117"/>
      <c r="CM12" s="117"/>
      <c r="CN12" s="117"/>
      <c r="CO12" s="117"/>
      <c r="CP12" s="117"/>
      <c r="CQ12" s="117"/>
      <c r="CR12" s="117"/>
      <c r="CS12" s="118"/>
      <c r="CT12" s="148" t="s">
        <v>64</v>
      </c>
      <c r="CU12" s="149"/>
      <c r="CV12" s="149"/>
      <c r="CW12" s="149"/>
      <c r="CX12" s="149"/>
      <c r="CY12" s="149"/>
      <c r="CZ12" s="149"/>
      <c r="DA12" s="150"/>
      <c r="DB12" s="148" t="s">
        <v>64</v>
      </c>
      <c r="DC12" s="149"/>
      <c r="DD12" s="149"/>
      <c r="DE12" s="149"/>
      <c r="DF12" s="149"/>
      <c r="DG12" s="149"/>
      <c r="DH12" s="149"/>
      <c r="DI12" s="150"/>
    </row>
    <row r="13" spans="1:119" ht="18.75" customHeight="1" x14ac:dyDescent="0.2">
      <c r="A13" s="63"/>
      <c r="B13" s="189"/>
      <c r="C13" s="190"/>
      <c r="D13" s="190"/>
      <c r="E13" s="190"/>
      <c r="F13" s="190"/>
      <c r="G13" s="190"/>
      <c r="H13" s="190"/>
      <c r="I13" s="190"/>
      <c r="J13" s="190"/>
      <c r="K13" s="191"/>
      <c r="L13" s="192"/>
      <c r="M13" s="193" t="s">
        <v>72</v>
      </c>
      <c r="N13" s="194"/>
      <c r="O13" s="194"/>
      <c r="P13" s="194"/>
      <c r="Q13" s="195"/>
      <c r="R13" s="196">
        <v>46125</v>
      </c>
      <c r="S13" s="197"/>
      <c r="T13" s="197"/>
      <c r="U13" s="197"/>
      <c r="V13" s="198"/>
      <c r="W13" s="127" t="s">
        <v>73</v>
      </c>
      <c r="X13" s="128"/>
      <c r="Y13" s="128"/>
      <c r="Z13" s="128"/>
      <c r="AA13" s="128"/>
      <c r="AB13" s="123"/>
      <c r="AC13" s="159">
        <v>3701</v>
      </c>
      <c r="AD13" s="160"/>
      <c r="AE13" s="160"/>
      <c r="AF13" s="160"/>
      <c r="AG13" s="199"/>
      <c r="AH13" s="159">
        <v>4165</v>
      </c>
      <c r="AI13" s="160"/>
      <c r="AJ13" s="160"/>
      <c r="AK13" s="160"/>
      <c r="AL13" s="161"/>
      <c r="AM13" s="105" t="s">
        <v>74</v>
      </c>
      <c r="AN13" s="106"/>
      <c r="AO13" s="106"/>
      <c r="AP13" s="106"/>
      <c r="AQ13" s="106"/>
      <c r="AR13" s="106"/>
      <c r="AS13" s="106"/>
      <c r="AT13" s="107"/>
      <c r="AU13" s="108" t="s">
        <v>56</v>
      </c>
      <c r="AV13" s="109"/>
      <c r="AW13" s="109"/>
      <c r="AX13" s="109"/>
      <c r="AY13" s="110" t="s">
        <v>75</v>
      </c>
      <c r="AZ13" s="111"/>
      <c r="BA13" s="111"/>
      <c r="BB13" s="111"/>
      <c r="BC13" s="111"/>
      <c r="BD13" s="111"/>
      <c r="BE13" s="111"/>
      <c r="BF13" s="111"/>
      <c r="BG13" s="111"/>
      <c r="BH13" s="111"/>
      <c r="BI13" s="111"/>
      <c r="BJ13" s="111"/>
      <c r="BK13" s="111"/>
      <c r="BL13" s="111"/>
      <c r="BM13" s="112"/>
      <c r="BN13" s="113">
        <v>648321</v>
      </c>
      <c r="BO13" s="114"/>
      <c r="BP13" s="114"/>
      <c r="BQ13" s="114"/>
      <c r="BR13" s="114"/>
      <c r="BS13" s="114"/>
      <c r="BT13" s="114"/>
      <c r="BU13" s="115"/>
      <c r="BV13" s="113">
        <v>1790589</v>
      </c>
      <c r="BW13" s="114"/>
      <c r="BX13" s="114"/>
      <c r="BY13" s="114"/>
      <c r="BZ13" s="114"/>
      <c r="CA13" s="114"/>
      <c r="CB13" s="114"/>
      <c r="CC13" s="115"/>
      <c r="CD13" s="116" t="s">
        <v>76</v>
      </c>
      <c r="CE13" s="117"/>
      <c r="CF13" s="117"/>
      <c r="CG13" s="117"/>
      <c r="CH13" s="117"/>
      <c r="CI13" s="117"/>
      <c r="CJ13" s="117"/>
      <c r="CK13" s="117"/>
      <c r="CL13" s="117"/>
      <c r="CM13" s="117"/>
      <c r="CN13" s="117"/>
      <c r="CO13" s="117"/>
      <c r="CP13" s="117"/>
      <c r="CQ13" s="117"/>
      <c r="CR13" s="117"/>
      <c r="CS13" s="118"/>
      <c r="CT13" s="119">
        <v>9.1999999999999993</v>
      </c>
      <c r="CU13" s="120"/>
      <c r="CV13" s="120"/>
      <c r="CW13" s="120"/>
      <c r="CX13" s="120"/>
      <c r="CY13" s="120"/>
      <c r="CZ13" s="120"/>
      <c r="DA13" s="121"/>
      <c r="DB13" s="119">
        <v>10.4</v>
      </c>
      <c r="DC13" s="120"/>
      <c r="DD13" s="120"/>
      <c r="DE13" s="120"/>
      <c r="DF13" s="120"/>
      <c r="DG13" s="120"/>
      <c r="DH13" s="120"/>
      <c r="DI13" s="121"/>
    </row>
    <row r="14" spans="1:119" ht="18.75" customHeight="1" thickBot="1" x14ac:dyDescent="0.25">
      <c r="A14" s="63"/>
      <c r="B14" s="189"/>
      <c r="C14" s="190"/>
      <c r="D14" s="190"/>
      <c r="E14" s="190"/>
      <c r="F14" s="190"/>
      <c r="G14" s="190"/>
      <c r="H14" s="190"/>
      <c r="I14" s="190"/>
      <c r="J14" s="190"/>
      <c r="K14" s="191"/>
      <c r="L14" s="200" t="s">
        <v>77</v>
      </c>
      <c r="M14" s="201"/>
      <c r="N14" s="201"/>
      <c r="O14" s="201"/>
      <c r="P14" s="201"/>
      <c r="Q14" s="202"/>
      <c r="R14" s="196">
        <v>47414</v>
      </c>
      <c r="S14" s="197"/>
      <c r="T14" s="197"/>
      <c r="U14" s="197"/>
      <c r="V14" s="198"/>
      <c r="W14" s="85"/>
      <c r="X14" s="86"/>
      <c r="Y14" s="86"/>
      <c r="Z14" s="86"/>
      <c r="AA14" s="86"/>
      <c r="AB14" s="101"/>
      <c r="AC14" s="203">
        <v>16.2</v>
      </c>
      <c r="AD14" s="204"/>
      <c r="AE14" s="204"/>
      <c r="AF14" s="204"/>
      <c r="AG14" s="205"/>
      <c r="AH14" s="203">
        <v>17.7</v>
      </c>
      <c r="AI14" s="204"/>
      <c r="AJ14" s="204"/>
      <c r="AK14" s="204"/>
      <c r="AL14" s="206"/>
      <c r="AM14" s="105"/>
      <c r="AN14" s="106"/>
      <c r="AO14" s="106"/>
      <c r="AP14" s="106"/>
      <c r="AQ14" s="106"/>
      <c r="AR14" s="106"/>
      <c r="AS14" s="106"/>
      <c r="AT14" s="107"/>
      <c r="AU14" s="108"/>
      <c r="AV14" s="109"/>
      <c r="AW14" s="109"/>
      <c r="AX14" s="109"/>
      <c r="AY14" s="110"/>
      <c r="AZ14" s="111"/>
      <c r="BA14" s="111"/>
      <c r="BB14" s="111"/>
      <c r="BC14" s="111"/>
      <c r="BD14" s="111"/>
      <c r="BE14" s="111"/>
      <c r="BF14" s="111"/>
      <c r="BG14" s="111"/>
      <c r="BH14" s="111"/>
      <c r="BI14" s="111"/>
      <c r="BJ14" s="111"/>
      <c r="BK14" s="111"/>
      <c r="BL14" s="111"/>
      <c r="BM14" s="112"/>
      <c r="BN14" s="113"/>
      <c r="BO14" s="114"/>
      <c r="BP14" s="114"/>
      <c r="BQ14" s="114"/>
      <c r="BR14" s="114"/>
      <c r="BS14" s="114"/>
      <c r="BT14" s="114"/>
      <c r="BU14" s="115"/>
      <c r="BV14" s="113"/>
      <c r="BW14" s="114"/>
      <c r="BX14" s="114"/>
      <c r="BY14" s="114"/>
      <c r="BZ14" s="114"/>
      <c r="CA14" s="114"/>
      <c r="CB14" s="114"/>
      <c r="CC14" s="115"/>
      <c r="CD14" s="207" t="s">
        <v>78</v>
      </c>
      <c r="CE14" s="208"/>
      <c r="CF14" s="208"/>
      <c r="CG14" s="208"/>
      <c r="CH14" s="208"/>
      <c r="CI14" s="208"/>
      <c r="CJ14" s="208"/>
      <c r="CK14" s="208"/>
      <c r="CL14" s="208"/>
      <c r="CM14" s="208"/>
      <c r="CN14" s="208"/>
      <c r="CO14" s="208"/>
      <c r="CP14" s="208"/>
      <c r="CQ14" s="208"/>
      <c r="CR14" s="208"/>
      <c r="CS14" s="209"/>
      <c r="CT14" s="210">
        <v>6.5</v>
      </c>
      <c r="CU14" s="211"/>
      <c r="CV14" s="211"/>
      <c r="CW14" s="211"/>
      <c r="CX14" s="211"/>
      <c r="CY14" s="211"/>
      <c r="CZ14" s="211"/>
      <c r="DA14" s="212"/>
      <c r="DB14" s="210">
        <v>13.7</v>
      </c>
      <c r="DC14" s="211"/>
      <c r="DD14" s="211"/>
      <c r="DE14" s="211"/>
      <c r="DF14" s="211"/>
      <c r="DG14" s="211"/>
      <c r="DH14" s="211"/>
      <c r="DI14" s="212"/>
    </row>
    <row r="15" spans="1:119" ht="18.75" customHeight="1" x14ac:dyDescent="0.2">
      <c r="A15" s="63"/>
      <c r="B15" s="189"/>
      <c r="C15" s="190"/>
      <c r="D15" s="190"/>
      <c r="E15" s="190"/>
      <c r="F15" s="190"/>
      <c r="G15" s="190"/>
      <c r="H15" s="190"/>
      <c r="I15" s="190"/>
      <c r="J15" s="190"/>
      <c r="K15" s="191"/>
      <c r="L15" s="192"/>
      <c r="M15" s="193" t="s">
        <v>72</v>
      </c>
      <c r="N15" s="194"/>
      <c r="O15" s="194"/>
      <c r="P15" s="194"/>
      <c r="Q15" s="195"/>
      <c r="R15" s="196">
        <v>46648</v>
      </c>
      <c r="S15" s="197"/>
      <c r="T15" s="197"/>
      <c r="U15" s="197"/>
      <c r="V15" s="198"/>
      <c r="W15" s="127" t="s">
        <v>79</v>
      </c>
      <c r="X15" s="128"/>
      <c r="Y15" s="128"/>
      <c r="Z15" s="128"/>
      <c r="AA15" s="128"/>
      <c r="AB15" s="123"/>
      <c r="AC15" s="159">
        <v>6487</v>
      </c>
      <c r="AD15" s="160"/>
      <c r="AE15" s="160"/>
      <c r="AF15" s="160"/>
      <c r="AG15" s="199"/>
      <c r="AH15" s="159">
        <v>6222</v>
      </c>
      <c r="AI15" s="160"/>
      <c r="AJ15" s="160"/>
      <c r="AK15" s="160"/>
      <c r="AL15" s="161"/>
      <c r="AM15" s="105"/>
      <c r="AN15" s="106"/>
      <c r="AO15" s="106"/>
      <c r="AP15" s="106"/>
      <c r="AQ15" s="106"/>
      <c r="AR15" s="106"/>
      <c r="AS15" s="106"/>
      <c r="AT15" s="107"/>
      <c r="AU15" s="108"/>
      <c r="AV15" s="109"/>
      <c r="AW15" s="109"/>
      <c r="AX15" s="109"/>
      <c r="AY15" s="88" t="s">
        <v>80</v>
      </c>
      <c r="AZ15" s="89"/>
      <c r="BA15" s="89"/>
      <c r="BB15" s="89"/>
      <c r="BC15" s="89"/>
      <c r="BD15" s="89"/>
      <c r="BE15" s="89"/>
      <c r="BF15" s="89"/>
      <c r="BG15" s="89"/>
      <c r="BH15" s="89"/>
      <c r="BI15" s="89"/>
      <c r="BJ15" s="89"/>
      <c r="BK15" s="89"/>
      <c r="BL15" s="89"/>
      <c r="BM15" s="90"/>
      <c r="BN15" s="91">
        <v>5915823</v>
      </c>
      <c r="BO15" s="92"/>
      <c r="BP15" s="92"/>
      <c r="BQ15" s="92"/>
      <c r="BR15" s="92"/>
      <c r="BS15" s="92"/>
      <c r="BT15" s="92"/>
      <c r="BU15" s="93"/>
      <c r="BV15" s="91">
        <v>5627481</v>
      </c>
      <c r="BW15" s="92"/>
      <c r="BX15" s="92"/>
      <c r="BY15" s="92"/>
      <c r="BZ15" s="92"/>
      <c r="CA15" s="92"/>
      <c r="CB15" s="92"/>
      <c r="CC15" s="93"/>
      <c r="CD15" s="213" t="s">
        <v>81</v>
      </c>
      <c r="CE15" s="214"/>
      <c r="CF15" s="214"/>
      <c r="CG15" s="214"/>
      <c r="CH15" s="214"/>
      <c r="CI15" s="214"/>
      <c r="CJ15" s="214"/>
      <c r="CK15" s="214"/>
      <c r="CL15" s="214"/>
      <c r="CM15" s="214"/>
      <c r="CN15" s="214"/>
      <c r="CO15" s="214"/>
      <c r="CP15" s="214"/>
      <c r="CQ15" s="214"/>
      <c r="CR15" s="214"/>
      <c r="CS15" s="215"/>
      <c r="CT15" s="216"/>
      <c r="CU15" s="217"/>
      <c r="CV15" s="217"/>
      <c r="CW15" s="217"/>
      <c r="CX15" s="217"/>
      <c r="CY15" s="217"/>
      <c r="CZ15" s="217"/>
      <c r="DA15" s="218"/>
      <c r="DB15" s="216"/>
      <c r="DC15" s="217"/>
      <c r="DD15" s="217"/>
      <c r="DE15" s="217"/>
      <c r="DF15" s="217"/>
      <c r="DG15" s="217"/>
      <c r="DH15" s="217"/>
      <c r="DI15" s="218"/>
    </row>
    <row r="16" spans="1:119" ht="18.75" customHeight="1" x14ac:dyDescent="0.2">
      <c r="A16" s="63"/>
      <c r="B16" s="189"/>
      <c r="C16" s="190"/>
      <c r="D16" s="190"/>
      <c r="E16" s="190"/>
      <c r="F16" s="190"/>
      <c r="G16" s="190"/>
      <c r="H16" s="190"/>
      <c r="I16" s="190"/>
      <c r="J16" s="190"/>
      <c r="K16" s="191"/>
      <c r="L16" s="200" t="s">
        <v>82</v>
      </c>
      <c r="M16" s="219"/>
      <c r="N16" s="219"/>
      <c r="O16" s="219"/>
      <c r="P16" s="219"/>
      <c r="Q16" s="220"/>
      <c r="R16" s="221" t="s">
        <v>83</v>
      </c>
      <c r="S16" s="222"/>
      <c r="T16" s="222"/>
      <c r="U16" s="222"/>
      <c r="V16" s="223"/>
      <c r="W16" s="85"/>
      <c r="X16" s="86"/>
      <c r="Y16" s="86"/>
      <c r="Z16" s="86"/>
      <c r="AA16" s="86"/>
      <c r="AB16" s="101"/>
      <c r="AC16" s="203">
        <v>28.4</v>
      </c>
      <c r="AD16" s="204"/>
      <c r="AE16" s="204"/>
      <c r="AF16" s="204"/>
      <c r="AG16" s="205"/>
      <c r="AH16" s="203">
        <v>26.5</v>
      </c>
      <c r="AI16" s="204"/>
      <c r="AJ16" s="204"/>
      <c r="AK16" s="204"/>
      <c r="AL16" s="206"/>
      <c r="AM16" s="105"/>
      <c r="AN16" s="106"/>
      <c r="AO16" s="106"/>
      <c r="AP16" s="106"/>
      <c r="AQ16" s="106"/>
      <c r="AR16" s="106"/>
      <c r="AS16" s="106"/>
      <c r="AT16" s="107"/>
      <c r="AU16" s="108"/>
      <c r="AV16" s="109"/>
      <c r="AW16" s="109"/>
      <c r="AX16" s="109"/>
      <c r="AY16" s="110" t="s">
        <v>84</v>
      </c>
      <c r="AZ16" s="111"/>
      <c r="BA16" s="111"/>
      <c r="BB16" s="111"/>
      <c r="BC16" s="111"/>
      <c r="BD16" s="111"/>
      <c r="BE16" s="111"/>
      <c r="BF16" s="111"/>
      <c r="BG16" s="111"/>
      <c r="BH16" s="111"/>
      <c r="BI16" s="111"/>
      <c r="BJ16" s="111"/>
      <c r="BK16" s="111"/>
      <c r="BL16" s="111"/>
      <c r="BM16" s="112"/>
      <c r="BN16" s="113">
        <v>13570289</v>
      </c>
      <c r="BO16" s="114"/>
      <c r="BP16" s="114"/>
      <c r="BQ16" s="114"/>
      <c r="BR16" s="114"/>
      <c r="BS16" s="114"/>
      <c r="BT16" s="114"/>
      <c r="BU16" s="115"/>
      <c r="BV16" s="113">
        <v>13612637</v>
      </c>
      <c r="BW16" s="114"/>
      <c r="BX16" s="114"/>
      <c r="BY16" s="114"/>
      <c r="BZ16" s="114"/>
      <c r="CA16" s="114"/>
      <c r="CB16" s="114"/>
      <c r="CC16" s="115"/>
      <c r="CD16" s="224"/>
      <c r="CE16" s="225"/>
      <c r="CF16" s="225"/>
      <c r="CG16" s="225"/>
      <c r="CH16" s="225"/>
      <c r="CI16" s="225"/>
      <c r="CJ16" s="225"/>
      <c r="CK16" s="225"/>
      <c r="CL16" s="225"/>
      <c r="CM16" s="225"/>
      <c r="CN16" s="225"/>
      <c r="CO16" s="225"/>
      <c r="CP16" s="225"/>
      <c r="CQ16" s="225"/>
      <c r="CR16" s="225"/>
      <c r="CS16" s="226"/>
      <c r="CT16" s="119"/>
      <c r="CU16" s="120"/>
      <c r="CV16" s="120"/>
      <c r="CW16" s="120"/>
      <c r="CX16" s="120"/>
      <c r="CY16" s="120"/>
      <c r="CZ16" s="120"/>
      <c r="DA16" s="121"/>
      <c r="DB16" s="119"/>
      <c r="DC16" s="120"/>
      <c r="DD16" s="120"/>
      <c r="DE16" s="120"/>
      <c r="DF16" s="120"/>
      <c r="DG16" s="120"/>
      <c r="DH16" s="120"/>
      <c r="DI16" s="121"/>
    </row>
    <row r="17" spans="1:113" ht="18.75" customHeight="1" thickBot="1" x14ac:dyDescent="0.25">
      <c r="A17" s="63"/>
      <c r="B17" s="227"/>
      <c r="C17" s="228"/>
      <c r="D17" s="228"/>
      <c r="E17" s="228"/>
      <c r="F17" s="228"/>
      <c r="G17" s="228"/>
      <c r="H17" s="228"/>
      <c r="I17" s="228"/>
      <c r="J17" s="228"/>
      <c r="K17" s="229"/>
      <c r="L17" s="230"/>
      <c r="M17" s="231" t="s">
        <v>85</v>
      </c>
      <c r="N17" s="232"/>
      <c r="O17" s="232"/>
      <c r="P17" s="232"/>
      <c r="Q17" s="233"/>
      <c r="R17" s="221" t="s">
        <v>86</v>
      </c>
      <c r="S17" s="222"/>
      <c r="T17" s="222"/>
      <c r="U17" s="222"/>
      <c r="V17" s="223"/>
      <c r="W17" s="127" t="s">
        <v>87</v>
      </c>
      <c r="X17" s="128"/>
      <c r="Y17" s="128"/>
      <c r="Z17" s="128"/>
      <c r="AA17" s="128"/>
      <c r="AB17" s="123"/>
      <c r="AC17" s="159">
        <v>12656</v>
      </c>
      <c r="AD17" s="160"/>
      <c r="AE17" s="160"/>
      <c r="AF17" s="160"/>
      <c r="AG17" s="199"/>
      <c r="AH17" s="159">
        <v>13126</v>
      </c>
      <c r="AI17" s="160"/>
      <c r="AJ17" s="160"/>
      <c r="AK17" s="160"/>
      <c r="AL17" s="161"/>
      <c r="AM17" s="105"/>
      <c r="AN17" s="106"/>
      <c r="AO17" s="106"/>
      <c r="AP17" s="106"/>
      <c r="AQ17" s="106"/>
      <c r="AR17" s="106"/>
      <c r="AS17" s="106"/>
      <c r="AT17" s="107"/>
      <c r="AU17" s="108"/>
      <c r="AV17" s="109"/>
      <c r="AW17" s="109"/>
      <c r="AX17" s="109"/>
      <c r="AY17" s="110" t="s">
        <v>88</v>
      </c>
      <c r="AZ17" s="111"/>
      <c r="BA17" s="111"/>
      <c r="BB17" s="111"/>
      <c r="BC17" s="111"/>
      <c r="BD17" s="111"/>
      <c r="BE17" s="111"/>
      <c r="BF17" s="111"/>
      <c r="BG17" s="111"/>
      <c r="BH17" s="111"/>
      <c r="BI17" s="111"/>
      <c r="BJ17" s="111"/>
      <c r="BK17" s="111"/>
      <c r="BL17" s="111"/>
      <c r="BM17" s="112"/>
      <c r="BN17" s="113">
        <v>7435974</v>
      </c>
      <c r="BO17" s="114"/>
      <c r="BP17" s="114"/>
      <c r="BQ17" s="114"/>
      <c r="BR17" s="114"/>
      <c r="BS17" s="114"/>
      <c r="BT17" s="114"/>
      <c r="BU17" s="115"/>
      <c r="BV17" s="113">
        <v>7092617</v>
      </c>
      <c r="BW17" s="114"/>
      <c r="BX17" s="114"/>
      <c r="BY17" s="114"/>
      <c r="BZ17" s="114"/>
      <c r="CA17" s="114"/>
      <c r="CB17" s="114"/>
      <c r="CC17" s="115"/>
      <c r="CD17" s="224"/>
      <c r="CE17" s="225"/>
      <c r="CF17" s="225"/>
      <c r="CG17" s="225"/>
      <c r="CH17" s="225"/>
      <c r="CI17" s="225"/>
      <c r="CJ17" s="225"/>
      <c r="CK17" s="225"/>
      <c r="CL17" s="225"/>
      <c r="CM17" s="225"/>
      <c r="CN17" s="225"/>
      <c r="CO17" s="225"/>
      <c r="CP17" s="225"/>
      <c r="CQ17" s="225"/>
      <c r="CR17" s="225"/>
      <c r="CS17" s="226"/>
      <c r="CT17" s="119"/>
      <c r="CU17" s="120"/>
      <c r="CV17" s="120"/>
      <c r="CW17" s="120"/>
      <c r="CX17" s="120"/>
      <c r="CY17" s="120"/>
      <c r="CZ17" s="120"/>
      <c r="DA17" s="121"/>
      <c r="DB17" s="119"/>
      <c r="DC17" s="120"/>
      <c r="DD17" s="120"/>
      <c r="DE17" s="120"/>
      <c r="DF17" s="120"/>
      <c r="DG17" s="120"/>
      <c r="DH17" s="120"/>
      <c r="DI17" s="121"/>
    </row>
    <row r="18" spans="1:113" ht="18.75" customHeight="1" thickBot="1" x14ac:dyDescent="0.25">
      <c r="A18" s="63"/>
      <c r="B18" s="234" t="s">
        <v>89</v>
      </c>
      <c r="C18" s="151"/>
      <c r="D18" s="151"/>
      <c r="E18" s="235"/>
      <c r="F18" s="235"/>
      <c r="G18" s="235"/>
      <c r="H18" s="235"/>
      <c r="I18" s="235"/>
      <c r="J18" s="235"/>
      <c r="K18" s="235"/>
      <c r="L18" s="236">
        <v>276.85000000000002</v>
      </c>
      <c r="M18" s="236"/>
      <c r="N18" s="236"/>
      <c r="O18" s="236"/>
      <c r="P18" s="236"/>
      <c r="Q18" s="236"/>
      <c r="R18" s="237"/>
      <c r="S18" s="237"/>
      <c r="T18" s="237"/>
      <c r="U18" s="237"/>
      <c r="V18" s="238"/>
      <c r="W18" s="143"/>
      <c r="X18" s="144"/>
      <c r="Y18" s="144"/>
      <c r="Z18" s="144"/>
      <c r="AA18" s="144"/>
      <c r="AB18" s="139"/>
      <c r="AC18" s="239">
        <v>55.4</v>
      </c>
      <c r="AD18" s="240"/>
      <c r="AE18" s="240"/>
      <c r="AF18" s="240"/>
      <c r="AG18" s="241"/>
      <c r="AH18" s="239">
        <v>55.8</v>
      </c>
      <c r="AI18" s="240"/>
      <c r="AJ18" s="240"/>
      <c r="AK18" s="240"/>
      <c r="AL18" s="242"/>
      <c r="AM18" s="105"/>
      <c r="AN18" s="106"/>
      <c r="AO18" s="106"/>
      <c r="AP18" s="106"/>
      <c r="AQ18" s="106"/>
      <c r="AR18" s="106"/>
      <c r="AS18" s="106"/>
      <c r="AT18" s="107"/>
      <c r="AU18" s="108"/>
      <c r="AV18" s="109"/>
      <c r="AW18" s="109"/>
      <c r="AX18" s="109"/>
      <c r="AY18" s="110" t="s">
        <v>90</v>
      </c>
      <c r="AZ18" s="111"/>
      <c r="BA18" s="111"/>
      <c r="BB18" s="111"/>
      <c r="BC18" s="111"/>
      <c r="BD18" s="111"/>
      <c r="BE18" s="111"/>
      <c r="BF18" s="111"/>
      <c r="BG18" s="111"/>
      <c r="BH18" s="111"/>
      <c r="BI18" s="111"/>
      <c r="BJ18" s="111"/>
      <c r="BK18" s="111"/>
      <c r="BL18" s="111"/>
      <c r="BM18" s="112"/>
      <c r="BN18" s="113">
        <v>13848585</v>
      </c>
      <c r="BO18" s="114"/>
      <c r="BP18" s="114"/>
      <c r="BQ18" s="114"/>
      <c r="BR18" s="114"/>
      <c r="BS18" s="114"/>
      <c r="BT18" s="114"/>
      <c r="BU18" s="115"/>
      <c r="BV18" s="113">
        <v>13995415</v>
      </c>
      <c r="BW18" s="114"/>
      <c r="BX18" s="114"/>
      <c r="BY18" s="114"/>
      <c r="BZ18" s="114"/>
      <c r="CA18" s="114"/>
      <c r="CB18" s="114"/>
      <c r="CC18" s="115"/>
      <c r="CD18" s="224"/>
      <c r="CE18" s="225"/>
      <c r="CF18" s="225"/>
      <c r="CG18" s="225"/>
      <c r="CH18" s="225"/>
      <c r="CI18" s="225"/>
      <c r="CJ18" s="225"/>
      <c r="CK18" s="225"/>
      <c r="CL18" s="225"/>
      <c r="CM18" s="225"/>
      <c r="CN18" s="225"/>
      <c r="CO18" s="225"/>
      <c r="CP18" s="225"/>
      <c r="CQ18" s="225"/>
      <c r="CR18" s="225"/>
      <c r="CS18" s="226"/>
      <c r="CT18" s="119"/>
      <c r="CU18" s="120"/>
      <c r="CV18" s="120"/>
      <c r="CW18" s="120"/>
      <c r="CX18" s="120"/>
      <c r="CY18" s="120"/>
      <c r="CZ18" s="120"/>
      <c r="DA18" s="121"/>
      <c r="DB18" s="119"/>
      <c r="DC18" s="120"/>
      <c r="DD18" s="120"/>
      <c r="DE18" s="120"/>
      <c r="DF18" s="120"/>
      <c r="DG18" s="120"/>
      <c r="DH18" s="120"/>
      <c r="DI18" s="121"/>
    </row>
    <row r="19" spans="1:113" ht="18.75" customHeight="1" thickBot="1" x14ac:dyDescent="0.25">
      <c r="A19" s="63"/>
      <c r="B19" s="234" t="s">
        <v>91</v>
      </c>
      <c r="C19" s="151"/>
      <c r="D19" s="151"/>
      <c r="E19" s="235"/>
      <c r="F19" s="235"/>
      <c r="G19" s="235"/>
      <c r="H19" s="235"/>
      <c r="I19" s="235"/>
      <c r="J19" s="235"/>
      <c r="K19" s="235"/>
      <c r="L19" s="243">
        <v>168</v>
      </c>
      <c r="M19" s="243"/>
      <c r="N19" s="243"/>
      <c r="O19" s="243"/>
      <c r="P19" s="243"/>
      <c r="Q19" s="243"/>
      <c r="R19" s="244"/>
      <c r="S19" s="244"/>
      <c r="T19" s="244"/>
      <c r="U19" s="244"/>
      <c r="V19" s="245"/>
      <c r="W19" s="71"/>
      <c r="X19" s="72"/>
      <c r="Y19" s="72"/>
      <c r="Z19" s="72"/>
      <c r="AA19" s="72"/>
      <c r="AB19" s="72"/>
      <c r="AC19" s="246"/>
      <c r="AD19" s="246"/>
      <c r="AE19" s="246"/>
      <c r="AF19" s="246"/>
      <c r="AG19" s="246"/>
      <c r="AH19" s="246"/>
      <c r="AI19" s="246"/>
      <c r="AJ19" s="246"/>
      <c r="AK19" s="246"/>
      <c r="AL19" s="247"/>
      <c r="AM19" s="105"/>
      <c r="AN19" s="106"/>
      <c r="AO19" s="106"/>
      <c r="AP19" s="106"/>
      <c r="AQ19" s="106"/>
      <c r="AR19" s="106"/>
      <c r="AS19" s="106"/>
      <c r="AT19" s="107"/>
      <c r="AU19" s="108"/>
      <c r="AV19" s="109"/>
      <c r="AW19" s="109"/>
      <c r="AX19" s="109"/>
      <c r="AY19" s="110" t="s">
        <v>92</v>
      </c>
      <c r="AZ19" s="111"/>
      <c r="BA19" s="111"/>
      <c r="BB19" s="111"/>
      <c r="BC19" s="111"/>
      <c r="BD19" s="111"/>
      <c r="BE19" s="111"/>
      <c r="BF19" s="111"/>
      <c r="BG19" s="111"/>
      <c r="BH19" s="111"/>
      <c r="BI19" s="111"/>
      <c r="BJ19" s="111"/>
      <c r="BK19" s="111"/>
      <c r="BL19" s="111"/>
      <c r="BM19" s="112"/>
      <c r="BN19" s="113">
        <v>19100870</v>
      </c>
      <c r="BO19" s="114"/>
      <c r="BP19" s="114"/>
      <c r="BQ19" s="114"/>
      <c r="BR19" s="114"/>
      <c r="BS19" s="114"/>
      <c r="BT19" s="114"/>
      <c r="BU19" s="115"/>
      <c r="BV19" s="113">
        <v>18819602</v>
      </c>
      <c r="BW19" s="114"/>
      <c r="BX19" s="114"/>
      <c r="BY19" s="114"/>
      <c r="BZ19" s="114"/>
      <c r="CA19" s="114"/>
      <c r="CB19" s="114"/>
      <c r="CC19" s="115"/>
      <c r="CD19" s="224"/>
      <c r="CE19" s="225"/>
      <c r="CF19" s="225"/>
      <c r="CG19" s="225"/>
      <c r="CH19" s="225"/>
      <c r="CI19" s="225"/>
      <c r="CJ19" s="225"/>
      <c r="CK19" s="225"/>
      <c r="CL19" s="225"/>
      <c r="CM19" s="225"/>
      <c r="CN19" s="225"/>
      <c r="CO19" s="225"/>
      <c r="CP19" s="225"/>
      <c r="CQ19" s="225"/>
      <c r="CR19" s="225"/>
      <c r="CS19" s="226"/>
      <c r="CT19" s="119"/>
      <c r="CU19" s="120"/>
      <c r="CV19" s="120"/>
      <c r="CW19" s="120"/>
      <c r="CX19" s="120"/>
      <c r="CY19" s="120"/>
      <c r="CZ19" s="120"/>
      <c r="DA19" s="121"/>
      <c r="DB19" s="119"/>
      <c r="DC19" s="120"/>
      <c r="DD19" s="120"/>
      <c r="DE19" s="120"/>
      <c r="DF19" s="120"/>
      <c r="DG19" s="120"/>
      <c r="DH19" s="120"/>
      <c r="DI19" s="121"/>
    </row>
    <row r="20" spans="1:113" ht="18.75" customHeight="1" thickBot="1" x14ac:dyDescent="0.25">
      <c r="A20" s="63"/>
      <c r="B20" s="234" t="s">
        <v>93</v>
      </c>
      <c r="C20" s="151"/>
      <c r="D20" s="151"/>
      <c r="E20" s="235"/>
      <c r="F20" s="235"/>
      <c r="G20" s="235"/>
      <c r="H20" s="235"/>
      <c r="I20" s="235"/>
      <c r="J20" s="235"/>
      <c r="K20" s="235"/>
      <c r="L20" s="243">
        <v>17593</v>
      </c>
      <c r="M20" s="243"/>
      <c r="N20" s="243"/>
      <c r="O20" s="243"/>
      <c r="P20" s="243"/>
      <c r="Q20" s="243"/>
      <c r="R20" s="244"/>
      <c r="S20" s="244"/>
      <c r="T20" s="244"/>
      <c r="U20" s="244"/>
      <c r="V20" s="245"/>
      <c r="W20" s="143"/>
      <c r="X20" s="144"/>
      <c r="Y20" s="144"/>
      <c r="Z20" s="144"/>
      <c r="AA20" s="144"/>
      <c r="AB20" s="144"/>
      <c r="AC20" s="248"/>
      <c r="AD20" s="248"/>
      <c r="AE20" s="248"/>
      <c r="AF20" s="248"/>
      <c r="AG20" s="248"/>
      <c r="AH20" s="248"/>
      <c r="AI20" s="248"/>
      <c r="AJ20" s="248"/>
      <c r="AK20" s="248"/>
      <c r="AL20" s="249"/>
      <c r="AM20" s="250"/>
      <c r="AN20" s="169"/>
      <c r="AO20" s="169"/>
      <c r="AP20" s="169"/>
      <c r="AQ20" s="169"/>
      <c r="AR20" s="169"/>
      <c r="AS20" s="169"/>
      <c r="AT20" s="170"/>
      <c r="AU20" s="251"/>
      <c r="AV20" s="252"/>
      <c r="AW20" s="252"/>
      <c r="AX20" s="253"/>
      <c r="AY20" s="110"/>
      <c r="AZ20" s="111"/>
      <c r="BA20" s="111"/>
      <c r="BB20" s="111"/>
      <c r="BC20" s="111"/>
      <c r="BD20" s="111"/>
      <c r="BE20" s="111"/>
      <c r="BF20" s="111"/>
      <c r="BG20" s="111"/>
      <c r="BH20" s="111"/>
      <c r="BI20" s="111"/>
      <c r="BJ20" s="111"/>
      <c r="BK20" s="111"/>
      <c r="BL20" s="111"/>
      <c r="BM20" s="112"/>
      <c r="BN20" s="113"/>
      <c r="BO20" s="114"/>
      <c r="BP20" s="114"/>
      <c r="BQ20" s="114"/>
      <c r="BR20" s="114"/>
      <c r="BS20" s="114"/>
      <c r="BT20" s="114"/>
      <c r="BU20" s="115"/>
      <c r="BV20" s="113"/>
      <c r="BW20" s="114"/>
      <c r="BX20" s="114"/>
      <c r="BY20" s="114"/>
      <c r="BZ20" s="114"/>
      <c r="CA20" s="114"/>
      <c r="CB20" s="114"/>
      <c r="CC20" s="115"/>
      <c r="CD20" s="224"/>
      <c r="CE20" s="225"/>
      <c r="CF20" s="225"/>
      <c r="CG20" s="225"/>
      <c r="CH20" s="225"/>
      <c r="CI20" s="225"/>
      <c r="CJ20" s="225"/>
      <c r="CK20" s="225"/>
      <c r="CL20" s="225"/>
      <c r="CM20" s="225"/>
      <c r="CN20" s="225"/>
      <c r="CO20" s="225"/>
      <c r="CP20" s="225"/>
      <c r="CQ20" s="225"/>
      <c r="CR20" s="225"/>
      <c r="CS20" s="226"/>
      <c r="CT20" s="119"/>
      <c r="CU20" s="120"/>
      <c r="CV20" s="120"/>
      <c r="CW20" s="120"/>
      <c r="CX20" s="120"/>
      <c r="CY20" s="120"/>
      <c r="CZ20" s="120"/>
      <c r="DA20" s="121"/>
      <c r="DB20" s="119"/>
      <c r="DC20" s="120"/>
      <c r="DD20" s="120"/>
      <c r="DE20" s="120"/>
      <c r="DF20" s="120"/>
      <c r="DG20" s="120"/>
      <c r="DH20" s="120"/>
      <c r="DI20" s="121"/>
    </row>
    <row r="21" spans="1:113" ht="18.75" customHeight="1" thickBot="1" x14ac:dyDescent="0.25">
      <c r="A21" s="63"/>
      <c r="B21" s="254" t="s">
        <v>94</v>
      </c>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6"/>
      <c r="AY21" s="257"/>
      <c r="AZ21" s="258"/>
      <c r="BA21" s="258"/>
      <c r="BB21" s="258"/>
      <c r="BC21" s="258"/>
      <c r="BD21" s="258"/>
      <c r="BE21" s="258"/>
      <c r="BF21" s="258"/>
      <c r="BG21" s="258"/>
      <c r="BH21" s="258"/>
      <c r="BI21" s="258"/>
      <c r="BJ21" s="258"/>
      <c r="BK21" s="258"/>
      <c r="BL21" s="258"/>
      <c r="BM21" s="259"/>
      <c r="BN21" s="260"/>
      <c r="BO21" s="261"/>
      <c r="BP21" s="261"/>
      <c r="BQ21" s="261"/>
      <c r="BR21" s="261"/>
      <c r="BS21" s="261"/>
      <c r="BT21" s="261"/>
      <c r="BU21" s="262"/>
      <c r="BV21" s="260"/>
      <c r="BW21" s="261"/>
      <c r="BX21" s="261"/>
      <c r="BY21" s="261"/>
      <c r="BZ21" s="261"/>
      <c r="CA21" s="261"/>
      <c r="CB21" s="261"/>
      <c r="CC21" s="262"/>
      <c r="CD21" s="224"/>
      <c r="CE21" s="225"/>
      <c r="CF21" s="225"/>
      <c r="CG21" s="225"/>
      <c r="CH21" s="225"/>
      <c r="CI21" s="225"/>
      <c r="CJ21" s="225"/>
      <c r="CK21" s="225"/>
      <c r="CL21" s="225"/>
      <c r="CM21" s="225"/>
      <c r="CN21" s="225"/>
      <c r="CO21" s="225"/>
      <c r="CP21" s="225"/>
      <c r="CQ21" s="225"/>
      <c r="CR21" s="225"/>
      <c r="CS21" s="226"/>
      <c r="CT21" s="119"/>
      <c r="CU21" s="120"/>
      <c r="CV21" s="120"/>
      <c r="CW21" s="120"/>
      <c r="CX21" s="120"/>
      <c r="CY21" s="120"/>
      <c r="CZ21" s="120"/>
      <c r="DA21" s="121"/>
      <c r="DB21" s="119"/>
      <c r="DC21" s="120"/>
      <c r="DD21" s="120"/>
      <c r="DE21" s="120"/>
      <c r="DF21" s="120"/>
      <c r="DG21" s="120"/>
      <c r="DH21" s="120"/>
      <c r="DI21" s="121"/>
    </row>
    <row r="22" spans="1:113" ht="18.75" customHeight="1" x14ac:dyDescent="0.2">
      <c r="A22" s="63"/>
      <c r="B22" s="263" t="s">
        <v>95</v>
      </c>
      <c r="C22" s="264"/>
      <c r="D22" s="265"/>
      <c r="E22" s="125" t="s">
        <v>24</v>
      </c>
      <c r="F22" s="128"/>
      <c r="G22" s="128"/>
      <c r="H22" s="128"/>
      <c r="I22" s="128"/>
      <c r="J22" s="128"/>
      <c r="K22" s="123"/>
      <c r="L22" s="125" t="s">
        <v>96</v>
      </c>
      <c r="M22" s="128"/>
      <c r="N22" s="128"/>
      <c r="O22" s="128"/>
      <c r="P22" s="123"/>
      <c r="Q22" s="266" t="s">
        <v>97</v>
      </c>
      <c r="R22" s="267"/>
      <c r="S22" s="267"/>
      <c r="T22" s="267"/>
      <c r="U22" s="267"/>
      <c r="V22" s="268"/>
      <c r="W22" s="269" t="s">
        <v>98</v>
      </c>
      <c r="X22" s="264"/>
      <c r="Y22" s="265"/>
      <c r="Z22" s="125" t="s">
        <v>24</v>
      </c>
      <c r="AA22" s="128"/>
      <c r="AB22" s="128"/>
      <c r="AC22" s="128"/>
      <c r="AD22" s="128"/>
      <c r="AE22" s="128"/>
      <c r="AF22" s="128"/>
      <c r="AG22" s="123"/>
      <c r="AH22" s="270" t="s">
        <v>99</v>
      </c>
      <c r="AI22" s="128"/>
      <c r="AJ22" s="128"/>
      <c r="AK22" s="128"/>
      <c r="AL22" s="123"/>
      <c r="AM22" s="270" t="s">
        <v>100</v>
      </c>
      <c r="AN22" s="271"/>
      <c r="AO22" s="271"/>
      <c r="AP22" s="271"/>
      <c r="AQ22" s="271"/>
      <c r="AR22" s="272"/>
      <c r="AS22" s="266" t="s">
        <v>97</v>
      </c>
      <c r="AT22" s="267"/>
      <c r="AU22" s="267"/>
      <c r="AV22" s="267"/>
      <c r="AW22" s="267"/>
      <c r="AX22" s="273"/>
      <c r="AY22" s="88" t="s">
        <v>101</v>
      </c>
      <c r="AZ22" s="89"/>
      <c r="BA22" s="89"/>
      <c r="BB22" s="89"/>
      <c r="BC22" s="89"/>
      <c r="BD22" s="89"/>
      <c r="BE22" s="89"/>
      <c r="BF22" s="89"/>
      <c r="BG22" s="89"/>
      <c r="BH22" s="89"/>
      <c r="BI22" s="89"/>
      <c r="BJ22" s="89"/>
      <c r="BK22" s="89"/>
      <c r="BL22" s="89"/>
      <c r="BM22" s="90"/>
      <c r="BN22" s="91">
        <v>30277163</v>
      </c>
      <c r="BO22" s="92"/>
      <c r="BP22" s="92"/>
      <c r="BQ22" s="92"/>
      <c r="BR22" s="92"/>
      <c r="BS22" s="92"/>
      <c r="BT22" s="92"/>
      <c r="BU22" s="93"/>
      <c r="BV22" s="91">
        <v>32134986</v>
      </c>
      <c r="BW22" s="92"/>
      <c r="BX22" s="92"/>
      <c r="BY22" s="92"/>
      <c r="BZ22" s="92"/>
      <c r="CA22" s="92"/>
      <c r="CB22" s="92"/>
      <c r="CC22" s="93"/>
      <c r="CD22" s="224"/>
      <c r="CE22" s="225"/>
      <c r="CF22" s="225"/>
      <c r="CG22" s="225"/>
      <c r="CH22" s="225"/>
      <c r="CI22" s="225"/>
      <c r="CJ22" s="225"/>
      <c r="CK22" s="225"/>
      <c r="CL22" s="225"/>
      <c r="CM22" s="225"/>
      <c r="CN22" s="225"/>
      <c r="CO22" s="225"/>
      <c r="CP22" s="225"/>
      <c r="CQ22" s="225"/>
      <c r="CR22" s="225"/>
      <c r="CS22" s="226"/>
      <c r="CT22" s="119"/>
      <c r="CU22" s="120"/>
      <c r="CV22" s="120"/>
      <c r="CW22" s="120"/>
      <c r="CX22" s="120"/>
      <c r="CY22" s="120"/>
      <c r="CZ22" s="120"/>
      <c r="DA22" s="121"/>
      <c r="DB22" s="119"/>
      <c r="DC22" s="120"/>
      <c r="DD22" s="120"/>
      <c r="DE22" s="120"/>
      <c r="DF22" s="120"/>
      <c r="DG22" s="120"/>
      <c r="DH22" s="120"/>
      <c r="DI22" s="121"/>
    </row>
    <row r="23" spans="1:113" ht="18.75" customHeight="1" x14ac:dyDescent="0.2">
      <c r="A23" s="63"/>
      <c r="B23" s="274"/>
      <c r="C23" s="275"/>
      <c r="D23" s="276"/>
      <c r="E23" s="103"/>
      <c r="F23" s="86"/>
      <c r="G23" s="86"/>
      <c r="H23" s="86"/>
      <c r="I23" s="86"/>
      <c r="J23" s="86"/>
      <c r="K23" s="101"/>
      <c r="L23" s="103"/>
      <c r="M23" s="86"/>
      <c r="N23" s="86"/>
      <c r="O23" s="86"/>
      <c r="P23" s="101"/>
      <c r="Q23" s="277"/>
      <c r="R23" s="278"/>
      <c r="S23" s="278"/>
      <c r="T23" s="278"/>
      <c r="U23" s="278"/>
      <c r="V23" s="279"/>
      <c r="W23" s="280"/>
      <c r="X23" s="275"/>
      <c r="Y23" s="276"/>
      <c r="Z23" s="103"/>
      <c r="AA23" s="86"/>
      <c r="AB23" s="86"/>
      <c r="AC23" s="86"/>
      <c r="AD23" s="86"/>
      <c r="AE23" s="86"/>
      <c r="AF23" s="86"/>
      <c r="AG23" s="101"/>
      <c r="AH23" s="103"/>
      <c r="AI23" s="86"/>
      <c r="AJ23" s="86"/>
      <c r="AK23" s="86"/>
      <c r="AL23" s="101"/>
      <c r="AM23" s="281"/>
      <c r="AN23" s="282"/>
      <c r="AO23" s="282"/>
      <c r="AP23" s="282"/>
      <c r="AQ23" s="282"/>
      <c r="AR23" s="283"/>
      <c r="AS23" s="277"/>
      <c r="AT23" s="278"/>
      <c r="AU23" s="278"/>
      <c r="AV23" s="278"/>
      <c r="AW23" s="278"/>
      <c r="AX23" s="284"/>
      <c r="AY23" s="110" t="s">
        <v>102</v>
      </c>
      <c r="AZ23" s="111"/>
      <c r="BA23" s="111"/>
      <c r="BB23" s="111"/>
      <c r="BC23" s="111"/>
      <c r="BD23" s="111"/>
      <c r="BE23" s="111"/>
      <c r="BF23" s="111"/>
      <c r="BG23" s="111"/>
      <c r="BH23" s="111"/>
      <c r="BI23" s="111"/>
      <c r="BJ23" s="111"/>
      <c r="BK23" s="111"/>
      <c r="BL23" s="111"/>
      <c r="BM23" s="112"/>
      <c r="BN23" s="113">
        <v>15111846</v>
      </c>
      <c r="BO23" s="114"/>
      <c r="BP23" s="114"/>
      <c r="BQ23" s="114"/>
      <c r="BR23" s="114"/>
      <c r="BS23" s="114"/>
      <c r="BT23" s="114"/>
      <c r="BU23" s="115"/>
      <c r="BV23" s="113">
        <v>14904380</v>
      </c>
      <c r="BW23" s="114"/>
      <c r="BX23" s="114"/>
      <c r="BY23" s="114"/>
      <c r="BZ23" s="114"/>
      <c r="CA23" s="114"/>
      <c r="CB23" s="114"/>
      <c r="CC23" s="115"/>
      <c r="CD23" s="224"/>
      <c r="CE23" s="225"/>
      <c r="CF23" s="225"/>
      <c r="CG23" s="225"/>
      <c r="CH23" s="225"/>
      <c r="CI23" s="225"/>
      <c r="CJ23" s="225"/>
      <c r="CK23" s="225"/>
      <c r="CL23" s="225"/>
      <c r="CM23" s="225"/>
      <c r="CN23" s="225"/>
      <c r="CO23" s="225"/>
      <c r="CP23" s="225"/>
      <c r="CQ23" s="225"/>
      <c r="CR23" s="225"/>
      <c r="CS23" s="226"/>
      <c r="CT23" s="119"/>
      <c r="CU23" s="120"/>
      <c r="CV23" s="120"/>
      <c r="CW23" s="120"/>
      <c r="CX23" s="120"/>
      <c r="CY23" s="120"/>
      <c r="CZ23" s="120"/>
      <c r="DA23" s="121"/>
      <c r="DB23" s="119"/>
      <c r="DC23" s="120"/>
      <c r="DD23" s="120"/>
      <c r="DE23" s="120"/>
      <c r="DF23" s="120"/>
      <c r="DG23" s="120"/>
      <c r="DH23" s="120"/>
      <c r="DI23" s="121"/>
    </row>
    <row r="24" spans="1:113" ht="18.75" customHeight="1" thickBot="1" x14ac:dyDescent="0.25">
      <c r="A24" s="63"/>
      <c r="B24" s="274"/>
      <c r="C24" s="275"/>
      <c r="D24" s="276"/>
      <c r="E24" s="158" t="s">
        <v>103</v>
      </c>
      <c r="F24" s="106"/>
      <c r="G24" s="106"/>
      <c r="H24" s="106"/>
      <c r="I24" s="106"/>
      <c r="J24" s="106"/>
      <c r="K24" s="107"/>
      <c r="L24" s="159">
        <v>1</v>
      </c>
      <c r="M24" s="160"/>
      <c r="N24" s="160"/>
      <c r="O24" s="160"/>
      <c r="P24" s="199"/>
      <c r="Q24" s="159">
        <v>7970</v>
      </c>
      <c r="R24" s="160"/>
      <c r="S24" s="160"/>
      <c r="T24" s="160"/>
      <c r="U24" s="160"/>
      <c r="V24" s="199"/>
      <c r="W24" s="280"/>
      <c r="X24" s="275"/>
      <c r="Y24" s="276"/>
      <c r="Z24" s="158" t="s">
        <v>104</v>
      </c>
      <c r="AA24" s="106"/>
      <c r="AB24" s="106"/>
      <c r="AC24" s="106"/>
      <c r="AD24" s="106"/>
      <c r="AE24" s="106"/>
      <c r="AF24" s="106"/>
      <c r="AG24" s="107"/>
      <c r="AH24" s="159">
        <v>409</v>
      </c>
      <c r="AI24" s="160"/>
      <c r="AJ24" s="160"/>
      <c r="AK24" s="160"/>
      <c r="AL24" s="199"/>
      <c r="AM24" s="159">
        <v>1237225</v>
      </c>
      <c r="AN24" s="160"/>
      <c r="AO24" s="160"/>
      <c r="AP24" s="160"/>
      <c r="AQ24" s="160"/>
      <c r="AR24" s="199"/>
      <c r="AS24" s="159">
        <v>3025</v>
      </c>
      <c r="AT24" s="160"/>
      <c r="AU24" s="160"/>
      <c r="AV24" s="160"/>
      <c r="AW24" s="160"/>
      <c r="AX24" s="161"/>
      <c r="AY24" s="257" t="s">
        <v>105</v>
      </c>
      <c r="AZ24" s="258"/>
      <c r="BA24" s="258"/>
      <c r="BB24" s="258"/>
      <c r="BC24" s="258"/>
      <c r="BD24" s="258"/>
      <c r="BE24" s="258"/>
      <c r="BF24" s="258"/>
      <c r="BG24" s="258"/>
      <c r="BH24" s="258"/>
      <c r="BI24" s="258"/>
      <c r="BJ24" s="258"/>
      <c r="BK24" s="258"/>
      <c r="BL24" s="258"/>
      <c r="BM24" s="259"/>
      <c r="BN24" s="113">
        <v>21800351</v>
      </c>
      <c r="BO24" s="114"/>
      <c r="BP24" s="114"/>
      <c r="BQ24" s="114"/>
      <c r="BR24" s="114"/>
      <c r="BS24" s="114"/>
      <c r="BT24" s="114"/>
      <c r="BU24" s="115"/>
      <c r="BV24" s="113">
        <v>23005246</v>
      </c>
      <c r="BW24" s="114"/>
      <c r="BX24" s="114"/>
      <c r="BY24" s="114"/>
      <c r="BZ24" s="114"/>
      <c r="CA24" s="114"/>
      <c r="CB24" s="114"/>
      <c r="CC24" s="115"/>
      <c r="CD24" s="224"/>
      <c r="CE24" s="225"/>
      <c r="CF24" s="225"/>
      <c r="CG24" s="225"/>
      <c r="CH24" s="225"/>
      <c r="CI24" s="225"/>
      <c r="CJ24" s="225"/>
      <c r="CK24" s="225"/>
      <c r="CL24" s="225"/>
      <c r="CM24" s="225"/>
      <c r="CN24" s="225"/>
      <c r="CO24" s="225"/>
      <c r="CP24" s="225"/>
      <c r="CQ24" s="225"/>
      <c r="CR24" s="225"/>
      <c r="CS24" s="226"/>
      <c r="CT24" s="119"/>
      <c r="CU24" s="120"/>
      <c r="CV24" s="120"/>
      <c r="CW24" s="120"/>
      <c r="CX24" s="120"/>
      <c r="CY24" s="120"/>
      <c r="CZ24" s="120"/>
      <c r="DA24" s="121"/>
      <c r="DB24" s="119"/>
      <c r="DC24" s="120"/>
      <c r="DD24" s="120"/>
      <c r="DE24" s="120"/>
      <c r="DF24" s="120"/>
      <c r="DG24" s="120"/>
      <c r="DH24" s="120"/>
      <c r="DI24" s="121"/>
    </row>
    <row r="25" spans="1:113" ht="18.75" customHeight="1" x14ac:dyDescent="0.2">
      <c r="A25" s="63"/>
      <c r="B25" s="274"/>
      <c r="C25" s="275"/>
      <c r="D25" s="276"/>
      <c r="E25" s="158" t="s">
        <v>106</v>
      </c>
      <c r="F25" s="106"/>
      <c r="G25" s="106"/>
      <c r="H25" s="106"/>
      <c r="I25" s="106"/>
      <c r="J25" s="106"/>
      <c r="K25" s="107"/>
      <c r="L25" s="159">
        <v>1</v>
      </c>
      <c r="M25" s="160"/>
      <c r="N25" s="160"/>
      <c r="O25" s="160"/>
      <c r="P25" s="199"/>
      <c r="Q25" s="159">
        <v>6250</v>
      </c>
      <c r="R25" s="160"/>
      <c r="S25" s="160"/>
      <c r="T25" s="160"/>
      <c r="U25" s="160"/>
      <c r="V25" s="199"/>
      <c r="W25" s="280"/>
      <c r="X25" s="275"/>
      <c r="Y25" s="276"/>
      <c r="Z25" s="158" t="s">
        <v>107</v>
      </c>
      <c r="AA25" s="106"/>
      <c r="AB25" s="106"/>
      <c r="AC25" s="106"/>
      <c r="AD25" s="106"/>
      <c r="AE25" s="106"/>
      <c r="AF25" s="106"/>
      <c r="AG25" s="107"/>
      <c r="AH25" s="159" t="s">
        <v>64</v>
      </c>
      <c r="AI25" s="160"/>
      <c r="AJ25" s="160"/>
      <c r="AK25" s="160"/>
      <c r="AL25" s="199"/>
      <c r="AM25" s="159" t="s">
        <v>64</v>
      </c>
      <c r="AN25" s="160"/>
      <c r="AO25" s="160"/>
      <c r="AP25" s="160"/>
      <c r="AQ25" s="160"/>
      <c r="AR25" s="199"/>
      <c r="AS25" s="159" t="s">
        <v>64</v>
      </c>
      <c r="AT25" s="160"/>
      <c r="AU25" s="160"/>
      <c r="AV25" s="160"/>
      <c r="AW25" s="160"/>
      <c r="AX25" s="161"/>
      <c r="AY25" s="88" t="s">
        <v>108</v>
      </c>
      <c r="AZ25" s="89"/>
      <c r="BA25" s="89"/>
      <c r="BB25" s="89"/>
      <c r="BC25" s="89"/>
      <c r="BD25" s="89"/>
      <c r="BE25" s="89"/>
      <c r="BF25" s="89"/>
      <c r="BG25" s="89"/>
      <c r="BH25" s="89"/>
      <c r="BI25" s="89"/>
      <c r="BJ25" s="89"/>
      <c r="BK25" s="89"/>
      <c r="BL25" s="89"/>
      <c r="BM25" s="90"/>
      <c r="BN25" s="91">
        <v>11565836</v>
      </c>
      <c r="BO25" s="92"/>
      <c r="BP25" s="92"/>
      <c r="BQ25" s="92"/>
      <c r="BR25" s="92"/>
      <c r="BS25" s="92"/>
      <c r="BT25" s="92"/>
      <c r="BU25" s="93"/>
      <c r="BV25" s="91">
        <v>6590766</v>
      </c>
      <c r="BW25" s="92"/>
      <c r="BX25" s="92"/>
      <c r="BY25" s="92"/>
      <c r="BZ25" s="92"/>
      <c r="CA25" s="92"/>
      <c r="CB25" s="92"/>
      <c r="CC25" s="93"/>
      <c r="CD25" s="224"/>
      <c r="CE25" s="225"/>
      <c r="CF25" s="225"/>
      <c r="CG25" s="225"/>
      <c r="CH25" s="225"/>
      <c r="CI25" s="225"/>
      <c r="CJ25" s="225"/>
      <c r="CK25" s="225"/>
      <c r="CL25" s="225"/>
      <c r="CM25" s="225"/>
      <c r="CN25" s="225"/>
      <c r="CO25" s="225"/>
      <c r="CP25" s="225"/>
      <c r="CQ25" s="225"/>
      <c r="CR25" s="225"/>
      <c r="CS25" s="226"/>
      <c r="CT25" s="119"/>
      <c r="CU25" s="120"/>
      <c r="CV25" s="120"/>
      <c r="CW25" s="120"/>
      <c r="CX25" s="120"/>
      <c r="CY25" s="120"/>
      <c r="CZ25" s="120"/>
      <c r="DA25" s="121"/>
      <c r="DB25" s="119"/>
      <c r="DC25" s="120"/>
      <c r="DD25" s="120"/>
      <c r="DE25" s="120"/>
      <c r="DF25" s="120"/>
      <c r="DG25" s="120"/>
      <c r="DH25" s="120"/>
      <c r="DI25" s="121"/>
    </row>
    <row r="26" spans="1:113" ht="18.75" customHeight="1" x14ac:dyDescent="0.2">
      <c r="A26" s="63"/>
      <c r="B26" s="274"/>
      <c r="C26" s="275"/>
      <c r="D26" s="276"/>
      <c r="E26" s="158" t="s">
        <v>109</v>
      </c>
      <c r="F26" s="106"/>
      <c r="G26" s="106"/>
      <c r="H26" s="106"/>
      <c r="I26" s="106"/>
      <c r="J26" s="106"/>
      <c r="K26" s="107"/>
      <c r="L26" s="159">
        <v>1</v>
      </c>
      <c r="M26" s="160"/>
      <c r="N26" s="160"/>
      <c r="O26" s="160"/>
      <c r="P26" s="199"/>
      <c r="Q26" s="159">
        <v>5570</v>
      </c>
      <c r="R26" s="160"/>
      <c r="S26" s="160"/>
      <c r="T26" s="160"/>
      <c r="U26" s="160"/>
      <c r="V26" s="199"/>
      <c r="W26" s="280"/>
      <c r="X26" s="275"/>
      <c r="Y26" s="276"/>
      <c r="Z26" s="158" t="s">
        <v>110</v>
      </c>
      <c r="AA26" s="285"/>
      <c r="AB26" s="285"/>
      <c r="AC26" s="285"/>
      <c r="AD26" s="285"/>
      <c r="AE26" s="285"/>
      <c r="AF26" s="285"/>
      <c r="AG26" s="286"/>
      <c r="AH26" s="159">
        <v>29</v>
      </c>
      <c r="AI26" s="160"/>
      <c r="AJ26" s="160"/>
      <c r="AK26" s="160"/>
      <c r="AL26" s="199"/>
      <c r="AM26" s="159">
        <v>93235</v>
      </c>
      <c r="AN26" s="160"/>
      <c r="AO26" s="160"/>
      <c r="AP26" s="160"/>
      <c r="AQ26" s="160"/>
      <c r="AR26" s="199"/>
      <c r="AS26" s="159">
        <v>3215</v>
      </c>
      <c r="AT26" s="160"/>
      <c r="AU26" s="160"/>
      <c r="AV26" s="160"/>
      <c r="AW26" s="160"/>
      <c r="AX26" s="161"/>
      <c r="AY26" s="116" t="s">
        <v>111</v>
      </c>
      <c r="AZ26" s="117"/>
      <c r="BA26" s="117"/>
      <c r="BB26" s="117"/>
      <c r="BC26" s="117"/>
      <c r="BD26" s="117"/>
      <c r="BE26" s="117"/>
      <c r="BF26" s="117"/>
      <c r="BG26" s="117"/>
      <c r="BH26" s="117"/>
      <c r="BI26" s="117"/>
      <c r="BJ26" s="117"/>
      <c r="BK26" s="117"/>
      <c r="BL26" s="117"/>
      <c r="BM26" s="118"/>
      <c r="BN26" s="113" t="s">
        <v>64</v>
      </c>
      <c r="BO26" s="114"/>
      <c r="BP26" s="114"/>
      <c r="BQ26" s="114"/>
      <c r="BR26" s="114"/>
      <c r="BS26" s="114"/>
      <c r="BT26" s="114"/>
      <c r="BU26" s="115"/>
      <c r="BV26" s="113" t="s">
        <v>64</v>
      </c>
      <c r="BW26" s="114"/>
      <c r="BX26" s="114"/>
      <c r="BY26" s="114"/>
      <c r="BZ26" s="114"/>
      <c r="CA26" s="114"/>
      <c r="CB26" s="114"/>
      <c r="CC26" s="115"/>
      <c r="CD26" s="224"/>
      <c r="CE26" s="225"/>
      <c r="CF26" s="225"/>
      <c r="CG26" s="225"/>
      <c r="CH26" s="225"/>
      <c r="CI26" s="225"/>
      <c r="CJ26" s="225"/>
      <c r="CK26" s="225"/>
      <c r="CL26" s="225"/>
      <c r="CM26" s="225"/>
      <c r="CN26" s="225"/>
      <c r="CO26" s="225"/>
      <c r="CP26" s="225"/>
      <c r="CQ26" s="225"/>
      <c r="CR26" s="225"/>
      <c r="CS26" s="226"/>
      <c r="CT26" s="119"/>
      <c r="CU26" s="120"/>
      <c r="CV26" s="120"/>
      <c r="CW26" s="120"/>
      <c r="CX26" s="120"/>
      <c r="CY26" s="120"/>
      <c r="CZ26" s="120"/>
      <c r="DA26" s="121"/>
      <c r="DB26" s="119"/>
      <c r="DC26" s="120"/>
      <c r="DD26" s="120"/>
      <c r="DE26" s="120"/>
      <c r="DF26" s="120"/>
      <c r="DG26" s="120"/>
      <c r="DH26" s="120"/>
      <c r="DI26" s="121"/>
    </row>
    <row r="27" spans="1:113" ht="18.75" customHeight="1" thickBot="1" x14ac:dyDescent="0.25">
      <c r="A27" s="63"/>
      <c r="B27" s="274"/>
      <c r="C27" s="275"/>
      <c r="D27" s="276"/>
      <c r="E27" s="158" t="s">
        <v>112</v>
      </c>
      <c r="F27" s="106"/>
      <c r="G27" s="106"/>
      <c r="H27" s="106"/>
      <c r="I27" s="106"/>
      <c r="J27" s="106"/>
      <c r="K27" s="107"/>
      <c r="L27" s="159">
        <v>1</v>
      </c>
      <c r="M27" s="160"/>
      <c r="N27" s="160"/>
      <c r="O27" s="160"/>
      <c r="P27" s="199"/>
      <c r="Q27" s="159">
        <v>3940</v>
      </c>
      <c r="R27" s="160"/>
      <c r="S27" s="160"/>
      <c r="T27" s="160"/>
      <c r="U27" s="160"/>
      <c r="V27" s="199"/>
      <c r="W27" s="280"/>
      <c r="X27" s="275"/>
      <c r="Y27" s="276"/>
      <c r="Z27" s="158" t="s">
        <v>113</v>
      </c>
      <c r="AA27" s="106"/>
      <c r="AB27" s="106"/>
      <c r="AC27" s="106"/>
      <c r="AD27" s="106"/>
      <c r="AE27" s="106"/>
      <c r="AF27" s="106"/>
      <c r="AG27" s="107"/>
      <c r="AH27" s="159" t="s">
        <v>64</v>
      </c>
      <c r="AI27" s="160"/>
      <c r="AJ27" s="160"/>
      <c r="AK27" s="160"/>
      <c r="AL27" s="199"/>
      <c r="AM27" s="159" t="s">
        <v>64</v>
      </c>
      <c r="AN27" s="160"/>
      <c r="AO27" s="160"/>
      <c r="AP27" s="160"/>
      <c r="AQ27" s="160"/>
      <c r="AR27" s="199"/>
      <c r="AS27" s="159" t="s">
        <v>64</v>
      </c>
      <c r="AT27" s="160"/>
      <c r="AU27" s="160"/>
      <c r="AV27" s="160"/>
      <c r="AW27" s="160"/>
      <c r="AX27" s="161"/>
      <c r="AY27" s="207" t="s">
        <v>114</v>
      </c>
      <c r="AZ27" s="208"/>
      <c r="BA27" s="208"/>
      <c r="BB27" s="208"/>
      <c r="BC27" s="208"/>
      <c r="BD27" s="208"/>
      <c r="BE27" s="208"/>
      <c r="BF27" s="208"/>
      <c r="BG27" s="208"/>
      <c r="BH27" s="208"/>
      <c r="BI27" s="208"/>
      <c r="BJ27" s="208"/>
      <c r="BK27" s="208"/>
      <c r="BL27" s="208"/>
      <c r="BM27" s="209"/>
      <c r="BN27" s="260">
        <v>300607</v>
      </c>
      <c r="BO27" s="261"/>
      <c r="BP27" s="261"/>
      <c r="BQ27" s="261"/>
      <c r="BR27" s="261"/>
      <c r="BS27" s="261"/>
      <c r="BT27" s="261"/>
      <c r="BU27" s="262"/>
      <c r="BV27" s="260">
        <v>300541</v>
      </c>
      <c r="BW27" s="261"/>
      <c r="BX27" s="261"/>
      <c r="BY27" s="261"/>
      <c r="BZ27" s="261"/>
      <c r="CA27" s="261"/>
      <c r="CB27" s="261"/>
      <c r="CC27" s="262"/>
      <c r="CD27" s="287"/>
      <c r="CE27" s="225"/>
      <c r="CF27" s="225"/>
      <c r="CG27" s="225"/>
      <c r="CH27" s="225"/>
      <c r="CI27" s="225"/>
      <c r="CJ27" s="225"/>
      <c r="CK27" s="225"/>
      <c r="CL27" s="225"/>
      <c r="CM27" s="225"/>
      <c r="CN27" s="225"/>
      <c r="CO27" s="225"/>
      <c r="CP27" s="225"/>
      <c r="CQ27" s="225"/>
      <c r="CR27" s="225"/>
      <c r="CS27" s="226"/>
      <c r="CT27" s="119"/>
      <c r="CU27" s="120"/>
      <c r="CV27" s="120"/>
      <c r="CW27" s="120"/>
      <c r="CX27" s="120"/>
      <c r="CY27" s="120"/>
      <c r="CZ27" s="120"/>
      <c r="DA27" s="121"/>
      <c r="DB27" s="119"/>
      <c r="DC27" s="120"/>
      <c r="DD27" s="120"/>
      <c r="DE27" s="120"/>
      <c r="DF27" s="120"/>
      <c r="DG27" s="120"/>
      <c r="DH27" s="120"/>
      <c r="DI27" s="121"/>
    </row>
    <row r="28" spans="1:113" ht="18.75" customHeight="1" x14ac:dyDescent="0.2">
      <c r="A28" s="63"/>
      <c r="B28" s="274"/>
      <c r="C28" s="275"/>
      <c r="D28" s="276"/>
      <c r="E28" s="158" t="s">
        <v>115</v>
      </c>
      <c r="F28" s="106"/>
      <c r="G28" s="106"/>
      <c r="H28" s="106"/>
      <c r="I28" s="106"/>
      <c r="J28" s="106"/>
      <c r="K28" s="107"/>
      <c r="L28" s="159">
        <v>1</v>
      </c>
      <c r="M28" s="160"/>
      <c r="N28" s="160"/>
      <c r="O28" s="160"/>
      <c r="P28" s="199"/>
      <c r="Q28" s="159">
        <v>3580</v>
      </c>
      <c r="R28" s="160"/>
      <c r="S28" s="160"/>
      <c r="T28" s="160"/>
      <c r="U28" s="160"/>
      <c r="V28" s="199"/>
      <c r="W28" s="280"/>
      <c r="X28" s="275"/>
      <c r="Y28" s="276"/>
      <c r="Z28" s="158" t="s">
        <v>116</v>
      </c>
      <c r="AA28" s="106"/>
      <c r="AB28" s="106"/>
      <c r="AC28" s="106"/>
      <c r="AD28" s="106"/>
      <c r="AE28" s="106"/>
      <c r="AF28" s="106"/>
      <c r="AG28" s="107"/>
      <c r="AH28" s="159" t="s">
        <v>64</v>
      </c>
      <c r="AI28" s="160"/>
      <c r="AJ28" s="160"/>
      <c r="AK28" s="160"/>
      <c r="AL28" s="199"/>
      <c r="AM28" s="159" t="s">
        <v>64</v>
      </c>
      <c r="AN28" s="160"/>
      <c r="AO28" s="160"/>
      <c r="AP28" s="160"/>
      <c r="AQ28" s="160"/>
      <c r="AR28" s="199"/>
      <c r="AS28" s="159" t="s">
        <v>64</v>
      </c>
      <c r="AT28" s="160"/>
      <c r="AU28" s="160"/>
      <c r="AV28" s="160"/>
      <c r="AW28" s="160"/>
      <c r="AX28" s="161"/>
      <c r="AY28" s="288" t="s">
        <v>117</v>
      </c>
      <c r="AZ28" s="289"/>
      <c r="BA28" s="289"/>
      <c r="BB28" s="290"/>
      <c r="BC28" s="88" t="s">
        <v>118</v>
      </c>
      <c r="BD28" s="89"/>
      <c r="BE28" s="89"/>
      <c r="BF28" s="89"/>
      <c r="BG28" s="89"/>
      <c r="BH28" s="89"/>
      <c r="BI28" s="89"/>
      <c r="BJ28" s="89"/>
      <c r="BK28" s="89"/>
      <c r="BL28" s="89"/>
      <c r="BM28" s="90"/>
      <c r="BN28" s="91">
        <v>6887650</v>
      </c>
      <c r="BO28" s="92"/>
      <c r="BP28" s="92"/>
      <c r="BQ28" s="92"/>
      <c r="BR28" s="92"/>
      <c r="BS28" s="92"/>
      <c r="BT28" s="92"/>
      <c r="BU28" s="93"/>
      <c r="BV28" s="91">
        <v>6267653</v>
      </c>
      <c r="BW28" s="92"/>
      <c r="BX28" s="92"/>
      <c r="BY28" s="92"/>
      <c r="BZ28" s="92"/>
      <c r="CA28" s="92"/>
      <c r="CB28" s="92"/>
      <c r="CC28" s="93"/>
      <c r="CD28" s="224"/>
      <c r="CE28" s="225"/>
      <c r="CF28" s="225"/>
      <c r="CG28" s="225"/>
      <c r="CH28" s="225"/>
      <c r="CI28" s="225"/>
      <c r="CJ28" s="225"/>
      <c r="CK28" s="225"/>
      <c r="CL28" s="225"/>
      <c r="CM28" s="225"/>
      <c r="CN28" s="225"/>
      <c r="CO28" s="225"/>
      <c r="CP28" s="225"/>
      <c r="CQ28" s="225"/>
      <c r="CR28" s="225"/>
      <c r="CS28" s="226"/>
      <c r="CT28" s="119"/>
      <c r="CU28" s="120"/>
      <c r="CV28" s="120"/>
      <c r="CW28" s="120"/>
      <c r="CX28" s="120"/>
      <c r="CY28" s="120"/>
      <c r="CZ28" s="120"/>
      <c r="DA28" s="121"/>
      <c r="DB28" s="119"/>
      <c r="DC28" s="120"/>
      <c r="DD28" s="120"/>
      <c r="DE28" s="120"/>
      <c r="DF28" s="120"/>
      <c r="DG28" s="120"/>
      <c r="DH28" s="120"/>
      <c r="DI28" s="121"/>
    </row>
    <row r="29" spans="1:113" ht="18.75" customHeight="1" x14ac:dyDescent="0.2">
      <c r="A29" s="63"/>
      <c r="B29" s="274"/>
      <c r="C29" s="275"/>
      <c r="D29" s="276"/>
      <c r="E29" s="158" t="s">
        <v>119</v>
      </c>
      <c r="F29" s="106"/>
      <c r="G29" s="106"/>
      <c r="H29" s="106"/>
      <c r="I29" s="106"/>
      <c r="J29" s="106"/>
      <c r="K29" s="107"/>
      <c r="L29" s="159">
        <v>18</v>
      </c>
      <c r="M29" s="160"/>
      <c r="N29" s="160"/>
      <c r="O29" s="160"/>
      <c r="P29" s="199"/>
      <c r="Q29" s="159">
        <v>3390</v>
      </c>
      <c r="R29" s="160"/>
      <c r="S29" s="160"/>
      <c r="T29" s="160"/>
      <c r="U29" s="160"/>
      <c r="V29" s="199"/>
      <c r="W29" s="291"/>
      <c r="X29" s="292"/>
      <c r="Y29" s="293"/>
      <c r="Z29" s="158" t="s">
        <v>120</v>
      </c>
      <c r="AA29" s="106"/>
      <c r="AB29" s="106"/>
      <c r="AC29" s="106"/>
      <c r="AD29" s="106"/>
      <c r="AE29" s="106"/>
      <c r="AF29" s="106"/>
      <c r="AG29" s="107"/>
      <c r="AH29" s="159">
        <v>409</v>
      </c>
      <c r="AI29" s="160"/>
      <c r="AJ29" s="160"/>
      <c r="AK29" s="160"/>
      <c r="AL29" s="199"/>
      <c r="AM29" s="159">
        <v>1237225</v>
      </c>
      <c r="AN29" s="160"/>
      <c r="AO29" s="160"/>
      <c r="AP29" s="160"/>
      <c r="AQ29" s="160"/>
      <c r="AR29" s="199"/>
      <c r="AS29" s="159">
        <v>3025</v>
      </c>
      <c r="AT29" s="160"/>
      <c r="AU29" s="160"/>
      <c r="AV29" s="160"/>
      <c r="AW29" s="160"/>
      <c r="AX29" s="161"/>
      <c r="AY29" s="294"/>
      <c r="AZ29" s="295"/>
      <c r="BA29" s="295"/>
      <c r="BB29" s="296"/>
      <c r="BC29" s="110" t="s">
        <v>121</v>
      </c>
      <c r="BD29" s="111"/>
      <c r="BE29" s="111"/>
      <c r="BF29" s="111"/>
      <c r="BG29" s="111"/>
      <c r="BH29" s="111"/>
      <c r="BI29" s="111"/>
      <c r="BJ29" s="111"/>
      <c r="BK29" s="111"/>
      <c r="BL29" s="111"/>
      <c r="BM29" s="112"/>
      <c r="BN29" s="113">
        <v>1041509</v>
      </c>
      <c r="BO29" s="114"/>
      <c r="BP29" s="114"/>
      <c r="BQ29" s="114"/>
      <c r="BR29" s="114"/>
      <c r="BS29" s="114"/>
      <c r="BT29" s="114"/>
      <c r="BU29" s="115"/>
      <c r="BV29" s="113">
        <v>1241272</v>
      </c>
      <c r="BW29" s="114"/>
      <c r="BX29" s="114"/>
      <c r="BY29" s="114"/>
      <c r="BZ29" s="114"/>
      <c r="CA29" s="114"/>
      <c r="CB29" s="114"/>
      <c r="CC29" s="115"/>
      <c r="CD29" s="287"/>
      <c r="CE29" s="225"/>
      <c r="CF29" s="225"/>
      <c r="CG29" s="225"/>
      <c r="CH29" s="225"/>
      <c r="CI29" s="225"/>
      <c r="CJ29" s="225"/>
      <c r="CK29" s="225"/>
      <c r="CL29" s="225"/>
      <c r="CM29" s="225"/>
      <c r="CN29" s="225"/>
      <c r="CO29" s="225"/>
      <c r="CP29" s="225"/>
      <c r="CQ29" s="225"/>
      <c r="CR29" s="225"/>
      <c r="CS29" s="226"/>
      <c r="CT29" s="119"/>
      <c r="CU29" s="120"/>
      <c r="CV29" s="120"/>
      <c r="CW29" s="120"/>
      <c r="CX29" s="120"/>
      <c r="CY29" s="120"/>
      <c r="CZ29" s="120"/>
      <c r="DA29" s="121"/>
      <c r="DB29" s="119"/>
      <c r="DC29" s="120"/>
      <c r="DD29" s="120"/>
      <c r="DE29" s="120"/>
      <c r="DF29" s="120"/>
      <c r="DG29" s="120"/>
      <c r="DH29" s="120"/>
      <c r="DI29" s="121"/>
    </row>
    <row r="30" spans="1:113" ht="18.75" customHeight="1" thickBot="1" x14ac:dyDescent="0.25">
      <c r="A30" s="63"/>
      <c r="B30" s="297"/>
      <c r="C30" s="298"/>
      <c r="D30" s="299"/>
      <c r="E30" s="168"/>
      <c r="F30" s="169"/>
      <c r="G30" s="169"/>
      <c r="H30" s="169"/>
      <c r="I30" s="169"/>
      <c r="J30" s="169"/>
      <c r="K30" s="170"/>
      <c r="L30" s="300"/>
      <c r="M30" s="301"/>
      <c r="N30" s="301"/>
      <c r="O30" s="301"/>
      <c r="P30" s="302"/>
      <c r="Q30" s="300"/>
      <c r="R30" s="301"/>
      <c r="S30" s="301"/>
      <c r="T30" s="301"/>
      <c r="U30" s="301"/>
      <c r="V30" s="302"/>
      <c r="W30" s="303" t="s">
        <v>122</v>
      </c>
      <c r="X30" s="304"/>
      <c r="Y30" s="304"/>
      <c r="Z30" s="304"/>
      <c r="AA30" s="304"/>
      <c r="AB30" s="304"/>
      <c r="AC30" s="304"/>
      <c r="AD30" s="304"/>
      <c r="AE30" s="304"/>
      <c r="AF30" s="304"/>
      <c r="AG30" s="305"/>
      <c r="AH30" s="239">
        <v>95.9</v>
      </c>
      <c r="AI30" s="240"/>
      <c r="AJ30" s="240"/>
      <c r="AK30" s="240"/>
      <c r="AL30" s="240"/>
      <c r="AM30" s="240"/>
      <c r="AN30" s="240"/>
      <c r="AO30" s="240"/>
      <c r="AP30" s="240"/>
      <c r="AQ30" s="240"/>
      <c r="AR30" s="240"/>
      <c r="AS30" s="240"/>
      <c r="AT30" s="240"/>
      <c r="AU30" s="240"/>
      <c r="AV30" s="240"/>
      <c r="AW30" s="240"/>
      <c r="AX30" s="242"/>
      <c r="AY30" s="306"/>
      <c r="AZ30" s="307"/>
      <c r="BA30" s="307"/>
      <c r="BB30" s="308"/>
      <c r="BC30" s="257" t="s">
        <v>123</v>
      </c>
      <c r="BD30" s="258"/>
      <c r="BE30" s="258"/>
      <c r="BF30" s="258"/>
      <c r="BG30" s="258"/>
      <c r="BH30" s="258"/>
      <c r="BI30" s="258"/>
      <c r="BJ30" s="258"/>
      <c r="BK30" s="258"/>
      <c r="BL30" s="258"/>
      <c r="BM30" s="259"/>
      <c r="BN30" s="260">
        <v>4031800</v>
      </c>
      <c r="BO30" s="261"/>
      <c r="BP30" s="261"/>
      <c r="BQ30" s="261"/>
      <c r="BR30" s="261"/>
      <c r="BS30" s="261"/>
      <c r="BT30" s="261"/>
      <c r="BU30" s="262"/>
      <c r="BV30" s="260">
        <v>4247052</v>
      </c>
      <c r="BW30" s="261"/>
      <c r="BX30" s="261"/>
      <c r="BY30" s="261"/>
      <c r="BZ30" s="261"/>
      <c r="CA30" s="261"/>
      <c r="CB30" s="261"/>
      <c r="CC30" s="262"/>
      <c r="CD30" s="309"/>
      <c r="CE30" s="310"/>
      <c r="CF30" s="310"/>
      <c r="CG30" s="310"/>
      <c r="CH30" s="310"/>
      <c r="CI30" s="310"/>
      <c r="CJ30" s="310"/>
      <c r="CK30" s="310"/>
      <c r="CL30" s="310"/>
      <c r="CM30" s="310"/>
      <c r="CN30" s="310"/>
      <c r="CO30" s="310"/>
      <c r="CP30" s="310"/>
      <c r="CQ30" s="310"/>
      <c r="CR30" s="310"/>
      <c r="CS30" s="311"/>
      <c r="CT30" s="312"/>
      <c r="CU30" s="313"/>
      <c r="CV30" s="313"/>
      <c r="CW30" s="313"/>
      <c r="CX30" s="313"/>
      <c r="CY30" s="313"/>
      <c r="CZ30" s="313"/>
      <c r="DA30" s="314"/>
      <c r="DB30" s="312"/>
      <c r="DC30" s="313"/>
      <c r="DD30" s="313"/>
      <c r="DE30" s="313"/>
      <c r="DF30" s="313"/>
      <c r="DG30" s="313"/>
      <c r="DH30" s="313"/>
      <c r="DI30" s="314"/>
    </row>
    <row r="31" spans="1:113" ht="13.5" customHeight="1" x14ac:dyDescent="0.2">
      <c r="A31" s="63"/>
      <c r="B31" s="315"/>
      <c r="DI31" s="316"/>
    </row>
    <row r="32" spans="1:113" ht="13.5" customHeight="1" x14ac:dyDescent="0.2">
      <c r="A32" s="63"/>
      <c r="B32" s="317"/>
      <c r="C32" s="318" t="s">
        <v>124</v>
      </c>
      <c r="D32" s="318"/>
      <c r="E32" s="318"/>
      <c r="F32" s="318"/>
      <c r="G32" s="318"/>
      <c r="H32" s="318"/>
      <c r="I32" s="318"/>
      <c r="J32" s="318"/>
      <c r="K32" s="318"/>
      <c r="L32" s="318"/>
      <c r="M32" s="318"/>
      <c r="N32" s="318"/>
      <c r="O32" s="318"/>
      <c r="P32" s="318"/>
      <c r="Q32" s="318"/>
      <c r="R32" s="318"/>
      <c r="S32" s="318"/>
      <c r="U32" s="117" t="s">
        <v>125</v>
      </c>
      <c r="V32" s="117"/>
      <c r="W32" s="117"/>
      <c r="X32" s="117"/>
      <c r="Y32" s="117"/>
      <c r="Z32" s="117"/>
      <c r="AA32" s="117"/>
      <c r="AB32" s="117"/>
      <c r="AC32" s="117"/>
      <c r="AD32" s="117"/>
      <c r="AE32" s="117"/>
      <c r="AF32" s="117"/>
      <c r="AG32" s="117"/>
      <c r="AH32" s="117"/>
      <c r="AI32" s="117"/>
      <c r="AJ32" s="117"/>
      <c r="AK32" s="117"/>
      <c r="AM32" s="117" t="s">
        <v>126</v>
      </c>
      <c r="AN32" s="117"/>
      <c r="AO32" s="117"/>
      <c r="AP32" s="117"/>
      <c r="AQ32" s="117"/>
      <c r="AR32" s="117"/>
      <c r="AS32" s="117"/>
      <c r="AT32" s="117"/>
      <c r="AU32" s="117"/>
      <c r="AV32" s="117"/>
      <c r="AW32" s="117"/>
      <c r="AX32" s="117"/>
      <c r="AY32" s="117"/>
      <c r="AZ32" s="117"/>
      <c r="BA32" s="117"/>
      <c r="BB32" s="117"/>
      <c r="BC32" s="117"/>
      <c r="BE32" s="117" t="s">
        <v>127</v>
      </c>
      <c r="BF32" s="117"/>
      <c r="BG32" s="117"/>
      <c r="BH32" s="117"/>
      <c r="BI32" s="117"/>
      <c r="BJ32" s="117"/>
      <c r="BK32" s="117"/>
      <c r="BL32" s="117"/>
      <c r="BM32" s="117"/>
      <c r="BN32" s="117"/>
      <c r="BO32" s="117"/>
      <c r="BP32" s="117"/>
      <c r="BQ32" s="117"/>
      <c r="BR32" s="117"/>
      <c r="BS32" s="117"/>
      <c r="BT32" s="117"/>
      <c r="BU32" s="117"/>
      <c r="BW32" s="117" t="s">
        <v>128</v>
      </c>
      <c r="BX32" s="117"/>
      <c r="BY32" s="117"/>
      <c r="BZ32" s="117"/>
      <c r="CA32" s="117"/>
      <c r="CB32" s="117"/>
      <c r="CC32" s="117"/>
      <c r="CD32" s="117"/>
      <c r="CE32" s="117"/>
      <c r="CF32" s="117"/>
      <c r="CG32" s="117"/>
      <c r="CH32" s="117"/>
      <c r="CI32" s="117"/>
      <c r="CJ32" s="117"/>
      <c r="CK32" s="117"/>
      <c r="CL32" s="117"/>
      <c r="CM32" s="117"/>
      <c r="CO32" s="117" t="s">
        <v>129</v>
      </c>
      <c r="CP32" s="117"/>
      <c r="CQ32" s="117"/>
      <c r="CR32" s="117"/>
      <c r="CS32" s="117"/>
      <c r="CT32" s="117"/>
      <c r="CU32" s="117"/>
      <c r="CV32" s="117"/>
      <c r="CW32" s="117"/>
      <c r="CX32" s="117"/>
      <c r="CY32" s="117"/>
      <c r="CZ32" s="117"/>
      <c r="DA32" s="117"/>
      <c r="DB32" s="117"/>
      <c r="DC32" s="117"/>
      <c r="DD32" s="117"/>
      <c r="DE32" s="117"/>
      <c r="DI32" s="316"/>
    </row>
    <row r="33" spans="1:113" ht="13.5" customHeight="1" x14ac:dyDescent="0.2">
      <c r="A33" s="63"/>
      <c r="B33" s="317"/>
      <c r="C33" s="136" t="s">
        <v>130</v>
      </c>
      <c r="D33" s="136"/>
      <c r="E33" s="83" t="s">
        <v>131</v>
      </c>
      <c r="F33" s="83"/>
      <c r="G33" s="83"/>
      <c r="H33" s="83"/>
      <c r="I33" s="83"/>
      <c r="J33" s="83"/>
      <c r="K33" s="83"/>
      <c r="L33" s="83"/>
      <c r="M33" s="83"/>
      <c r="N33" s="83"/>
      <c r="O33" s="83"/>
      <c r="P33" s="83"/>
      <c r="Q33" s="83"/>
      <c r="R33" s="83"/>
      <c r="S33" s="83"/>
      <c r="T33" s="319"/>
      <c r="U33" s="136" t="s">
        <v>130</v>
      </c>
      <c r="V33" s="136"/>
      <c r="W33" s="83" t="s">
        <v>131</v>
      </c>
      <c r="X33" s="83"/>
      <c r="Y33" s="83"/>
      <c r="Z33" s="83"/>
      <c r="AA33" s="83"/>
      <c r="AB33" s="83"/>
      <c r="AC33" s="83"/>
      <c r="AD33" s="83"/>
      <c r="AE33" s="83"/>
      <c r="AF33" s="83"/>
      <c r="AG33" s="83"/>
      <c r="AH33" s="83"/>
      <c r="AI33" s="83"/>
      <c r="AJ33" s="83"/>
      <c r="AK33" s="83"/>
      <c r="AL33" s="319"/>
      <c r="AM33" s="136" t="s">
        <v>130</v>
      </c>
      <c r="AN33" s="136"/>
      <c r="AO33" s="83" t="s">
        <v>131</v>
      </c>
      <c r="AP33" s="83"/>
      <c r="AQ33" s="83"/>
      <c r="AR33" s="83"/>
      <c r="AS33" s="83"/>
      <c r="AT33" s="83"/>
      <c r="AU33" s="83"/>
      <c r="AV33" s="83"/>
      <c r="AW33" s="83"/>
      <c r="AX33" s="83"/>
      <c r="AY33" s="83"/>
      <c r="AZ33" s="83"/>
      <c r="BA33" s="83"/>
      <c r="BB33" s="83"/>
      <c r="BC33" s="83"/>
      <c r="BD33" s="320"/>
      <c r="BE33" s="83" t="s">
        <v>132</v>
      </c>
      <c r="BF33" s="83"/>
      <c r="BG33" s="83" t="s">
        <v>133</v>
      </c>
      <c r="BH33" s="83"/>
      <c r="BI33" s="83"/>
      <c r="BJ33" s="83"/>
      <c r="BK33" s="83"/>
      <c r="BL33" s="83"/>
      <c r="BM33" s="83"/>
      <c r="BN33" s="83"/>
      <c r="BO33" s="83"/>
      <c r="BP33" s="83"/>
      <c r="BQ33" s="83"/>
      <c r="BR33" s="83"/>
      <c r="BS33" s="83"/>
      <c r="BT33" s="83"/>
      <c r="BU33" s="83"/>
      <c r="BV33" s="320"/>
      <c r="BW33" s="136" t="s">
        <v>132</v>
      </c>
      <c r="BX33" s="136"/>
      <c r="BY33" s="83" t="s">
        <v>134</v>
      </c>
      <c r="BZ33" s="83"/>
      <c r="CA33" s="83"/>
      <c r="CB33" s="83"/>
      <c r="CC33" s="83"/>
      <c r="CD33" s="83"/>
      <c r="CE33" s="83"/>
      <c r="CF33" s="83"/>
      <c r="CG33" s="83"/>
      <c r="CH33" s="83"/>
      <c r="CI33" s="83"/>
      <c r="CJ33" s="83"/>
      <c r="CK33" s="83"/>
      <c r="CL33" s="83"/>
      <c r="CM33" s="83"/>
      <c r="CN33" s="319"/>
      <c r="CO33" s="136" t="s">
        <v>130</v>
      </c>
      <c r="CP33" s="136"/>
      <c r="CQ33" s="83" t="s">
        <v>135</v>
      </c>
      <c r="CR33" s="83"/>
      <c r="CS33" s="83"/>
      <c r="CT33" s="83"/>
      <c r="CU33" s="83"/>
      <c r="CV33" s="83"/>
      <c r="CW33" s="83"/>
      <c r="CX33" s="83"/>
      <c r="CY33" s="83"/>
      <c r="CZ33" s="83"/>
      <c r="DA33" s="83"/>
      <c r="DB33" s="83"/>
      <c r="DC33" s="83"/>
      <c r="DD33" s="83"/>
      <c r="DE33" s="83"/>
      <c r="DF33" s="319"/>
      <c r="DG33" s="321" t="s">
        <v>136</v>
      </c>
      <c r="DH33" s="321"/>
      <c r="DI33" s="322"/>
    </row>
    <row r="34" spans="1:113" ht="32.25" customHeight="1" x14ac:dyDescent="0.2">
      <c r="A34" s="63"/>
      <c r="B34" s="317"/>
      <c r="C34" s="323">
        <f>IF(E34="","",1)</f>
        <v>1</v>
      </c>
      <c r="D34" s="323"/>
      <c r="E34" s="324" t="str">
        <f>IF('各会計、関係団体の財政状況及び健全化判断比率'!B7="","",'各会計、関係団体の財政状況及び健全化判断比率'!B7)</f>
        <v>一般会計</v>
      </c>
      <c r="F34" s="324"/>
      <c r="G34" s="324"/>
      <c r="H34" s="324"/>
      <c r="I34" s="324"/>
      <c r="J34" s="324"/>
      <c r="K34" s="324"/>
      <c r="L34" s="324"/>
      <c r="M34" s="324"/>
      <c r="N34" s="324"/>
      <c r="O34" s="324"/>
      <c r="P34" s="324"/>
      <c r="Q34" s="324"/>
      <c r="R34" s="324"/>
      <c r="S34" s="324"/>
      <c r="T34" s="63"/>
      <c r="U34" s="323">
        <f>IF(W34="","",MAX(C34:D43)+1)</f>
        <v>2</v>
      </c>
      <c r="V34" s="323"/>
      <c r="W34" s="324" t="str">
        <f>IF('各会計、関係団体の財政状況及び健全化判断比率'!B28="","",'各会計、関係団体の財政状況及び健全化判断比率'!B28)</f>
        <v>国民健康保険事業特別会計</v>
      </c>
      <c r="X34" s="324"/>
      <c r="Y34" s="324"/>
      <c r="Z34" s="324"/>
      <c r="AA34" s="324"/>
      <c r="AB34" s="324"/>
      <c r="AC34" s="324"/>
      <c r="AD34" s="324"/>
      <c r="AE34" s="324"/>
      <c r="AF34" s="324"/>
      <c r="AG34" s="324"/>
      <c r="AH34" s="324"/>
      <c r="AI34" s="324"/>
      <c r="AJ34" s="324"/>
      <c r="AK34" s="324"/>
      <c r="AL34" s="63"/>
      <c r="AM34" s="323">
        <f>IF(AO34="","",MAX(C34:D43,U34:V43)+1)</f>
        <v>5</v>
      </c>
      <c r="AN34" s="323"/>
      <c r="AO34" s="324" t="str">
        <f>IF('各会計、関係団体の財政状況及び健全化判断比率'!B31="","",'各会計、関係団体の財政状況及び健全化判断比率'!B31)</f>
        <v>水道事業会計</v>
      </c>
      <c r="AP34" s="324"/>
      <c r="AQ34" s="324"/>
      <c r="AR34" s="324"/>
      <c r="AS34" s="324"/>
      <c r="AT34" s="324"/>
      <c r="AU34" s="324"/>
      <c r="AV34" s="324"/>
      <c r="AW34" s="324"/>
      <c r="AX34" s="324"/>
      <c r="AY34" s="324"/>
      <c r="AZ34" s="324"/>
      <c r="BA34" s="324"/>
      <c r="BB34" s="324"/>
      <c r="BC34" s="324"/>
      <c r="BD34" s="63"/>
      <c r="BE34" s="323" t="str">
        <f>IF(BG34="","",MAX(C34:D43,U34:V43,AM34:AN43)+1)</f>
        <v/>
      </c>
      <c r="BF34" s="323"/>
      <c r="BG34" s="324"/>
      <c r="BH34" s="324"/>
      <c r="BI34" s="324"/>
      <c r="BJ34" s="324"/>
      <c r="BK34" s="324"/>
      <c r="BL34" s="324"/>
      <c r="BM34" s="324"/>
      <c r="BN34" s="324"/>
      <c r="BO34" s="324"/>
      <c r="BP34" s="324"/>
      <c r="BQ34" s="324"/>
      <c r="BR34" s="324"/>
      <c r="BS34" s="324"/>
      <c r="BT34" s="324"/>
      <c r="BU34" s="324"/>
      <c r="BV34" s="63"/>
      <c r="BW34" s="323">
        <f>IF(BY34="","",MAX(C34:D43,U34:V43,AM34:AN43,BE34:BF43)+1)</f>
        <v>7</v>
      </c>
      <c r="BX34" s="323"/>
      <c r="BY34" s="324" t="str">
        <f>IF('各会計、関係団体の財政状況及び健全化判断比率'!B68="","",'各会計、関係団体の財政状況及び健全化判断比率'!B68)</f>
        <v>菊池広域連合</v>
      </c>
      <c r="BZ34" s="324"/>
      <c r="CA34" s="324"/>
      <c r="CB34" s="324"/>
      <c r="CC34" s="324"/>
      <c r="CD34" s="324"/>
      <c r="CE34" s="324"/>
      <c r="CF34" s="324"/>
      <c r="CG34" s="324"/>
      <c r="CH34" s="324"/>
      <c r="CI34" s="324"/>
      <c r="CJ34" s="324"/>
      <c r="CK34" s="324"/>
      <c r="CL34" s="324"/>
      <c r="CM34" s="324"/>
      <c r="CN34" s="63"/>
      <c r="CO34" s="323">
        <f>IF(CQ34="","",MAX(C34:D43,U34:V43,AM34:AN43,BE34:BF43,BW34:BX43)+1)</f>
        <v>13</v>
      </c>
      <c r="CP34" s="323"/>
      <c r="CQ34" s="324" t="str">
        <f>IF('各会計、関係団体の財政状況及び健全化判断比率'!BS7="","",'各会計、関係団体の財政状況及び健全化判断比率'!BS7)</f>
        <v>菊池市土地開発公社</v>
      </c>
      <c r="CR34" s="324"/>
      <c r="CS34" s="324"/>
      <c r="CT34" s="324"/>
      <c r="CU34" s="324"/>
      <c r="CV34" s="324"/>
      <c r="CW34" s="324"/>
      <c r="CX34" s="324"/>
      <c r="CY34" s="324"/>
      <c r="CZ34" s="324"/>
      <c r="DA34" s="324"/>
      <c r="DB34" s="324"/>
      <c r="DC34" s="324"/>
      <c r="DD34" s="324"/>
      <c r="DE34" s="324"/>
      <c r="DG34" s="325" t="str">
        <f>IF('各会計、関係団体の財政状況及び健全化判断比率'!BR7="","",'各会計、関係団体の財政状況及び健全化判断比率'!BR7)</f>
        <v/>
      </c>
      <c r="DH34" s="325"/>
      <c r="DI34" s="322"/>
    </row>
    <row r="35" spans="1:113" ht="32.25" customHeight="1" x14ac:dyDescent="0.2">
      <c r="A35" s="63"/>
      <c r="B35" s="317"/>
      <c r="C35" s="323" t="str">
        <f>IF(E35="","",C34+1)</f>
        <v/>
      </c>
      <c r="D35" s="323"/>
      <c r="E35" s="324" t="str">
        <f>IF('各会計、関係団体の財政状況及び健全化判断比率'!B8="","",'各会計、関係団体の財政状況及び健全化判断比率'!B8)</f>
        <v/>
      </c>
      <c r="F35" s="324"/>
      <c r="G35" s="324"/>
      <c r="H35" s="324"/>
      <c r="I35" s="324"/>
      <c r="J35" s="324"/>
      <c r="K35" s="324"/>
      <c r="L35" s="324"/>
      <c r="M35" s="324"/>
      <c r="N35" s="324"/>
      <c r="O35" s="324"/>
      <c r="P35" s="324"/>
      <c r="Q35" s="324"/>
      <c r="R35" s="324"/>
      <c r="S35" s="324"/>
      <c r="T35" s="63"/>
      <c r="U35" s="323">
        <f>IF(W35="","",U34+1)</f>
        <v>3</v>
      </c>
      <c r="V35" s="323"/>
      <c r="W35" s="324" t="str">
        <f>IF('各会計、関係団体の財政状況及び健全化判断比率'!B29="","",'各会計、関係団体の財政状況及び健全化判断比率'!B29)</f>
        <v>介護保険事業特別会計</v>
      </c>
      <c r="X35" s="324"/>
      <c r="Y35" s="324"/>
      <c r="Z35" s="324"/>
      <c r="AA35" s="324"/>
      <c r="AB35" s="324"/>
      <c r="AC35" s="324"/>
      <c r="AD35" s="324"/>
      <c r="AE35" s="324"/>
      <c r="AF35" s="324"/>
      <c r="AG35" s="324"/>
      <c r="AH35" s="324"/>
      <c r="AI35" s="324"/>
      <c r="AJ35" s="324"/>
      <c r="AK35" s="324"/>
      <c r="AL35" s="63"/>
      <c r="AM35" s="323">
        <f t="shared" ref="AM35:AM43" si="0">IF(AO35="","",AM34+1)</f>
        <v>6</v>
      </c>
      <c r="AN35" s="323"/>
      <c r="AO35" s="324" t="str">
        <f>IF('各会計、関係団体の財政状況及び健全化判断比率'!B32="","",'各会計、関係団体の財政状況及び健全化判断比率'!B32)</f>
        <v>下水道事業会計</v>
      </c>
      <c r="AP35" s="324"/>
      <c r="AQ35" s="324"/>
      <c r="AR35" s="324"/>
      <c r="AS35" s="324"/>
      <c r="AT35" s="324"/>
      <c r="AU35" s="324"/>
      <c r="AV35" s="324"/>
      <c r="AW35" s="324"/>
      <c r="AX35" s="324"/>
      <c r="AY35" s="324"/>
      <c r="AZ35" s="324"/>
      <c r="BA35" s="324"/>
      <c r="BB35" s="324"/>
      <c r="BC35" s="324"/>
      <c r="BD35" s="63"/>
      <c r="BE35" s="323" t="str">
        <f t="shared" ref="BE35:BE43" si="1">IF(BG35="","",BE34+1)</f>
        <v/>
      </c>
      <c r="BF35" s="323"/>
      <c r="BG35" s="324"/>
      <c r="BH35" s="324"/>
      <c r="BI35" s="324"/>
      <c r="BJ35" s="324"/>
      <c r="BK35" s="324"/>
      <c r="BL35" s="324"/>
      <c r="BM35" s="324"/>
      <c r="BN35" s="324"/>
      <c r="BO35" s="324"/>
      <c r="BP35" s="324"/>
      <c r="BQ35" s="324"/>
      <c r="BR35" s="324"/>
      <c r="BS35" s="324"/>
      <c r="BT35" s="324"/>
      <c r="BU35" s="324"/>
      <c r="BV35" s="63"/>
      <c r="BW35" s="323">
        <f t="shared" ref="BW35:BW43" si="2">IF(BY35="","",BW34+1)</f>
        <v>8</v>
      </c>
      <c r="BX35" s="323"/>
      <c r="BY35" s="324" t="str">
        <f>IF('各会計、関係団体の財政状況及び健全化判断比率'!B69="","",'各会計、関係団体の財政状況及び健全化判断比率'!B69)</f>
        <v>菊池環境保全組合</v>
      </c>
      <c r="BZ35" s="324"/>
      <c r="CA35" s="324"/>
      <c r="CB35" s="324"/>
      <c r="CC35" s="324"/>
      <c r="CD35" s="324"/>
      <c r="CE35" s="324"/>
      <c r="CF35" s="324"/>
      <c r="CG35" s="324"/>
      <c r="CH35" s="324"/>
      <c r="CI35" s="324"/>
      <c r="CJ35" s="324"/>
      <c r="CK35" s="324"/>
      <c r="CL35" s="324"/>
      <c r="CM35" s="324"/>
      <c r="CN35" s="63"/>
      <c r="CO35" s="323">
        <f t="shared" ref="CO35:CO43" si="3">IF(CQ35="","",CO34+1)</f>
        <v>14</v>
      </c>
      <c r="CP35" s="323"/>
      <c r="CQ35" s="324" t="str">
        <f>IF('各会計、関係団体の財政状況及び健全化判断比率'!BS8="","",'各会計、関係団体の財政状況及び健全化判断比率'!BS8)</f>
        <v>菊池観光物産館</v>
      </c>
      <c r="CR35" s="324"/>
      <c r="CS35" s="324"/>
      <c r="CT35" s="324"/>
      <c r="CU35" s="324"/>
      <c r="CV35" s="324"/>
      <c r="CW35" s="324"/>
      <c r="CX35" s="324"/>
      <c r="CY35" s="324"/>
      <c r="CZ35" s="324"/>
      <c r="DA35" s="324"/>
      <c r="DB35" s="324"/>
      <c r="DC35" s="324"/>
      <c r="DD35" s="324"/>
      <c r="DE35" s="324"/>
      <c r="DG35" s="325" t="str">
        <f>IF('各会計、関係団体の財政状況及び健全化判断比率'!BR8="","",'各会計、関係団体の財政状況及び健全化判断比率'!BR8)</f>
        <v/>
      </c>
      <c r="DH35" s="325"/>
      <c r="DI35" s="322"/>
    </row>
    <row r="36" spans="1:113" ht="32.25" customHeight="1" x14ac:dyDescent="0.2">
      <c r="A36" s="63"/>
      <c r="B36" s="317"/>
      <c r="C36" s="323" t="str">
        <f>IF(E36="","",C35+1)</f>
        <v/>
      </c>
      <c r="D36" s="323"/>
      <c r="E36" s="324" t="str">
        <f>IF('各会計、関係団体の財政状況及び健全化判断比率'!B9="","",'各会計、関係団体の財政状況及び健全化判断比率'!B9)</f>
        <v/>
      </c>
      <c r="F36" s="324"/>
      <c r="G36" s="324"/>
      <c r="H36" s="324"/>
      <c r="I36" s="324"/>
      <c r="J36" s="324"/>
      <c r="K36" s="324"/>
      <c r="L36" s="324"/>
      <c r="M36" s="324"/>
      <c r="N36" s="324"/>
      <c r="O36" s="324"/>
      <c r="P36" s="324"/>
      <c r="Q36" s="324"/>
      <c r="R36" s="324"/>
      <c r="S36" s="324"/>
      <c r="T36" s="63"/>
      <c r="U36" s="323">
        <f t="shared" ref="U36:U43" si="4">IF(W36="","",U35+1)</f>
        <v>4</v>
      </c>
      <c r="V36" s="323"/>
      <c r="W36" s="324" t="str">
        <f>IF('各会計、関係団体の財政状況及び健全化判断比率'!B30="","",'各会計、関係団体の財政状況及び健全化判断比率'!B30)</f>
        <v>後期高齢者医療事業特別会計</v>
      </c>
      <c r="X36" s="324"/>
      <c r="Y36" s="324"/>
      <c r="Z36" s="324"/>
      <c r="AA36" s="324"/>
      <c r="AB36" s="324"/>
      <c r="AC36" s="324"/>
      <c r="AD36" s="324"/>
      <c r="AE36" s="324"/>
      <c r="AF36" s="324"/>
      <c r="AG36" s="324"/>
      <c r="AH36" s="324"/>
      <c r="AI36" s="324"/>
      <c r="AJ36" s="324"/>
      <c r="AK36" s="324"/>
      <c r="AL36" s="63"/>
      <c r="AM36" s="323" t="str">
        <f t="shared" si="0"/>
        <v/>
      </c>
      <c r="AN36" s="323"/>
      <c r="AO36" s="324"/>
      <c r="AP36" s="324"/>
      <c r="AQ36" s="324"/>
      <c r="AR36" s="324"/>
      <c r="AS36" s="324"/>
      <c r="AT36" s="324"/>
      <c r="AU36" s="324"/>
      <c r="AV36" s="324"/>
      <c r="AW36" s="324"/>
      <c r="AX36" s="324"/>
      <c r="AY36" s="324"/>
      <c r="AZ36" s="324"/>
      <c r="BA36" s="324"/>
      <c r="BB36" s="324"/>
      <c r="BC36" s="324"/>
      <c r="BD36" s="63"/>
      <c r="BE36" s="323" t="str">
        <f t="shared" si="1"/>
        <v/>
      </c>
      <c r="BF36" s="323"/>
      <c r="BG36" s="324"/>
      <c r="BH36" s="324"/>
      <c r="BI36" s="324"/>
      <c r="BJ36" s="324"/>
      <c r="BK36" s="324"/>
      <c r="BL36" s="324"/>
      <c r="BM36" s="324"/>
      <c r="BN36" s="324"/>
      <c r="BO36" s="324"/>
      <c r="BP36" s="324"/>
      <c r="BQ36" s="324"/>
      <c r="BR36" s="324"/>
      <c r="BS36" s="324"/>
      <c r="BT36" s="324"/>
      <c r="BU36" s="324"/>
      <c r="BV36" s="63"/>
      <c r="BW36" s="323">
        <f t="shared" si="2"/>
        <v>9</v>
      </c>
      <c r="BX36" s="323"/>
      <c r="BY36" s="324" t="str">
        <f>IF('各会計、関係団体の財政状況及び健全化判断比率'!B70="","",'各会計、関係団体の財政状況及び健全化判断比率'!B70)</f>
        <v>菊池養生園保健組合</v>
      </c>
      <c r="BZ36" s="324"/>
      <c r="CA36" s="324"/>
      <c r="CB36" s="324"/>
      <c r="CC36" s="324"/>
      <c r="CD36" s="324"/>
      <c r="CE36" s="324"/>
      <c r="CF36" s="324"/>
      <c r="CG36" s="324"/>
      <c r="CH36" s="324"/>
      <c r="CI36" s="324"/>
      <c r="CJ36" s="324"/>
      <c r="CK36" s="324"/>
      <c r="CL36" s="324"/>
      <c r="CM36" s="324"/>
      <c r="CN36" s="63"/>
      <c r="CO36" s="323">
        <f t="shared" si="3"/>
        <v>15</v>
      </c>
      <c r="CP36" s="323"/>
      <c r="CQ36" s="324" t="str">
        <f>IF('各会計、関係団体の財政状況及び健全化判断比率'!BS9="","",'各会計、関係団体の財政状況及び健全化判断比率'!BS9)</f>
        <v>ファームきくち</v>
      </c>
      <c r="CR36" s="324"/>
      <c r="CS36" s="324"/>
      <c r="CT36" s="324"/>
      <c r="CU36" s="324"/>
      <c r="CV36" s="324"/>
      <c r="CW36" s="324"/>
      <c r="CX36" s="324"/>
      <c r="CY36" s="324"/>
      <c r="CZ36" s="324"/>
      <c r="DA36" s="324"/>
      <c r="DB36" s="324"/>
      <c r="DC36" s="324"/>
      <c r="DD36" s="324"/>
      <c r="DE36" s="324"/>
      <c r="DG36" s="325" t="str">
        <f>IF('各会計、関係団体の財政状況及び健全化判断比率'!BR9="","",'各会計、関係団体の財政状況及び健全化判断比率'!BR9)</f>
        <v/>
      </c>
      <c r="DH36" s="325"/>
      <c r="DI36" s="322"/>
    </row>
    <row r="37" spans="1:113" ht="32.25" customHeight="1" x14ac:dyDescent="0.2">
      <c r="A37" s="63"/>
      <c r="B37" s="317"/>
      <c r="C37" s="323" t="str">
        <f>IF(E37="","",C36+1)</f>
        <v/>
      </c>
      <c r="D37" s="323"/>
      <c r="E37" s="324" t="str">
        <f>IF('各会計、関係団体の財政状況及び健全化判断比率'!B10="","",'各会計、関係団体の財政状況及び健全化判断比率'!B10)</f>
        <v/>
      </c>
      <c r="F37" s="324"/>
      <c r="G37" s="324"/>
      <c r="H37" s="324"/>
      <c r="I37" s="324"/>
      <c r="J37" s="324"/>
      <c r="K37" s="324"/>
      <c r="L37" s="324"/>
      <c r="M37" s="324"/>
      <c r="N37" s="324"/>
      <c r="O37" s="324"/>
      <c r="P37" s="324"/>
      <c r="Q37" s="324"/>
      <c r="R37" s="324"/>
      <c r="S37" s="324"/>
      <c r="T37" s="63"/>
      <c r="U37" s="323" t="str">
        <f t="shared" si="4"/>
        <v/>
      </c>
      <c r="V37" s="323"/>
      <c r="W37" s="324"/>
      <c r="X37" s="324"/>
      <c r="Y37" s="324"/>
      <c r="Z37" s="324"/>
      <c r="AA37" s="324"/>
      <c r="AB37" s="324"/>
      <c r="AC37" s="324"/>
      <c r="AD37" s="324"/>
      <c r="AE37" s="324"/>
      <c r="AF37" s="324"/>
      <c r="AG37" s="324"/>
      <c r="AH37" s="324"/>
      <c r="AI37" s="324"/>
      <c r="AJ37" s="324"/>
      <c r="AK37" s="324"/>
      <c r="AL37" s="63"/>
      <c r="AM37" s="323" t="str">
        <f t="shared" si="0"/>
        <v/>
      </c>
      <c r="AN37" s="323"/>
      <c r="AO37" s="324"/>
      <c r="AP37" s="324"/>
      <c r="AQ37" s="324"/>
      <c r="AR37" s="324"/>
      <c r="AS37" s="324"/>
      <c r="AT37" s="324"/>
      <c r="AU37" s="324"/>
      <c r="AV37" s="324"/>
      <c r="AW37" s="324"/>
      <c r="AX37" s="324"/>
      <c r="AY37" s="324"/>
      <c r="AZ37" s="324"/>
      <c r="BA37" s="324"/>
      <c r="BB37" s="324"/>
      <c r="BC37" s="324"/>
      <c r="BD37" s="63"/>
      <c r="BE37" s="323" t="str">
        <f t="shared" si="1"/>
        <v/>
      </c>
      <c r="BF37" s="323"/>
      <c r="BG37" s="324"/>
      <c r="BH37" s="324"/>
      <c r="BI37" s="324"/>
      <c r="BJ37" s="324"/>
      <c r="BK37" s="324"/>
      <c r="BL37" s="324"/>
      <c r="BM37" s="324"/>
      <c r="BN37" s="324"/>
      <c r="BO37" s="324"/>
      <c r="BP37" s="324"/>
      <c r="BQ37" s="324"/>
      <c r="BR37" s="324"/>
      <c r="BS37" s="324"/>
      <c r="BT37" s="324"/>
      <c r="BU37" s="324"/>
      <c r="BV37" s="63"/>
      <c r="BW37" s="323">
        <f t="shared" si="2"/>
        <v>10</v>
      </c>
      <c r="BX37" s="323"/>
      <c r="BY37" s="324" t="str">
        <f>IF('各会計、関係団体の財政状況及び健全化判断比率'!B71="","",'各会計、関係団体の財政状況及び健全化判断比率'!B71)</f>
        <v>熊本県市町村総合事務組合</v>
      </c>
      <c r="BZ37" s="324"/>
      <c r="CA37" s="324"/>
      <c r="CB37" s="324"/>
      <c r="CC37" s="324"/>
      <c r="CD37" s="324"/>
      <c r="CE37" s="324"/>
      <c r="CF37" s="324"/>
      <c r="CG37" s="324"/>
      <c r="CH37" s="324"/>
      <c r="CI37" s="324"/>
      <c r="CJ37" s="324"/>
      <c r="CK37" s="324"/>
      <c r="CL37" s="324"/>
      <c r="CM37" s="324"/>
      <c r="CN37" s="63"/>
      <c r="CO37" s="323">
        <f t="shared" si="3"/>
        <v>16</v>
      </c>
      <c r="CP37" s="323"/>
      <c r="CQ37" s="324" t="str">
        <f>IF('各会計、関係団体の財政状況及び健全化判断比率'!BS10="","",'各会計、関係団体の財政状況及び健全化判断比率'!BS10)</f>
        <v>七城町振興公社</v>
      </c>
      <c r="CR37" s="324"/>
      <c r="CS37" s="324"/>
      <c r="CT37" s="324"/>
      <c r="CU37" s="324"/>
      <c r="CV37" s="324"/>
      <c r="CW37" s="324"/>
      <c r="CX37" s="324"/>
      <c r="CY37" s="324"/>
      <c r="CZ37" s="324"/>
      <c r="DA37" s="324"/>
      <c r="DB37" s="324"/>
      <c r="DC37" s="324"/>
      <c r="DD37" s="324"/>
      <c r="DE37" s="324"/>
      <c r="DG37" s="325" t="str">
        <f>IF('各会計、関係団体の財政状況及び健全化判断比率'!BR10="","",'各会計、関係団体の財政状況及び健全化判断比率'!BR10)</f>
        <v/>
      </c>
      <c r="DH37" s="325"/>
      <c r="DI37" s="322"/>
    </row>
    <row r="38" spans="1:113" ht="32.25" customHeight="1" x14ac:dyDescent="0.2">
      <c r="A38" s="63"/>
      <c r="B38" s="317"/>
      <c r="C38" s="323" t="str">
        <f t="shared" ref="C38:C43" si="5">IF(E38="","",C37+1)</f>
        <v/>
      </c>
      <c r="D38" s="323"/>
      <c r="E38" s="324" t="str">
        <f>IF('各会計、関係団体の財政状況及び健全化判断比率'!B11="","",'各会計、関係団体の財政状況及び健全化判断比率'!B11)</f>
        <v/>
      </c>
      <c r="F38" s="324"/>
      <c r="G38" s="324"/>
      <c r="H38" s="324"/>
      <c r="I38" s="324"/>
      <c r="J38" s="324"/>
      <c r="K38" s="324"/>
      <c r="L38" s="324"/>
      <c r="M38" s="324"/>
      <c r="N38" s="324"/>
      <c r="O38" s="324"/>
      <c r="P38" s="324"/>
      <c r="Q38" s="324"/>
      <c r="R38" s="324"/>
      <c r="S38" s="324"/>
      <c r="T38" s="63"/>
      <c r="U38" s="323" t="str">
        <f t="shared" si="4"/>
        <v/>
      </c>
      <c r="V38" s="323"/>
      <c r="W38" s="324"/>
      <c r="X38" s="324"/>
      <c r="Y38" s="324"/>
      <c r="Z38" s="324"/>
      <c r="AA38" s="324"/>
      <c r="AB38" s="324"/>
      <c r="AC38" s="324"/>
      <c r="AD38" s="324"/>
      <c r="AE38" s="324"/>
      <c r="AF38" s="324"/>
      <c r="AG38" s="324"/>
      <c r="AH38" s="324"/>
      <c r="AI38" s="324"/>
      <c r="AJ38" s="324"/>
      <c r="AK38" s="324"/>
      <c r="AL38" s="63"/>
      <c r="AM38" s="323" t="str">
        <f t="shared" si="0"/>
        <v/>
      </c>
      <c r="AN38" s="323"/>
      <c r="AO38" s="324"/>
      <c r="AP38" s="324"/>
      <c r="AQ38" s="324"/>
      <c r="AR38" s="324"/>
      <c r="AS38" s="324"/>
      <c r="AT38" s="324"/>
      <c r="AU38" s="324"/>
      <c r="AV38" s="324"/>
      <c r="AW38" s="324"/>
      <c r="AX38" s="324"/>
      <c r="AY38" s="324"/>
      <c r="AZ38" s="324"/>
      <c r="BA38" s="324"/>
      <c r="BB38" s="324"/>
      <c r="BC38" s="324"/>
      <c r="BD38" s="63"/>
      <c r="BE38" s="323" t="str">
        <f t="shared" si="1"/>
        <v/>
      </c>
      <c r="BF38" s="323"/>
      <c r="BG38" s="324"/>
      <c r="BH38" s="324"/>
      <c r="BI38" s="324"/>
      <c r="BJ38" s="324"/>
      <c r="BK38" s="324"/>
      <c r="BL38" s="324"/>
      <c r="BM38" s="324"/>
      <c r="BN38" s="324"/>
      <c r="BO38" s="324"/>
      <c r="BP38" s="324"/>
      <c r="BQ38" s="324"/>
      <c r="BR38" s="324"/>
      <c r="BS38" s="324"/>
      <c r="BT38" s="324"/>
      <c r="BU38" s="324"/>
      <c r="BV38" s="63"/>
      <c r="BW38" s="323">
        <f t="shared" si="2"/>
        <v>11</v>
      </c>
      <c r="BX38" s="323"/>
      <c r="BY38" s="324" t="str">
        <f>IF('各会計、関係団体の財政状況及び健全化判断比率'!B72="","",'各会計、関係団体の財政状況及び健全化判断比率'!B72)</f>
        <v>熊本県後期高齢者医療広域連合（一般会計）</v>
      </c>
      <c r="BZ38" s="324"/>
      <c r="CA38" s="324"/>
      <c r="CB38" s="324"/>
      <c r="CC38" s="324"/>
      <c r="CD38" s="324"/>
      <c r="CE38" s="324"/>
      <c r="CF38" s="324"/>
      <c r="CG38" s="324"/>
      <c r="CH38" s="324"/>
      <c r="CI38" s="324"/>
      <c r="CJ38" s="324"/>
      <c r="CK38" s="324"/>
      <c r="CL38" s="324"/>
      <c r="CM38" s="324"/>
      <c r="CN38" s="63"/>
      <c r="CO38" s="323">
        <f t="shared" si="3"/>
        <v>17</v>
      </c>
      <c r="CP38" s="323"/>
      <c r="CQ38" s="324" t="str">
        <f>IF('各会計、関係団体の財政状況及び健全化判断比率'!BS11="","",'各会計、関係団体の財政状況及び健全化判断比率'!BS11)</f>
        <v>七城町特産品センター</v>
      </c>
      <c r="CR38" s="324"/>
      <c r="CS38" s="324"/>
      <c r="CT38" s="324"/>
      <c r="CU38" s="324"/>
      <c r="CV38" s="324"/>
      <c r="CW38" s="324"/>
      <c r="CX38" s="324"/>
      <c r="CY38" s="324"/>
      <c r="CZ38" s="324"/>
      <c r="DA38" s="324"/>
      <c r="DB38" s="324"/>
      <c r="DC38" s="324"/>
      <c r="DD38" s="324"/>
      <c r="DE38" s="324"/>
      <c r="DG38" s="325" t="str">
        <f>IF('各会計、関係団体の財政状況及び健全化判断比率'!BR11="","",'各会計、関係団体の財政状況及び健全化判断比率'!BR11)</f>
        <v/>
      </c>
      <c r="DH38" s="325"/>
      <c r="DI38" s="322"/>
    </row>
    <row r="39" spans="1:113" ht="32.25" customHeight="1" x14ac:dyDescent="0.2">
      <c r="A39" s="63"/>
      <c r="B39" s="317"/>
      <c r="C39" s="323" t="str">
        <f t="shared" si="5"/>
        <v/>
      </c>
      <c r="D39" s="323"/>
      <c r="E39" s="324" t="str">
        <f>IF('各会計、関係団体の財政状況及び健全化判断比率'!B12="","",'各会計、関係団体の財政状況及び健全化判断比率'!B12)</f>
        <v/>
      </c>
      <c r="F39" s="324"/>
      <c r="G39" s="324"/>
      <c r="H39" s="324"/>
      <c r="I39" s="324"/>
      <c r="J39" s="324"/>
      <c r="K39" s="324"/>
      <c r="L39" s="324"/>
      <c r="M39" s="324"/>
      <c r="N39" s="324"/>
      <c r="O39" s="324"/>
      <c r="P39" s="324"/>
      <c r="Q39" s="324"/>
      <c r="R39" s="324"/>
      <c r="S39" s="324"/>
      <c r="T39" s="63"/>
      <c r="U39" s="323" t="str">
        <f t="shared" si="4"/>
        <v/>
      </c>
      <c r="V39" s="323"/>
      <c r="W39" s="324"/>
      <c r="X39" s="324"/>
      <c r="Y39" s="324"/>
      <c r="Z39" s="324"/>
      <c r="AA39" s="324"/>
      <c r="AB39" s="324"/>
      <c r="AC39" s="324"/>
      <c r="AD39" s="324"/>
      <c r="AE39" s="324"/>
      <c r="AF39" s="324"/>
      <c r="AG39" s="324"/>
      <c r="AH39" s="324"/>
      <c r="AI39" s="324"/>
      <c r="AJ39" s="324"/>
      <c r="AK39" s="324"/>
      <c r="AL39" s="63"/>
      <c r="AM39" s="323" t="str">
        <f t="shared" si="0"/>
        <v/>
      </c>
      <c r="AN39" s="323"/>
      <c r="AO39" s="324"/>
      <c r="AP39" s="324"/>
      <c r="AQ39" s="324"/>
      <c r="AR39" s="324"/>
      <c r="AS39" s="324"/>
      <c r="AT39" s="324"/>
      <c r="AU39" s="324"/>
      <c r="AV39" s="324"/>
      <c r="AW39" s="324"/>
      <c r="AX39" s="324"/>
      <c r="AY39" s="324"/>
      <c r="AZ39" s="324"/>
      <c r="BA39" s="324"/>
      <c r="BB39" s="324"/>
      <c r="BC39" s="324"/>
      <c r="BD39" s="63"/>
      <c r="BE39" s="323" t="str">
        <f t="shared" si="1"/>
        <v/>
      </c>
      <c r="BF39" s="323"/>
      <c r="BG39" s="324"/>
      <c r="BH39" s="324"/>
      <c r="BI39" s="324"/>
      <c r="BJ39" s="324"/>
      <c r="BK39" s="324"/>
      <c r="BL39" s="324"/>
      <c r="BM39" s="324"/>
      <c r="BN39" s="324"/>
      <c r="BO39" s="324"/>
      <c r="BP39" s="324"/>
      <c r="BQ39" s="324"/>
      <c r="BR39" s="324"/>
      <c r="BS39" s="324"/>
      <c r="BT39" s="324"/>
      <c r="BU39" s="324"/>
      <c r="BV39" s="63"/>
      <c r="BW39" s="323">
        <f t="shared" si="2"/>
        <v>12</v>
      </c>
      <c r="BX39" s="323"/>
      <c r="BY39" s="324" t="str">
        <f>IF('各会計、関係団体の財政状況及び健全化判断比率'!B73="","",'各会計、関係団体の財政状況及び健全化判断比率'!B73)</f>
        <v>熊本県後期高齢者医療広域連合（後期高齢者医療特別会計）</v>
      </c>
      <c r="BZ39" s="324"/>
      <c r="CA39" s="324"/>
      <c r="CB39" s="324"/>
      <c r="CC39" s="324"/>
      <c r="CD39" s="324"/>
      <c r="CE39" s="324"/>
      <c r="CF39" s="324"/>
      <c r="CG39" s="324"/>
      <c r="CH39" s="324"/>
      <c r="CI39" s="324"/>
      <c r="CJ39" s="324"/>
      <c r="CK39" s="324"/>
      <c r="CL39" s="324"/>
      <c r="CM39" s="324"/>
      <c r="CN39" s="63"/>
      <c r="CO39" s="323">
        <f t="shared" si="3"/>
        <v>18</v>
      </c>
      <c r="CP39" s="323"/>
      <c r="CQ39" s="324" t="str">
        <f>IF('各会計、関係団体の財政状況及び健全化判断比率'!BS12="","",'各会計、関係団体の財政状況及び健全化判断比率'!BS12)</f>
        <v>七城町銘柄米センター</v>
      </c>
      <c r="CR39" s="324"/>
      <c r="CS39" s="324"/>
      <c r="CT39" s="324"/>
      <c r="CU39" s="324"/>
      <c r="CV39" s="324"/>
      <c r="CW39" s="324"/>
      <c r="CX39" s="324"/>
      <c r="CY39" s="324"/>
      <c r="CZ39" s="324"/>
      <c r="DA39" s="324"/>
      <c r="DB39" s="324"/>
      <c r="DC39" s="324"/>
      <c r="DD39" s="324"/>
      <c r="DE39" s="324"/>
      <c r="DG39" s="325" t="str">
        <f>IF('各会計、関係団体の財政状況及び健全化判断比率'!BR12="","",'各会計、関係団体の財政状況及び健全化判断比率'!BR12)</f>
        <v/>
      </c>
      <c r="DH39" s="325"/>
      <c r="DI39" s="322"/>
    </row>
    <row r="40" spans="1:113" ht="32.25" customHeight="1" x14ac:dyDescent="0.2">
      <c r="A40" s="63"/>
      <c r="B40" s="317"/>
      <c r="C40" s="323" t="str">
        <f t="shared" si="5"/>
        <v/>
      </c>
      <c r="D40" s="323"/>
      <c r="E40" s="324" t="str">
        <f>IF('各会計、関係団体の財政状況及び健全化判断比率'!B13="","",'各会計、関係団体の財政状況及び健全化判断比率'!B13)</f>
        <v/>
      </c>
      <c r="F40" s="324"/>
      <c r="G40" s="324"/>
      <c r="H40" s="324"/>
      <c r="I40" s="324"/>
      <c r="J40" s="324"/>
      <c r="K40" s="324"/>
      <c r="L40" s="324"/>
      <c r="M40" s="324"/>
      <c r="N40" s="324"/>
      <c r="O40" s="324"/>
      <c r="P40" s="324"/>
      <c r="Q40" s="324"/>
      <c r="R40" s="324"/>
      <c r="S40" s="324"/>
      <c r="T40" s="63"/>
      <c r="U40" s="323" t="str">
        <f t="shared" si="4"/>
        <v/>
      </c>
      <c r="V40" s="323"/>
      <c r="W40" s="324"/>
      <c r="X40" s="324"/>
      <c r="Y40" s="324"/>
      <c r="Z40" s="324"/>
      <c r="AA40" s="324"/>
      <c r="AB40" s="324"/>
      <c r="AC40" s="324"/>
      <c r="AD40" s="324"/>
      <c r="AE40" s="324"/>
      <c r="AF40" s="324"/>
      <c r="AG40" s="324"/>
      <c r="AH40" s="324"/>
      <c r="AI40" s="324"/>
      <c r="AJ40" s="324"/>
      <c r="AK40" s="324"/>
      <c r="AL40" s="63"/>
      <c r="AM40" s="323" t="str">
        <f t="shared" si="0"/>
        <v/>
      </c>
      <c r="AN40" s="323"/>
      <c r="AO40" s="324"/>
      <c r="AP40" s="324"/>
      <c r="AQ40" s="324"/>
      <c r="AR40" s="324"/>
      <c r="AS40" s="324"/>
      <c r="AT40" s="324"/>
      <c r="AU40" s="324"/>
      <c r="AV40" s="324"/>
      <c r="AW40" s="324"/>
      <c r="AX40" s="324"/>
      <c r="AY40" s="324"/>
      <c r="AZ40" s="324"/>
      <c r="BA40" s="324"/>
      <c r="BB40" s="324"/>
      <c r="BC40" s="324"/>
      <c r="BD40" s="63"/>
      <c r="BE40" s="323" t="str">
        <f t="shared" si="1"/>
        <v/>
      </c>
      <c r="BF40" s="323"/>
      <c r="BG40" s="324"/>
      <c r="BH40" s="324"/>
      <c r="BI40" s="324"/>
      <c r="BJ40" s="324"/>
      <c r="BK40" s="324"/>
      <c r="BL40" s="324"/>
      <c r="BM40" s="324"/>
      <c r="BN40" s="324"/>
      <c r="BO40" s="324"/>
      <c r="BP40" s="324"/>
      <c r="BQ40" s="324"/>
      <c r="BR40" s="324"/>
      <c r="BS40" s="324"/>
      <c r="BT40" s="324"/>
      <c r="BU40" s="324"/>
      <c r="BV40" s="63"/>
      <c r="BW40" s="323" t="str">
        <f t="shared" si="2"/>
        <v/>
      </c>
      <c r="BX40" s="323"/>
      <c r="BY40" s="324" t="str">
        <f>IF('各会計、関係団体の財政状況及び健全化判断比率'!B74="","",'各会計、関係団体の財政状況及び健全化判断比率'!B74)</f>
        <v/>
      </c>
      <c r="BZ40" s="324"/>
      <c r="CA40" s="324"/>
      <c r="CB40" s="324"/>
      <c r="CC40" s="324"/>
      <c r="CD40" s="324"/>
      <c r="CE40" s="324"/>
      <c r="CF40" s="324"/>
      <c r="CG40" s="324"/>
      <c r="CH40" s="324"/>
      <c r="CI40" s="324"/>
      <c r="CJ40" s="324"/>
      <c r="CK40" s="324"/>
      <c r="CL40" s="324"/>
      <c r="CM40" s="324"/>
      <c r="CN40" s="63"/>
      <c r="CO40" s="323">
        <f t="shared" si="3"/>
        <v>19</v>
      </c>
      <c r="CP40" s="323"/>
      <c r="CQ40" s="324" t="str">
        <f>IF('各会計、関係団体の財政状況及び健全化判断比率'!BS13="","",'各会計、関係団体の財政状況及び健全化判断比率'!BS13)</f>
        <v>旭志村ふれあいセンター</v>
      </c>
      <c r="CR40" s="324"/>
      <c r="CS40" s="324"/>
      <c r="CT40" s="324"/>
      <c r="CU40" s="324"/>
      <c r="CV40" s="324"/>
      <c r="CW40" s="324"/>
      <c r="CX40" s="324"/>
      <c r="CY40" s="324"/>
      <c r="CZ40" s="324"/>
      <c r="DA40" s="324"/>
      <c r="DB40" s="324"/>
      <c r="DC40" s="324"/>
      <c r="DD40" s="324"/>
      <c r="DE40" s="324"/>
      <c r="DG40" s="325" t="str">
        <f>IF('各会計、関係団体の財政状況及び健全化判断比率'!BR13="","",'各会計、関係団体の財政状況及び健全化判断比率'!BR13)</f>
        <v/>
      </c>
      <c r="DH40" s="325"/>
      <c r="DI40" s="322"/>
    </row>
    <row r="41" spans="1:113" ht="32.25" customHeight="1" x14ac:dyDescent="0.2">
      <c r="A41" s="63"/>
      <c r="B41" s="317"/>
      <c r="C41" s="323" t="str">
        <f t="shared" si="5"/>
        <v/>
      </c>
      <c r="D41" s="323"/>
      <c r="E41" s="324" t="str">
        <f>IF('各会計、関係団体の財政状況及び健全化判断比率'!B14="","",'各会計、関係団体の財政状況及び健全化判断比率'!B14)</f>
        <v/>
      </c>
      <c r="F41" s="324"/>
      <c r="G41" s="324"/>
      <c r="H41" s="324"/>
      <c r="I41" s="324"/>
      <c r="J41" s="324"/>
      <c r="K41" s="324"/>
      <c r="L41" s="324"/>
      <c r="M41" s="324"/>
      <c r="N41" s="324"/>
      <c r="O41" s="324"/>
      <c r="P41" s="324"/>
      <c r="Q41" s="324"/>
      <c r="R41" s="324"/>
      <c r="S41" s="324"/>
      <c r="T41" s="63"/>
      <c r="U41" s="323" t="str">
        <f t="shared" si="4"/>
        <v/>
      </c>
      <c r="V41" s="323"/>
      <c r="W41" s="324"/>
      <c r="X41" s="324"/>
      <c r="Y41" s="324"/>
      <c r="Z41" s="324"/>
      <c r="AA41" s="324"/>
      <c r="AB41" s="324"/>
      <c r="AC41" s="324"/>
      <c r="AD41" s="324"/>
      <c r="AE41" s="324"/>
      <c r="AF41" s="324"/>
      <c r="AG41" s="324"/>
      <c r="AH41" s="324"/>
      <c r="AI41" s="324"/>
      <c r="AJ41" s="324"/>
      <c r="AK41" s="324"/>
      <c r="AL41" s="63"/>
      <c r="AM41" s="323" t="str">
        <f t="shared" si="0"/>
        <v/>
      </c>
      <c r="AN41" s="323"/>
      <c r="AO41" s="324"/>
      <c r="AP41" s="324"/>
      <c r="AQ41" s="324"/>
      <c r="AR41" s="324"/>
      <c r="AS41" s="324"/>
      <c r="AT41" s="324"/>
      <c r="AU41" s="324"/>
      <c r="AV41" s="324"/>
      <c r="AW41" s="324"/>
      <c r="AX41" s="324"/>
      <c r="AY41" s="324"/>
      <c r="AZ41" s="324"/>
      <c r="BA41" s="324"/>
      <c r="BB41" s="324"/>
      <c r="BC41" s="324"/>
      <c r="BD41" s="63"/>
      <c r="BE41" s="323" t="str">
        <f t="shared" si="1"/>
        <v/>
      </c>
      <c r="BF41" s="323"/>
      <c r="BG41" s="324"/>
      <c r="BH41" s="324"/>
      <c r="BI41" s="324"/>
      <c r="BJ41" s="324"/>
      <c r="BK41" s="324"/>
      <c r="BL41" s="324"/>
      <c r="BM41" s="324"/>
      <c r="BN41" s="324"/>
      <c r="BO41" s="324"/>
      <c r="BP41" s="324"/>
      <c r="BQ41" s="324"/>
      <c r="BR41" s="324"/>
      <c r="BS41" s="324"/>
      <c r="BT41" s="324"/>
      <c r="BU41" s="324"/>
      <c r="BV41" s="63"/>
      <c r="BW41" s="323" t="str">
        <f t="shared" si="2"/>
        <v/>
      </c>
      <c r="BX41" s="323"/>
      <c r="BY41" s="324" t="str">
        <f>IF('各会計、関係団体の財政状況及び健全化判断比率'!B75="","",'各会計、関係団体の財政状況及び健全化判断比率'!B75)</f>
        <v/>
      </c>
      <c r="BZ41" s="324"/>
      <c r="CA41" s="324"/>
      <c r="CB41" s="324"/>
      <c r="CC41" s="324"/>
      <c r="CD41" s="324"/>
      <c r="CE41" s="324"/>
      <c r="CF41" s="324"/>
      <c r="CG41" s="324"/>
      <c r="CH41" s="324"/>
      <c r="CI41" s="324"/>
      <c r="CJ41" s="324"/>
      <c r="CK41" s="324"/>
      <c r="CL41" s="324"/>
      <c r="CM41" s="324"/>
      <c r="CN41" s="63"/>
      <c r="CO41" s="323">
        <f t="shared" si="3"/>
        <v>20</v>
      </c>
      <c r="CP41" s="323"/>
      <c r="CQ41" s="324" t="str">
        <f>IF('各会計、関係団体の財政状況及び健全化判断比率'!BS14="","",'各会計、関係団体の財政状況及び健全化判断比率'!BS14)</f>
        <v>有朋の里泗水</v>
      </c>
      <c r="CR41" s="324"/>
      <c r="CS41" s="324"/>
      <c r="CT41" s="324"/>
      <c r="CU41" s="324"/>
      <c r="CV41" s="324"/>
      <c r="CW41" s="324"/>
      <c r="CX41" s="324"/>
      <c r="CY41" s="324"/>
      <c r="CZ41" s="324"/>
      <c r="DA41" s="324"/>
      <c r="DB41" s="324"/>
      <c r="DC41" s="324"/>
      <c r="DD41" s="324"/>
      <c r="DE41" s="324"/>
      <c r="DG41" s="325" t="str">
        <f>IF('各会計、関係団体の財政状況及び健全化判断比率'!BR14="","",'各会計、関係団体の財政状況及び健全化判断比率'!BR14)</f>
        <v/>
      </c>
      <c r="DH41" s="325"/>
      <c r="DI41" s="322"/>
    </row>
    <row r="42" spans="1:113" ht="32.25" customHeight="1" x14ac:dyDescent="0.2">
      <c r="B42" s="317"/>
      <c r="C42" s="323" t="str">
        <f t="shared" si="5"/>
        <v/>
      </c>
      <c r="D42" s="323"/>
      <c r="E42" s="324" t="str">
        <f>IF('各会計、関係団体の財政状況及び健全化判断比率'!B15="","",'各会計、関係団体の財政状況及び健全化判断比率'!B15)</f>
        <v/>
      </c>
      <c r="F42" s="324"/>
      <c r="G42" s="324"/>
      <c r="H42" s="324"/>
      <c r="I42" s="324"/>
      <c r="J42" s="324"/>
      <c r="K42" s="324"/>
      <c r="L42" s="324"/>
      <c r="M42" s="324"/>
      <c r="N42" s="324"/>
      <c r="O42" s="324"/>
      <c r="P42" s="324"/>
      <c r="Q42" s="324"/>
      <c r="R42" s="324"/>
      <c r="S42" s="324"/>
      <c r="T42" s="63"/>
      <c r="U42" s="323" t="str">
        <f t="shared" si="4"/>
        <v/>
      </c>
      <c r="V42" s="323"/>
      <c r="W42" s="324"/>
      <c r="X42" s="324"/>
      <c r="Y42" s="324"/>
      <c r="Z42" s="324"/>
      <c r="AA42" s="324"/>
      <c r="AB42" s="324"/>
      <c r="AC42" s="324"/>
      <c r="AD42" s="324"/>
      <c r="AE42" s="324"/>
      <c r="AF42" s="324"/>
      <c r="AG42" s="324"/>
      <c r="AH42" s="324"/>
      <c r="AI42" s="324"/>
      <c r="AJ42" s="324"/>
      <c r="AK42" s="324"/>
      <c r="AL42" s="63"/>
      <c r="AM42" s="323" t="str">
        <f t="shared" si="0"/>
        <v/>
      </c>
      <c r="AN42" s="323"/>
      <c r="AO42" s="324"/>
      <c r="AP42" s="324"/>
      <c r="AQ42" s="324"/>
      <c r="AR42" s="324"/>
      <c r="AS42" s="324"/>
      <c r="AT42" s="324"/>
      <c r="AU42" s="324"/>
      <c r="AV42" s="324"/>
      <c r="AW42" s="324"/>
      <c r="AX42" s="324"/>
      <c r="AY42" s="324"/>
      <c r="AZ42" s="324"/>
      <c r="BA42" s="324"/>
      <c r="BB42" s="324"/>
      <c r="BC42" s="324"/>
      <c r="BD42" s="63"/>
      <c r="BE42" s="323" t="str">
        <f t="shared" si="1"/>
        <v/>
      </c>
      <c r="BF42" s="323"/>
      <c r="BG42" s="324"/>
      <c r="BH42" s="324"/>
      <c r="BI42" s="324"/>
      <c r="BJ42" s="324"/>
      <c r="BK42" s="324"/>
      <c r="BL42" s="324"/>
      <c r="BM42" s="324"/>
      <c r="BN42" s="324"/>
      <c r="BO42" s="324"/>
      <c r="BP42" s="324"/>
      <c r="BQ42" s="324"/>
      <c r="BR42" s="324"/>
      <c r="BS42" s="324"/>
      <c r="BT42" s="324"/>
      <c r="BU42" s="324"/>
      <c r="BV42" s="63"/>
      <c r="BW42" s="323" t="str">
        <f t="shared" si="2"/>
        <v/>
      </c>
      <c r="BX42" s="323"/>
      <c r="BY42" s="324" t="str">
        <f>IF('各会計、関係団体の財政状況及び健全化判断比率'!B76="","",'各会計、関係団体の財政状況及び健全化判断比率'!B76)</f>
        <v/>
      </c>
      <c r="BZ42" s="324"/>
      <c r="CA42" s="324"/>
      <c r="CB42" s="324"/>
      <c r="CC42" s="324"/>
      <c r="CD42" s="324"/>
      <c r="CE42" s="324"/>
      <c r="CF42" s="324"/>
      <c r="CG42" s="324"/>
      <c r="CH42" s="324"/>
      <c r="CI42" s="324"/>
      <c r="CJ42" s="324"/>
      <c r="CK42" s="324"/>
      <c r="CL42" s="324"/>
      <c r="CM42" s="324"/>
      <c r="CN42" s="63"/>
      <c r="CO42" s="323" t="str">
        <f t="shared" si="3"/>
        <v/>
      </c>
      <c r="CP42" s="323"/>
      <c r="CQ42" s="324" t="str">
        <f>IF('各会計、関係団体の財政状況及び健全化判断比率'!BS15="","",'各会計、関係団体の財政状況及び健全化判断比率'!BS15)</f>
        <v/>
      </c>
      <c r="CR42" s="324"/>
      <c r="CS42" s="324"/>
      <c r="CT42" s="324"/>
      <c r="CU42" s="324"/>
      <c r="CV42" s="324"/>
      <c r="CW42" s="324"/>
      <c r="CX42" s="324"/>
      <c r="CY42" s="324"/>
      <c r="CZ42" s="324"/>
      <c r="DA42" s="324"/>
      <c r="DB42" s="324"/>
      <c r="DC42" s="324"/>
      <c r="DD42" s="324"/>
      <c r="DE42" s="324"/>
      <c r="DG42" s="325" t="str">
        <f>IF('各会計、関係団体の財政状況及び健全化判断比率'!BR15="","",'各会計、関係団体の財政状況及び健全化判断比率'!BR15)</f>
        <v/>
      </c>
      <c r="DH42" s="325"/>
      <c r="DI42" s="322"/>
    </row>
    <row r="43" spans="1:113" ht="32.25" customHeight="1" x14ac:dyDescent="0.2">
      <c r="B43" s="317"/>
      <c r="C43" s="323" t="str">
        <f t="shared" si="5"/>
        <v/>
      </c>
      <c r="D43" s="323"/>
      <c r="E43" s="324" t="str">
        <f>IF('各会計、関係団体の財政状況及び健全化判断比率'!B16="","",'各会計、関係団体の財政状況及び健全化判断比率'!B16)</f>
        <v/>
      </c>
      <c r="F43" s="324"/>
      <c r="G43" s="324"/>
      <c r="H43" s="324"/>
      <c r="I43" s="324"/>
      <c r="J43" s="324"/>
      <c r="K43" s="324"/>
      <c r="L43" s="324"/>
      <c r="M43" s="324"/>
      <c r="N43" s="324"/>
      <c r="O43" s="324"/>
      <c r="P43" s="324"/>
      <c r="Q43" s="324"/>
      <c r="R43" s="324"/>
      <c r="S43" s="324"/>
      <c r="T43" s="63"/>
      <c r="U43" s="323" t="str">
        <f t="shared" si="4"/>
        <v/>
      </c>
      <c r="V43" s="323"/>
      <c r="W43" s="324"/>
      <c r="X43" s="324"/>
      <c r="Y43" s="324"/>
      <c r="Z43" s="324"/>
      <c r="AA43" s="324"/>
      <c r="AB43" s="324"/>
      <c r="AC43" s="324"/>
      <c r="AD43" s="324"/>
      <c r="AE43" s="324"/>
      <c r="AF43" s="324"/>
      <c r="AG43" s="324"/>
      <c r="AH43" s="324"/>
      <c r="AI43" s="324"/>
      <c r="AJ43" s="324"/>
      <c r="AK43" s="324"/>
      <c r="AL43" s="63"/>
      <c r="AM43" s="323" t="str">
        <f t="shared" si="0"/>
        <v/>
      </c>
      <c r="AN43" s="323"/>
      <c r="AO43" s="324"/>
      <c r="AP43" s="324"/>
      <c r="AQ43" s="324"/>
      <c r="AR43" s="324"/>
      <c r="AS43" s="324"/>
      <c r="AT43" s="324"/>
      <c r="AU43" s="324"/>
      <c r="AV43" s="324"/>
      <c r="AW43" s="324"/>
      <c r="AX43" s="324"/>
      <c r="AY43" s="324"/>
      <c r="AZ43" s="324"/>
      <c r="BA43" s="324"/>
      <c r="BB43" s="324"/>
      <c r="BC43" s="324"/>
      <c r="BD43" s="63"/>
      <c r="BE43" s="323" t="str">
        <f t="shared" si="1"/>
        <v/>
      </c>
      <c r="BF43" s="323"/>
      <c r="BG43" s="324"/>
      <c r="BH43" s="324"/>
      <c r="BI43" s="324"/>
      <c r="BJ43" s="324"/>
      <c r="BK43" s="324"/>
      <c r="BL43" s="324"/>
      <c r="BM43" s="324"/>
      <c r="BN43" s="324"/>
      <c r="BO43" s="324"/>
      <c r="BP43" s="324"/>
      <c r="BQ43" s="324"/>
      <c r="BR43" s="324"/>
      <c r="BS43" s="324"/>
      <c r="BT43" s="324"/>
      <c r="BU43" s="324"/>
      <c r="BV43" s="63"/>
      <c r="BW43" s="323" t="str">
        <f t="shared" si="2"/>
        <v/>
      </c>
      <c r="BX43" s="323"/>
      <c r="BY43" s="324" t="str">
        <f>IF('各会計、関係団体の財政状況及び健全化判断比率'!B77="","",'各会計、関係団体の財政状況及び健全化判断比率'!B77)</f>
        <v/>
      </c>
      <c r="BZ43" s="324"/>
      <c r="CA43" s="324"/>
      <c r="CB43" s="324"/>
      <c r="CC43" s="324"/>
      <c r="CD43" s="324"/>
      <c r="CE43" s="324"/>
      <c r="CF43" s="324"/>
      <c r="CG43" s="324"/>
      <c r="CH43" s="324"/>
      <c r="CI43" s="324"/>
      <c r="CJ43" s="324"/>
      <c r="CK43" s="324"/>
      <c r="CL43" s="324"/>
      <c r="CM43" s="324"/>
      <c r="CN43" s="63"/>
      <c r="CO43" s="323" t="str">
        <f t="shared" si="3"/>
        <v/>
      </c>
      <c r="CP43" s="323"/>
      <c r="CQ43" s="324" t="str">
        <f>IF('各会計、関係団体の財政状況及び健全化判断比率'!BS16="","",'各会計、関係団体の財政状況及び健全化判断比率'!BS16)</f>
        <v/>
      </c>
      <c r="CR43" s="324"/>
      <c r="CS43" s="324"/>
      <c r="CT43" s="324"/>
      <c r="CU43" s="324"/>
      <c r="CV43" s="324"/>
      <c r="CW43" s="324"/>
      <c r="CX43" s="324"/>
      <c r="CY43" s="324"/>
      <c r="CZ43" s="324"/>
      <c r="DA43" s="324"/>
      <c r="DB43" s="324"/>
      <c r="DC43" s="324"/>
      <c r="DD43" s="324"/>
      <c r="DE43" s="324"/>
      <c r="DG43" s="325" t="str">
        <f>IF('各会計、関係団体の財政状況及び健全化判断比率'!BR16="","",'各会計、関係団体の財政状況及び健全化判断比率'!BR16)</f>
        <v/>
      </c>
      <c r="DH43" s="325"/>
      <c r="DI43" s="322"/>
    </row>
    <row r="44" spans="1:113" ht="13.5" customHeight="1" thickBot="1" x14ac:dyDescent="0.25">
      <c r="B44" s="326"/>
      <c r="C44" s="327"/>
      <c r="D44" s="327"/>
      <c r="E44" s="327"/>
      <c r="F44" s="327"/>
      <c r="G44" s="327"/>
      <c r="H44" s="327"/>
      <c r="I44" s="327"/>
      <c r="J44" s="327"/>
      <c r="K44" s="327"/>
      <c r="L44" s="327"/>
      <c r="M44" s="327"/>
      <c r="N44" s="327"/>
      <c r="O44" s="327"/>
      <c r="P44" s="327"/>
      <c r="Q44" s="327"/>
      <c r="R44" s="327"/>
      <c r="S44" s="327"/>
      <c r="T44" s="327"/>
      <c r="U44" s="327"/>
      <c r="V44" s="327"/>
      <c r="W44" s="327"/>
      <c r="X44" s="327"/>
      <c r="Y44" s="327"/>
      <c r="Z44" s="327"/>
      <c r="AA44" s="327"/>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7"/>
      <c r="BG44" s="327"/>
      <c r="BH44" s="327"/>
      <c r="BI44" s="327"/>
      <c r="BJ44" s="327"/>
      <c r="BK44" s="327"/>
      <c r="BL44" s="327"/>
      <c r="BM44" s="327"/>
      <c r="BN44" s="327"/>
      <c r="BO44" s="327"/>
      <c r="BP44" s="327"/>
      <c r="BQ44" s="327"/>
      <c r="BR44" s="327"/>
      <c r="BS44" s="327"/>
      <c r="BT44" s="327"/>
      <c r="BU44" s="327"/>
      <c r="BV44" s="327"/>
      <c r="BW44" s="327"/>
      <c r="BX44" s="327"/>
      <c r="BY44" s="327"/>
      <c r="BZ44" s="327"/>
      <c r="CA44" s="327"/>
      <c r="CB44" s="327"/>
      <c r="CC44" s="327"/>
      <c r="CD44" s="327"/>
      <c r="CE44" s="327"/>
      <c r="CF44" s="327"/>
      <c r="CG44" s="327"/>
      <c r="CH44" s="327"/>
      <c r="CI44" s="327"/>
      <c r="CJ44" s="327"/>
      <c r="CK44" s="327"/>
      <c r="CL44" s="327"/>
      <c r="CM44" s="327"/>
      <c r="CN44" s="327"/>
      <c r="CO44" s="327"/>
      <c r="CP44" s="327"/>
      <c r="CQ44" s="327"/>
      <c r="CR44" s="327"/>
      <c r="CS44" s="327"/>
      <c r="CT44" s="327"/>
      <c r="CU44" s="327"/>
      <c r="CV44" s="327"/>
      <c r="CW44" s="327"/>
      <c r="CX44" s="327"/>
      <c r="CY44" s="327"/>
      <c r="CZ44" s="327"/>
      <c r="DA44" s="327"/>
      <c r="DB44" s="327"/>
      <c r="DC44" s="327"/>
      <c r="DD44" s="327"/>
      <c r="DE44" s="327"/>
      <c r="DF44" s="327"/>
      <c r="DG44" s="327"/>
      <c r="DH44" s="327"/>
      <c r="DI44" s="328"/>
    </row>
    <row r="45" spans="1:113" x14ac:dyDescent="0.2"/>
    <row r="46" spans="1:113" x14ac:dyDescent="0.2">
      <c r="B46" s="61" t="s">
        <v>137</v>
      </c>
      <c r="E46" s="329" t="s">
        <v>138</v>
      </c>
      <c r="F46" s="329"/>
      <c r="G46" s="329"/>
      <c r="H46" s="329"/>
      <c r="I46" s="329"/>
      <c r="J46" s="329"/>
      <c r="K46" s="329"/>
      <c r="L46" s="329"/>
      <c r="M46" s="329"/>
      <c r="N46" s="329"/>
      <c r="O46" s="329"/>
      <c r="P46" s="329"/>
      <c r="Q46" s="329"/>
      <c r="R46" s="329"/>
      <c r="S46" s="329"/>
      <c r="T46" s="329"/>
      <c r="U46" s="329"/>
      <c r="V46" s="329"/>
      <c r="W46" s="329"/>
      <c r="X46" s="329"/>
      <c r="Y46" s="329"/>
      <c r="Z46" s="329"/>
      <c r="AA46" s="329"/>
      <c r="AB46" s="329"/>
      <c r="AC46" s="329"/>
      <c r="AD46" s="329"/>
      <c r="AE46" s="329"/>
      <c r="AF46" s="329"/>
      <c r="AG46" s="329"/>
      <c r="AH46" s="329"/>
      <c r="AI46" s="329"/>
      <c r="AJ46" s="329"/>
      <c r="AK46" s="329"/>
      <c r="AL46" s="329"/>
      <c r="AM46" s="329"/>
      <c r="AN46" s="329"/>
      <c r="AO46" s="329"/>
      <c r="AP46" s="329"/>
      <c r="AQ46" s="329"/>
      <c r="AR46" s="329"/>
      <c r="AS46" s="329"/>
      <c r="AT46" s="329"/>
      <c r="AU46" s="329"/>
      <c r="AV46" s="329"/>
      <c r="AW46" s="329"/>
      <c r="AX46" s="329"/>
      <c r="AY46" s="329"/>
      <c r="AZ46" s="329"/>
      <c r="BA46" s="329"/>
      <c r="BB46" s="329"/>
      <c r="BC46" s="329"/>
      <c r="BD46" s="329"/>
      <c r="BE46" s="329"/>
      <c r="BF46" s="329"/>
      <c r="BG46" s="329"/>
      <c r="BH46" s="329"/>
      <c r="BI46" s="329"/>
      <c r="BJ46" s="329"/>
      <c r="BK46" s="329"/>
      <c r="BL46" s="329"/>
      <c r="BM46" s="329"/>
      <c r="BN46" s="329"/>
      <c r="BO46" s="329"/>
      <c r="BP46" s="329"/>
      <c r="BQ46" s="329"/>
      <c r="BR46" s="329"/>
      <c r="BS46" s="329"/>
      <c r="BT46" s="329"/>
      <c r="BU46" s="329"/>
      <c r="BV46" s="329"/>
      <c r="BW46" s="329"/>
      <c r="BX46" s="329"/>
      <c r="BY46" s="329"/>
      <c r="BZ46" s="329"/>
      <c r="CA46" s="329"/>
      <c r="CB46" s="329"/>
      <c r="CC46" s="329"/>
      <c r="CD46" s="329"/>
      <c r="CE46" s="329"/>
      <c r="CF46" s="329"/>
      <c r="CG46" s="32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row>
    <row r="47" spans="1:113" x14ac:dyDescent="0.2">
      <c r="E47" s="329" t="s">
        <v>139</v>
      </c>
      <c r="F47" s="329"/>
      <c r="G47" s="329"/>
      <c r="H47" s="329"/>
      <c r="I47" s="329"/>
      <c r="J47" s="329"/>
      <c r="K47" s="329"/>
      <c r="L47" s="329"/>
      <c r="M47" s="329"/>
      <c r="N47" s="329"/>
      <c r="O47" s="329"/>
      <c r="P47" s="329"/>
      <c r="Q47" s="329"/>
      <c r="R47" s="329"/>
      <c r="S47" s="329"/>
      <c r="T47" s="329"/>
      <c r="U47" s="329"/>
      <c r="V47" s="329"/>
      <c r="W47" s="329"/>
      <c r="X47" s="329"/>
      <c r="Y47" s="329"/>
      <c r="Z47" s="329"/>
      <c r="AA47" s="329"/>
      <c r="AB47" s="329"/>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row>
    <row r="48" spans="1:113" x14ac:dyDescent="0.2">
      <c r="E48" s="329" t="s">
        <v>140</v>
      </c>
      <c r="F48" s="329"/>
      <c r="G48" s="329"/>
      <c r="H48" s="329"/>
      <c r="I48" s="329"/>
      <c r="J48" s="329"/>
      <c r="K48" s="329"/>
      <c r="L48" s="329"/>
      <c r="M48" s="329"/>
      <c r="N48" s="329"/>
      <c r="O48" s="329"/>
      <c r="P48" s="329"/>
      <c r="Q48" s="329"/>
      <c r="R48" s="329"/>
      <c r="S48" s="329"/>
      <c r="T48" s="329"/>
      <c r="U48" s="329"/>
      <c r="V48" s="329"/>
      <c r="W48" s="329"/>
      <c r="X48" s="329"/>
      <c r="Y48" s="329"/>
      <c r="Z48" s="329"/>
      <c r="AA48" s="329"/>
      <c r="AB48" s="329"/>
      <c r="AC48" s="329"/>
      <c r="AD48" s="329"/>
      <c r="AE48" s="329"/>
      <c r="AF48" s="329"/>
      <c r="AG48" s="329"/>
      <c r="AH48" s="329"/>
      <c r="AI48" s="329"/>
      <c r="AJ48" s="329"/>
      <c r="AK48" s="329"/>
      <c r="AL48" s="329"/>
      <c r="AM48" s="329"/>
      <c r="AN48" s="329"/>
      <c r="AO48" s="329"/>
      <c r="AP48" s="329"/>
      <c r="AQ48" s="329"/>
      <c r="AR48" s="329"/>
      <c r="AS48" s="329"/>
      <c r="AT48" s="329"/>
      <c r="AU48" s="329"/>
      <c r="AV48" s="329"/>
      <c r="AW48" s="329"/>
      <c r="AX48" s="329"/>
      <c r="AY48" s="329"/>
      <c r="AZ48" s="329"/>
      <c r="BA48" s="329"/>
      <c r="BB48" s="329"/>
      <c r="BC48" s="329"/>
      <c r="BD48" s="329"/>
      <c r="BE48" s="329"/>
      <c r="BF48" s="329"/>
      <c r="BG48" s="329"/>
      <c r="BH48" s="329"/>
      <c r="BI48" s="329"/>
      <c r="BJ48" s="329"/>
      <c r="BK48" s="329"/>
      <c r="BL48" s="329"/>
      <c r="BM48" s="329"/>
      <c r="BN48" s="329"/>
      <c r="BO48" s="329"/>
      <c r="BP48" s="329"/>
      <c r="BQ48" s="329"/>
      <c r="BR48" s="329"/>
      <c r="BS48" s="329"/>
      <c r="BT48" s="329"/>
      <c r="BU48" s="329"/>
      <c r="BV48" s="329"/>
      <c r="BW48" s="329"/>
      <c r="BX48" s="329"/>
      <c r="BY48" s="329"/>
      <c r="BZ48" s="329"/>
      <c r="CA48" s="329"/>
      <c r="CB48" s="329"/>
      <c r="CC48" s="329"/>
      <c r="CD48" s="329"/>
      <c r="CE48" s="329"/>
      <c r="CF48" s="329"/>
      <c r="CG48" s="329"/>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row>
    <row r="49" spans="5:113" x14ac:dyDescent="0.2">
      <c r="E49" s="330" t="s">
        <v>141</v>
      </c>
      <c r="F49" s="330"/>
      <c r="G49" s="330"/>
      <c r="H49" s="330"/>
      <c r="I49" s="330"/>
      <c r="J49" s="330"/>
      <c r="K49" s="330"/>
      <c r="L49" s="330"/>
      <c r="M49" s="330"/>
      <c r="N49" s="330"/>
      <c r="O49" s="330"/>
      <c r="P49" s="330"/>
      <c r="Q49" s="330"/>
      <c r="R49" s="330"/>
      <c r="S49" s="330"/>
      <c r="T49" s="330"/>
      <c r="U49" s="330"/>
      <c r="V49" s="330"/>
      <c r="W49" s="330"/>
      <c r="X49" s="330"/>
      <c r="Y49" s="330"/>
      <c r="Z49" s="330"/>
      <c r="AA49" s="330"/>
      <c r="AB49" s="330"/>
      <c r="AC49" s="330"/>
      <c r="AD49" s="330"/>
      <c r="AE49" s="330"/>
      <c r="AF49" s="330"/>
      <c r="AG49" s="330"/>
      <c r="AH49" s="330"/>
      <c r="AI49" s="330"/>
      <c r="AJ49" s="330"/>
      <c r="AK49" s="330"/>
      <c r="AL49" s="330"/>
      <c r="AM49" s="330"/>
      <c r="AN49" s="330"/>
      <c r="AO49" s="330"/>
      <c r="AP49" s="330"/>
      <c r="AQ49" s="330"/>
      <c r="AR49" s="330"/>
      <c r="AS49" s="330"/>
      <c r="AT49" s="330"/>
      <c r="AU49" s="330"/>
      <c r="AV49" s="330"/>
      <c r="AW49" s="330"/>
      <c r="AX49" s="330"/>
      <c r="AY49" s="330"/>
      <c r="AZ49" s="330"/>
      <c r="BA49" s="330"/>
      <c r="BB49" s="330"/>
      <c r="BC49" s="330"/>
      <c r="BD49" s="330"/>
      <c r="BE49" s="330"/>
      <c r="BF49" s="330"/>
      <c r="BG49" s="330"/>
      <c r="BH49" s="330"/>
      <c r="BI49" s="330"/>
      <c r="BJ49" s="330"/>
      <c r="BK49" s="330"/>
      <c r="BL49" s="330"/>
      <c r="BM49" s="330"/>
      <c r="BN49" s="330"/>
      <c r="BO49" s="330"/>
      <c r="BP49" s="330"/>
      <c r="BQ49" s="330"/>
      <c r="BR49" s="330"/>
      <c r="BS49" s="330"/>
      <c r="BT49" s="330"/>
      <c r="BU49" s="330"/>
      <c r="BV49" s="330"/>
      <c r="BW49" s="330"/>
      <c r="BX49" s="330"/>
      <c r="BY49" s="330"/>
      <c r="BZ49" s="330"/>
      <c r="CA49" s="330"/>
      <c r="CB49" s="330"/>
      <c r="CC49" s="330"/>
      <c r="CD49" s="330"/>
      <c r="CE49" s="330"/>
      <c r="CF49" s="330"/>
      <c r="CG49" s="330"/>
      <c r="CH49" s="330"/>
      <c r="CI49" s="330"/>
      <c r="CJ49" s="330"/>
      <c r="CK49" s="330"/>
      <c r="CL49" s="330"/>
      <c r="CM49" s="330"/>
      <c r="CN49" s="330"/>
      <c r="CO49" s="330"/>
      <c r="CP49" s="330"/>
      <c r="CQ49" s="330"/>
      <c r="CR49" s="330"/>
      <c r="CS49" s="330"/>
      <c r="CT49" s="330"/>
      <c r="CU49" s="330"/>
      <c r="CV49" s="330"/>
      <c r="CW49" s="330"/>
      <c r="CX49" s="330"/>
      <c r="CY49" s="330"/>
      <c r="CZ49" s="330"/>
      <c r="DA49" s="330"/>
      <c r="DB49" s="330"/>
      <c r="DC49" s="330"/>
      <c r="DD49" s="330"/>
      <c r="DE49" s="330"/>
      <c r="DF49" s="330"/>
      <c r="DG49" s="330"/>
      <c r="DH49" s="330"/>
      <c r="DI49" s="330"/>
    </row>
    <row r="50" spans="5:113" x14ac:dyDescent="0.2">
      <c r="E50" s="329" t="s">
        <v>142</v>
      </c>
      <c r="F50" s="329"/>
      <c r="G50" s="329"/>
      <c r="H50" s="329"/>
      <c r="I50" s="329"/>
      <c r="J50" s="329"/>
      <c r="K50" s="329"/>
      <c r="L50" s="329"/>
      <c r="M50" s="329"/>
      <c r="N50" s="329"/>
      <c r="O50" s="329"/>
      <c r="P50" s="329"/>
      <c r="Q50" s="329"/>
      <c r="R50" s="329"/>
      <c r="S50" s="329"/>
      <c r="T50" s="329"/>
      <c r="U50" s="329"/>
      <c r="V50" s="329"/>
      <c r="W50" s="329"/>
      <c r="X50" s="329"/>
      <c r="Y50" s="329"/>
      <c r="Z50" s="329"/>
      <c r="AA50" s="329"/>
      <c r="AB50" s="329"/>
      <c r="AC50" s="329"/>
      <c r="AD50" s="329"/>
      <c r="AE50" s="329"/>
      <c r="AF50" s="329"/>
      <c r="AG50" s="329"/>
      <c r="AH50" s="329"/>
      <c r="AI50" s="329"/>
      <c r="AJ50" s="329"/>
      <c r="AK50" s="329"/>
      <c r="AL50" s="329"/>
      <c r="AM50" s="329"/>
      <c r="AN50" s="329"/>
      <c r="AO50" s="329"/>
      <c r="AP50" s="329"/>
      <c r="AQ50" s="329"/>
      <c r="AR50" s="329"/>
      <c r="AS50" s="329"/>
      <c r="AT50" s="329"/>
      <c r="AU50" s="329"/>
      <c r="AV50" s="329"/>
      <c r="AW50" s="329"/>
      <c r="AX50" s="329"/>
      <c r="AY50" s="329"/>
      <c r="AZ50" s="329"/>
      <c r="BA50" s="329"/>
      <c r="BB50" s="329"/>
      <c r="BC50" s="329"/>
      <c r="BD50" s="329"/>
      <c r="BE50" s="329"/>
      <c r="BF50" s="329"/>
      <c r="BG50" s="329"/>
      <c r="BH50" s="329"/>
      <c r="BI50" s="329"/>
      <c r="BJ50" s="329"/>
      <c r="BK50" s="329"/>
      <c r="BL50" s="329"/>
      <c r="BM50" s="329"/>
      <c r="BN50" s="329"/>
      <c r="BO50" s="329"/>
      <c r="BP50" s="329"/>
      <c r="BQ50" s="329"/>
      <c r="BR50" s="329"/>
      <c r="BS50" s="329"/>
      <c r="BT50" s="329"/>
      <c r="BU50" s="329"/>
      <c r="BV50" s="329"/>
      <c r="BW50" s="329"/>
      <c r="BX50" s="329"/>
      <c r="BY50" s="329"/>
      <c r="BZ50" s="329"/>
      <c r="CA50" s="329"/>
      <c r="CB50" s="329"/>
      <c r="CC50" s="329"/>
      <c r="CD50" s="329"/>
      <c r="CE50" s="329"/>
      <c r="CF50" s="329"/>
      <c r="CG50" s="32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row>
    <row r="51" spans="5:113" x14ac:dyDescent="0.2">
      <c r="E51" s="329" t="s">
        <v>143</v>
      </c>
      <c r="F51" s="329"/>
      <c r="G51" s="329"/>
      <c r="H51" s="329"/>
      <c r="I51" s="329"/>
      <c r="J51" s="329"/>
      <c r="K51" s="329"/>
      <c r="L51" s="329"/>
      <c r="M51" s="329"/>
      <c r="N51" s="329"/>
      <c r="O51" s="329"/>
      <c r="P51" s="329"/>
      <c r="Q51" s="329"/>
      <c r="R51" s="329"/>
      <c r="S51" s="329"/>
      <c r="T51" s="329"/>
      <c r="U51" s="329"/>
      <c r="V51" s="329"/>
      <c r="W51" s="329"/>
      <c r="X51" s="329"/>
      <c r="Y51" s="329"/>
      <c r="Z51" s="329"/>
      <c r="AA51" s="329"/>
      <c r="AB51" s="329"/>
      <c r="AC51" s="329"/>
      <c r="AD51" s="329"/>
      <c r="AE51" s="329"/>
      <c r="AF51" s="329"/>
      <c r="AG51" s="329"/>
      <c r="AH51" s="329"/>
      <c r="AI51" s="329"/>
      <c r="AJ51" s="329"/>
      <c r="AK51" s="329"/>
      <c r="AL51" s="329"/>
      <c r="AM51" s="329"/>
      <c r="AN51" s="329"/>
      <c r="AO51" s="329"/>
      <c r="AP51" s="329"/>
      <c r="AQ51" s="329"/>
      <c r="AR51" s="329"/>
      <c r="AS51" s="329"/>
      <c r="AT51" s="329"/>
      <c r="AU51" s="329"/>
      <c r="AV51" s="329"/>
      <c r="AW51" s="329"/>
      <c r="AX51" s="329"/>
      <c r="AY51" s="329"/>
      <c r="AZ51" s="329"/>
      <c r="BA51" s="329"/>
      <c r="BB51" s="329"/>
      <c r="BC51" s="329"/>
      <c r="BD51" s="329"/>
      <c r="BE51" s="329"/>
      <c r="BF51" s="329"/>
      <c r="BG51" s="329"/>
      <c r="BH51" s="329"/>
      <c r="BI51" s="329"/>
      <c r="BJ51" s="329"/>
      <c r="BK51" s="329"/>
      <c r="BL51" s="329"/>
      <c r="BM51" s="329"/>
      <c r="BN51" s="329"/>
      <c r="BO51" s="329"/>
      <c r="BP51" s="329"/>
      <c r="BQ51" s="329"/>
      <c r="BR51" s="329"/>
      <c r="BS51" s="329"/>
      <c r="BT51" s="329"/>
      <c r="BU51" s="329"/>
      <c r="BV51" s="329"/>
      <c r="BW51" s="329"/>
      <c r="BX51" s="329"/>
      <c r="BY51" s="329"/>
      <c r="BZ51" s="329"/>
      <c r="CA51" s="329"/>
      <c r="CB51" s="329"/>
      <c r="CC51" s="329"/>
      <c r="CD51" s="329"/>
      <c r="CE51" s="329"/>
      <c r="CF51" s="329"/>
      <c r="CG51" s="32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row>
    <row r="52" spans="5:113" x14ac:dyDescent="0.2">
      <c r="E52" s="329" t="s">
        <v>144</v>
      </c>
      <c r="F52" s="329"/>
      <c r="G52" s="329"/>
      <c r="H52" s="329"/>
      <c r="I52" s="329"/>
      <c r="J52" s="329"/>
      <c r="K52" s="329"/>
      <c r="L52" s="329"/>
      <c r="M52" s="329"/>
      <c r="N52" s="329"/>
      <c r="O52" s="329"/>
      <c r="P52" s="329"/>
      <c r="Q52" s="329"/>
      <c r="R52" s="329"/>
      <c r="S52" s="329"/>
      <c r="T52" s="329"/>
      <c r="U52" s="329"/>
      <c r="V52" s="329"/>
      <c r="W52" s="329"/>
      <c r="X52" s="329"/>
      <c r="Y52" s="329"/>
      <c r="Z52" s="329"/>
      <c r="AA52" s="329"/>
      <c r="AB52" s="329"/>
      <c r="AC52" s="329"/>
      <c r="AD52" s="329"/>
      <c r="AE52" s="329"/>
      <c r="AF52" s="329"/>
      <c r="AG52" s="329"/>
      <c r="AH52" s="329"/>
      <c r="AI52" s="329"/>
      <c r="AJ52" s="329"/>
      <c r="AK52" s="329"/>
      <c r="AL52" s="329"/>
      <c r="AM52" s="329"/>
      <c r="AN52" s="329"/>
      <c r="AO52" s="329"/>
      <c r="AP52" s="329"/>
      <c r="AQ52" s="329"/>
      <c r="AR52" s="329"/>
      <c r="AS52" s="329"/>
      <c r="AT52" s="329"/>
      <c r="AU52" s="329"/>
      <c r="AV52" s="329"/>
      <c r="AW52" s="329"/>
      <c r="AX52" s="329"/>
      <c r="AY52" s="329"/>
      <c r="AZ52" s="329"/>
      <c r="BA52" s="329"/>
      <c r="BB52" s="329"/>
      <c r="BC52" s="329"/>
      <c r="BD52" s="329"/>
      <c r="BE52" s="329"/>
      <c r="BF52" s="329"/>
      <c r="BG52" s="329"/>
      <c r="BH52" s="329"/>
      <c r="BI52" s="329"/>
      <c r="BJ52" s="329"/>
      <c r="BK52" s="329"/>
      <c r="BL52" s="329"/>
      <c r="BM52" s="329"/>
      <c r="BN52" s="329"/>
      <c r="BO52" s="329"/>
      <c r="BP52" s="329"/>
      <c r="BQ52" s="329"/>
      <c r="BR52" s="329"/>
      <c r="BS52" s="329"/>
      <c r="BT52" s="329"/>
      <c r="BU52" s="329"/>
      <c r="BV52" s="329"/>
      <c r="BW52" s="329"/>
      <c r="BX52" s="329"/>
      <c r="BY52" s="329"/>
      <c r="BZ52" s="329"/>
      <c r="CA52" s="329"/>
      <c r="CB52" s="329"/>
      <c r="CC52" s="329"/>
      <c r="CD52" s="329"/>
      <c r="CE52" s="329"/>
      <c r="CF52" s="329"/>
      <c r="CG52" s="32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row>
    <row r="53" spans="5:113" x14ac:dyDescent="0.2">
      <c r="E53" s="329" t="s">
        <v>145</v>
      </c>
      <c r="F53" s="329"/>
      <c r="G53" s="329"/>
      <c r="H53" s="329"/>
      <c r="I53" s="329"/>
      <c r="J53" s="329"/>
      <c r="K53" s="329"/>
      <c r="L53" s="329"/>
      <c r="M53" s="329"/>
      <c r="N53" s="329"/>
      <c r="O53" s="329"/>
      <c r="P53" s="329"/>
      <c r="Q53" s="329"/>
      <c r="R53" s="329"/>
      <c r="S53" s="329"/>
      <c r="T53" s="329"/>
      <c r="U53" s="329"/>
      <c r="V53" s="329"/>
      <c r="W53" s="329"/>
      <c r="X53" s="329"/>
      <c r="Y53" s="329"/>
      <c r="Z53" s="329"/>
      <c r="AA53" s="329"/>
      <c r="AB53" s="329"/>
      <c r="AC53" s="329"/>
      <c r="AD53" s="329"/>
      <c r="AE53" s="329"/>
      <c r="AF53" s="329"/>
      <c r="AG53" s="329"/>
      <c r="AH53" s="329"/>
      <c r="AI53" s="329"/>
      <c r="AJ53" s="329"/>
      <c r="AK53" s="329"/>
      <c r="AL53" s="329"/>
      <c r="AM53" s="329"/>
      <c r="AN53" s="329"/>
      <c r="AO53" s="329"/>
      <c r="AP53" s="329"/>
      <c r="AQ53" s="329"/>
      <c r="AR53" s="329"/>
      <c r="AS53" s="329"/>
      <c r="AT53" s="329"/>
      <c r="AU53" s="329"/>
      <c r="AV53" s="329"/>
      <c r="AW53" s="329"/>
      <c r="AX53" s="329"/>
      <c r="AY53" s="329"/>
      <c r="AZ53" s="329"/>
      <c r="BA53" s="329"/>
      <c r="BB53" s="329"/>
      <c r="BC53" s="329"/>
      <c r="BD53" s="329"/>
      <c r="BE53" s="329"/>
      <c r="BF53" s="329"/>
      <c r="BG53" s="329"/>
      <c r="BH53" s="329"/>
      <c r="BI53" s="329"/>
      <c r="BJ53" s="329"/>
      <c r="BK53" s="329"/>
      <c r="BL53" s="329"/>
      <c r="BM53" s="329"/>
      <c r="BN53" s="329"/>
      <c r="BO53" s="329"/>
      <c r="BP53" s="329"/>
      <c r="BQ53" s="329"/>
      <c r="BR53" s="329"/>
      <c r="BS53" s="329"/>
      <c r="BT53" s="329"/>
      <c r="BU53" s="329"/>
      <c r="BV53" s="329"/>
      <c r="BW53" s="329"/>
      <c r="BX53" s="329"/>
      <c r="BY53" s="329"/>
      <c r="BZ53" s="329"/>
      <c r="CA53" s="329"/>
      <c r="CB53" s="329"/>
      <c r="CC53" s="329"/>
      <c r="CD53" s="329"/>
      <c r="CE53" s="329"/>
      <c r="CF53" s="329"/>
      <c r="CG53" s="32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row>
    <row r="54" spans="5:113" x14ac:dyDescent="0.2"/>
    <row r="55" spans="5:113" x14ac:dyDescent="0.2"/>
    <row r="56" spans="5:113" x14ac:dyDescent="0.2"/>
  </sheetData>
  <sheetProtection algorithmName="SHA-512" hashValue="RmEUufrSXTYOJ6nUiVJWKE1OwqhFSm7nnabEZpAseVwlNuNLyQKg6gHwaV3Mjj9ijp85gvQCXHioRNJyPwDVxg==" saltValue="QYJgmkFsNLcaucGBi6tIq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0:CM40"/>
    <mergeCell ref="CO40:CP40"/>
    <mergeCell ref="CQ40:DE40"/>
    <mergeCell ref="DG40:DH40"/>
    <mergeCell ref="C41:D41"/>
    <mergeCell ref="E41:S41"/>
    <mergeCell ref="U41:V41"/>
    <mergeCell ref="W41:AK41"/>
    <mergeCell ref="AM41:AN41"/>
    <mergeCell ref="AO41:BC41"/>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38:CM38"/>
    <mergeCell ref="CO38:CP38"/>
    <mergeCell ref="CQ38:DE38"/>
    <mergeCell ref="DG38:DH38"/>
    <mergeCell ref="C39:D39"/>
    <mergeCell ref="E39:S39"/>
    <mergeCell ref="U39:V39"/>
    <mergeCell ref="W39:AK39"/>
    <mergeCell ref="AM39:AN39"/>
    <mergeCell ref="AO39:BC39"/>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6:CM36"/>
    <mergeCell ref="CO36:CP36"/>
    <mergeCell ref="CQ36:DE36"/>
    <mergeCell ref="DG36:DH36"/>
    <mergeCell ref="C37:D37"/>
    <mergeCell ref="E37:S37"/>
    <mergeCell ref="U37:V37"/>
    <mergeCell ref="W37:AK37"/>
    <mergeCell ref="AM37:AN37"/>
    <mergeCell ref="AO37:BC37"/>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4:CM34"/>
    <mergeCell ref="CO34:CP34"/>
    <mergeCell ref="CQ34:DE34"/>
    <mergeCell ref="DG34:DH34"/>
    <mergeCell ref="C35:D35"/>
    <mergeCell ref="E35:S35"/>
    <mergeCell ref="U35:V35"/>
    <mergeCell ref="W35:AK35"/>
    <mergeCell ref="AM35:AN35"/>
    <mergeCell ref="AO35:BC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1:AX21"/>
    <mergeCell ref="AY21:BM21"/>
    <mergeCell ref="BN21:BU21"/>
    <mergeCell ref="BV21:CC21"/>
    <mergeCell ref="B22:D30"/>
    <mergeCell ref="E22:K23"/>
    <mergeCell ref="L22:P23"/>
    <mergeCell ref="Q22:V23"/>
    <mergeCell ref="W22:Y29"/>
    <mergeCell ref="Z22:AG23"/>
    <mergeCell ref="AY20:BM20"/>
    <mergeCell ref="BN20:BU20"/>
    <mergeCell ref="BV20:CC20"/>
    <mergeCell ref="CE20:CS21"/>
    <mergeCell ref="CT20:DA21"/>
    <mergeCell ref="DB20:DI21"/>
    <mergeCell ref="AU19:AX19"/>
    <mergeCell ref="AY19:BM19"/>
    <mergeCell ref="BN19:BU19"/>
    <mergeCell ref="BV19:CC19"/>
    <mergeCell ref="B20:K20"/>
    <mergeCell ref="L20:V20"/>
    <mergeCell ref="AC20:AG20"/>
    <mergeCell ref="AH20:AL20"/>
    <mergeCell ref="AM20:AT20"/>
    <mergeCell ref="AU20:AX20"/>
    <mergeCell ref="B19:K19"/>
    <mergeCell ref="L19:V19"/>
    <mergeCell ref="W19:AB20"/>
    <mergeCell ref="AC19:AG19"/>
    <mergeCell ref="AH19:AL19"/>
    <mergeCell ref="AM19:AT19"/>
    <mergeCell ref="AY18:BM18"/>
    <mergeCell ref="BN18:BU18"/>
    <mergeCell ref="BV18:CC18"/>
    <mergeCell ref="CE18:CS19"/>
    <mergeCell ref="CT18:DA19"/>
    <mergeCell ref="DB18:DI19"/>
    <mergeCell ref="B18:K18"/>
    <mergeCell ref="L18:V18"/>
    <mergeCell ref="AC18:AG18"/>
    <mergeCell ref="AH18:AL18"/>
    <mergeCell ref="AM18:AT18"/>
    <mergeCell ref="AU18:AX18"/>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AY14:BM14"/>
    <mergeCell ref="BN14:BU14"/>
    <mergeCell ref="BV14:CC14"/>
    <mergeCell ref="CD14:CS14"/>
    <mergeCell ref="CT14:DA14"/>
    <mergeCell ref="DB14:DI14"/>
    <mergeCell ref="BV13:CC13"/>
    <mergeCell ref="CD13:CS13"/>
    <mergeCell ref="CT13:DA13"/>
    <mergeCell ref="DB13:DI13"/>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CD11:CS11"/>
    <mergeCell ref="CT11:DA11"/>
    <mergeCell ref="DB11:DI11"/>
    <mergeCell ref="B12:K17"/>
    <mergeCell ref="L12:Q12"/>
    <mergeCell ref="R12:V12"/>
    <mergeCell ref="W12:AB12"/>
    <mergeCell ref="AC12:AG12"/>
    <mergeCell ref="AH12:AL12"/>
    <mergeCell ref="AM12:AT12"/>
    <mergeCell ref="AY10:BM10"/>
    <mergeCell ref="BN10:BU10"/>
    <mergeCell ref="BV10:CC10"/>
    <mergeCell ref="L11:Q11"/>
    <mergeCell ref="R11:V11"/>
    <mergeCell ref="AM11:AT11"/>
    <mergeCell ref="AU11:AX11"/>
    <mergeCell ref="AY11:BM11"/>
    <mergeCell ref="BN11:BU11"/>
    <mergeCell ref="BV11:CC11"/>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CT7:DA7"/>
    <mergeCell ref="DB7:DI7"/>
    <mergeCell ref="AM8:AT8"/>
    <mergeCell ref="AU8:AX8"/>
    <mergeCell ref="AY8:BM8"/>
    <mergeCell ref="BN8:BU8"/>
    <mergeCell ref="BV8:CC8"/>
    <mergeCell ref="CD8:CS8"/>
    <mergeCell ref="CT8:DA8"/>
    <mergeCell ref="DB8:DI8"/>
    <mergeCell ref="BV6:CC6"/>
    <mergeCell ref="CD6:CS6"/>
    <mergeCell ref="CT6:DA6"/>
    <mergeCell ref="DB6:DI6"/>
    <mergeCell ref="AM7:AT7"/>
    <mergeCell ref="AU7:AX7"/>
    <mergeCell ref="AY7:BM7"/>
    <mergeCell ref="BN7:BU7"/>
    <mergeCell ref="BV7:CC7"/>
    <mergeCell ref="CD7:CS7"/>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328125" style="1037" customWidth="1"/>
    <col min="2" max="2" width="11" style="1037" customWidth="1"/>
    <col min="3" max="3" width="17" style="1037" customWidth="1"/>
    <col min="4" max="5" width="16.6328125" style="1037" customWidth="1"/>
    <col min="6" max="15" width="15" style="1037" customWidth="1"/>
    <col min="16" max="16" width="24" style="1037" customWidth="1"/>
    <col min="17" max="16384" width="0" style="1037" hidden="1"/>
  </cols>
  <sheetData>
    <row r="1" spans="1:16" ht="16.5" customHeight="1" x14ac:dyDescent="0.2">
      <c r="A1" s="1036"/>
      <c r="B1" s="1036"/>
      <c r="C1" s="1036"/>
      <c r="D1" s="1036"/>
      <c r="E1" s="1036"/>
      <c r="F1" s="1036"/>
      <c r="G1" s="1036"/>
      <c r="H1" s="1036"/>
      <c r="I1" s="1036"/>
      <c r="J1" s="1036"/>
      <c r="K1" s="1036"/>
      <c r="L1" s="1036"/>
      <c r="M1" s="1036"/>
      <c r="N1" s="1036"/>
      <c r="O1" s="1036"/>
      <c r="P1" s="1036"/>
    </row>
    <row r="2" spans="1:16" ht="16.5" customHeight="1" x14ac:dyDescent="0.2">
      <c r="A2" s="1036"/>
      <c r="B2" s="1036"/>
      <c r="C2" s="1036"/>
      <c r="D2" s="1036"/>
      <c r="E2" s="1036"/>
      <c r="F2" s="1036"/>
      <c r="G2" s="1036"/>
      <c r="H2" s="1036"/>
      <c r="I2" s="1036"/>
      <c r="J2" s="1036"/>
      <c r="K2" s="1036"/>
      <c r="L2" s="1036"/>
      <c r="M2" s="1036"/>
      <c r="N2" s="1036"/>
      <c r="O2" s="1036"/>
      <c r="P2" s="1036"/>
    </row>
    <row r="3" spans="1:16" ht="16.5" customHeight="1" x14ac:dyDescent="0.2">
      <c r="A3" s="1036"/>
      <c r="B3" s="1036"/>
      <c r="C3" s="1036"/>
      <c r="D3" s="1036"/>
      <c r="E3" s="1036"/>
      <c r="F3" s="1036"/>
      <c r="G3" s="1036"/>
      <c r="H3" s="1036"/>
      <c r="I3" s="1036"/>
      <c r="J3" s="1036"/>
      <c r="K3" s="1036"/>
      <c r="L3" s="1036"/>
      <c r="M3" s="1036"/>
      <c r="N3" s="1036"/>
      <c r="O3" s="1036"/>
      <c r="P3" s="1036"/>
    </row>
    <row r="4" spans="1:16" ht="16.5" customHeight="1" x14ac:dyDescent="0.2">
      <c r="A4" s="1036"/>
      <c r="B4" s="1036"/>
      <c r="C4" s="1036"/>
      <c r="D4" s="1036"/>
      <c r="E4" s="1036"/>
      <c r="F4" s="1036"/>
      <c r="G4" s="1036"/>
      <c r="H4" s="1036"/>
      <c r="I4" s="1036"/>
      <c r="J4" s="1036"/>
      <c r="K4" s="1036"/>
      <c r="L4" s="1036"/>
      <c r="M4" s="1036"/>
      <c r="N4" s="1036"/>
      <c r="O4" s="1036"/>
      <c r="P4" s="1036"/>
    </row>
    <row r="5" spans="1:16" ht="16.5" customHeight="1" x14ac:dyDescent="0.2">
      <c r="A5" s="1036"/>
      <c r="B5" s="1036"/>
      <c r="C5" s="1036"/>
      <c r="D5" s="1036"/>
      <c r="E5" s="1036"/>
      <c r="F5" s="1036"/>
      <c r="G5" s="1036"/>
      <c r="H5" s="1036"/>
      <c r="I5" s="1036"/>
      <c r="J5" s="1036"/>
      <c r="K5" s="1036"/>
      <c r="L5" s="1036"/>
      <c r="M5" s="1036"/>
      <c r="N5" s="1036"/>
      <c r="O5" s="1036"/>
      <c r="P5" s="1036"/>
    </row>
    <row r="6" spans="1:16" ht="16.5" customHeight="1" x14ac:dyDescent="0.2">
      <c r="A6" s="1036"/>
      <c r="B6" s="1036"/>
      <c r="C6" s="1036"/>
      <c r="D6" s="1036"/>
      <c r="E6" s="1036"/>
      <c r="F6" s="1036"/>
      <c r="G6" s="1036"/>
      <c r="H6" s="1036"/>
      <c r="I6" s="1036"/>
      <c r="J6" s="1036"/>
      <c r="K6" s="1036"/>
      <c r="L6" s="1036"/>
      <c r="M6" s="1036"/>
      <c r="N6" s="1036"/>
      <c r="O6" s="1036"/>
      <c r="P6" s="1036"/>
    </row>
    <row r="7" spans="1:16" ht="16.5" customHeight="1" x14ac:dyDescent="0.2">
      <c r="A7" s="1036"/>
      <c r="B7" s="1036"/>
      <c r="C7" s="1036"/>
      <c r="D7" s="1036"/>
      <c r="E7" s="1036"/>
      <c r="F7" s="1036"/>
      <c r="G7" s="1036"/>
      <c r="H7" s="1036"/>
      <c r="I7" s="1036"/>
      <c r="J7" s="1036"/>
      <c r="K7" s="1036"/>
      <c r="L7" s="1036"/>
      <c r="M7" s="1036"/>
      <c r="N7" s="1036"/>
      <c r="O7" s="1036"/>
      <c r="P7" s="1036"/>
    </row>
    <row r="8" spans="1:16" ht="16.5" customHeight="1" x14ac:dyDescent="0.2">
      <c r="A8" s="1036"/>
      <c r="B8" s="1036"/>
      <c r="C8" s="1036"/>
      <c r="D8" s="1036"/>
      <c r="E8" s="1036"/>
      <c r="F8" s="1036"/>
      <c r="G8" s="1036"/>
      <c r="H8" s="1036"/>
      <c r="I8" s="1036"/>
      <c r="J8" s="1036"/>
      <c r="K8" s="1036"/>
      <c r="L8" s="1036"/>
      <c r="M8" s="1036"/>
      <c r="N8" s="1036"/>
      <c r="O8" s="1036"/>
      <c r="P8" s="1036"/>
    </row>
    <row r="9" spans="1:16" ht="16.5" customHeight="1" x14ac:dyDescent="0.2">
      <c r="A9" s="1036"/>
      <c r="B9" s="1036"/>
      <c r="C9" s="1036"/>
      <c r="D9" s="1036"/>
      <c r="E9" s="1036"/>
      <c r="F9" s="1036"/>
      <c r="G9" s="1036"/>
      <c r="H9" s="1036"/>
      <c r="I9" s="1036"/>
      <c r="J9" s="1036"/>
      <c r="K9" s="1036"/>
      <c r="L9" s="1036"/>
      <c r="M9" s="1036"/>
      <c r="N9" s="1036"/>
      <c r="O9" s="1036"/>
      <c r="P9" s="1036"/>
    </row>
    <row r="10" spans="1:16" ht="16.5" customHeight="1" x14ac:dyDescent="0.2">
      <c r="A10" s="1036"/>
      <c r="B10" s="1036"/>
      <c r="C10" s="1036"/>
      <c r="D10" s="1036"/>
      <c r="E10" s="1036"/>
      <c r="F10" s="1036"/>
      <c r="G10" s="1036"/>
      <c r="H10" s="1036"/>
      <c r="I10" s="1036"/>
      <c r="J10" s="1036"/>
      <c r="K10" s="1036"/>
      <c r="L10" s="1036"/>
      <c r="M10" s="1036"/>
      <c r="N10" s="1036"/>
      <c r="O10" s="1036"/>
      <c r="P10" s="1036"/>
    </row>
    <row r="11" spans="1:16" ht="16.5" customHeight="1" x14ac:dyDescent="0.2">
      <c r="A11" s="1036"/>
      <c r="B11" s="1036"/>
      <c r="C11" s="1036"/>
      <c r="D11" s="1036"/>
      <c r="E11" s="1036"/>
      <c r="F11" s="1036"/>
      <c r="G11" s="1036"/>
      <c r="H11" s="1036"/>
      <c r="I11" s="1036"/>
      <c r="J11" s="1036"/>
      <c r="K11" s="1036"/>
      <c r="L11" s="1036"/>
      <c r="M11" s="1036"/>
      <c r="N11" s="1036"/>
      <c r="O11" s="1036"/>
      <c r="P11" s="1036"/>
    </row>
    <row r="12" spans="1:16" ht="16.5" customHeight="1" x14ac:dyDescent="0.2">
      <c r="A12" s="1036"/>
      <c r="B12" s="1036"/>
      <c r="C12" s="1036"/>
      <c r="D12" s="1036"/>
      <c r="E12" s="1036"/>
      <c r="F12" s="1036"/>
      <c r="G12" s="1036"/>
      <c r="H12" s="1036"/>
      <c r="I12" s="1036"/>
      <c r="J12" s="1036"/>
      <c r="K12" s="1036"/>
      <c r="L12" s="1036"/>
      <c r="M12" s="1036"/>
      <c r="N12" s="1036"/>
      <c r="O12" s="1036"/>
      <c r="P12" s="1036"/>
    </row>
    <row r="13" spans="1:16" ht="16.5" customHeight="1" x14ac:dyDescent="0.2">
      <c r="A13" s="1036"/>
      <c r="B13" s="1036"/>
      <c r="C13" s="1036"/>
      <c r="D13" s="1036"/>
      <c r="E13" s="1036"/>
      <c r="F13" s="1036"/>
      <c r="G13" s="1036"/>
      <c r="H13" s="1036"/>
      <c r="I13" s="1036"/>
      <c r="J13" s="1036"/>
      <c r="K13" s="1036"/>
      <c r="L13" s="1036"/>
      <c r="M13" s="1036"/>
      <c r="N13" s="1036"/>
      <c r="O13" s="1036"/>
      <c r="P13" s="1036"/>
    </row>
    <row r="14" spans="1:16" ht="16.5" customHeight="1" x14ac:dyDescent="0.2">
      <c r="A14" s="1036"/>
      <c r="B14" s="1036"/>
      <c r="C14" s="1036"/>
      <c r="D14" s="1036"/>
      <c r="E14" s="1036"/>
      <c r="F14" s="1036"/>
      <c r="G14" s="1036"/>
      <c r="H14" s="1036"/>
      <c r="I14" s="1036"/>
      <c r="J14" s="1036"/>
      <c r="K14" s="1036"/>
      <c r="L14" s="1036"/>
      <c r="M14" s="1036"/>
      <c r="N14" s="1036"/>
      <c r="O14" s="1036"/>
      <c r="P14" s="1036"/>
    </row>
    <row r="15" spans="1:16" ht="16.5" customHeight="1" x14ac:dyDescent="0.2">
      <c r="A15" s="1036"/>
      <c r="B15" s="1036"/>
      <c r="C15" s="1036"/>
      <c r="D15" s="1036"/>
      <c r="E15" s="1036"/>
      <c r="F15" s="1036"/>
      <c r="G15" s="1036"/>
      <c r="H15" s="1036"/>
      <c r="I15" s="1036"/>
      <c r="J15" s="1036"/>
      <c r="K15" s="1036"/>
      <c r="L15" s="1036"/>
      <c r="M15" s="1036"/>
      <c r="N15" s="1036"/>
      <c r="O15" s="1036"/>
      <c r="P15" s="1036"/>
    </row>
    <row r="16" spans="1:16" ht="16.5" customHeight="1" x14ac:dyDescent="0.2">
      <c r="A16" s="1036"/>
      <c r="B16" s="1036"/>
      <c r="C16" s="1036"/>
      <c r="D16" s="1036"/>
      <c r="E16" s="1036"/>
      <c r="F16" s="1036"/>
      <c r="G16" s="1036"/>
      <c r="H16" s="1036"/>
      <c r="I16" s="1036"/>
      <c r="J16" s="1036"/>
      <c r="K16" s="1036"/>
      <c r="L16" s="1036"/>
      <c r="M16" s="1036"/>
      <c r="N16" s="1036"/>
      <c r="O16" s="1036"/>
      <c r="P16" s="1036"/>
    </row>
    <row r="17" spans="1:16" ht="16.5" customHeight="1" x14ac:dyDescent="0.2">
      <c r="A17" s="1036"/>
      <c r="B17" s="1036"/>
      <c r="C17" s="1036"/>
      <c r="D17" s="1036"/>
      <c r="E17" s="1036"/>
      <c r="F17" s="1036"/>
      <c r="G17" s="1036"/>
      <c r="H17" s="1036"/>
      <c r="I17" s="1036"/>
      <c r="J17" s="1036"/>
      <c r="K17" s="1036"/>
      <c r="L17" s="1036"/>
      <c r="M17" s="1036"/>
      <c r="N17" s="1036"/>
      <c r="O17" s="1036"/>
      <c r="P17" s="1036"/>
    </row>
    <row r="18" spans="1:16" ht="16.5" customHeight="1" x14ac:dyDescent="0.2">
      <c r="A18" s="1036"/>
      <c r="B18" s="1036"/>
      <c r="C18" s="1036"/>
      <c r="D18" s="1036"/>
      <c r="E18" s="1036"/>
      <c r="F18" s="1036"/>
      <c r="G18" s="1036"/>
      <c r="H18" s="1036"/>
      <c r="I18" s="1036"/>
      <c r="J18" s="1036"/>
      <c r="K18" s="1036"/>
      <c r="L18" s="1036"/>
      <c r="M18" s="1036"/>
      <c r="N18" s="1036"/>
      <c r="O18" s="1036"/>
      <c r="P18" s="1036"/>
    </row>
    <row r="19" spans="1:16" ht="16.5" customHeight="1" x14ac:dyDescent="0.2">
      <c r="A19" s="1036"/>
      <c r="B19" s="1036"/>
      <c r="C19" s="1036"/>
      <c r="D19" s="1036"/>
      <c r="E19" s="1036"/>
      <c r="F19" s="1036"/>
      <c r="G19" s="1036"/>
      <c r="H19" s="1036"/>
      <c r="I19" s="1036"/>
      <c r="J19" s="1036"/>
      <c r="K19" s="1036"/>
      <c r="L19" s="1036"/>
      <c r="M19" s="1036"/>
      <c r="N19" s="1036"/>
      <c r="O19" s="1036"/>
      <c r="P19" s="1036"/>
    </row>
    <row r="20" spans="1:16" ht="16.5" customHeight="1" x14ac:dyDescent="0.2">
      <c r="A20" s="1036"/>
      <c r="B20" s="1036"/>
      <c r="C20" s="1036"/>
      <c r="D20" s="1036"/>
      <c r="E20" s="1036"/>
      <c r="F20" s="1036"/>
      <c r="G20" s="1036"/>
      <c r="H20" s="1036"/>
      <c r="I20" s="1036"/>
      <c r="J20" s="1036"/>
      <c r="K20" s="1036"/>
      <c r="L20" s="1036"/>
      <c r="M20" s="1036"/>
      <c r="N20" s="1036"/>
      <c r="O20" s="1036"/>
      <c r="P20" s="1036"/>
    </row>
    <row r="21" spans="1:16" ht="16.5" customHeight="1" x14ac:dyDescent="0.2">
      <c r="A21" s="1036"/>
      <c r="B21" s="1036"/>
      <c r="C21" s="1036"/>
      <c r="D21" s="1036"/>
      <c r="E21" s="1036"/>
      <c r="F21" s="1036"/>
      <c r="G21" s="1036"/>
      <c r="H21" s="1036"/>
      <c r="I21" s="1036"/>
      <c r="J21" s="1036"/>
      <c r="K21" s="1036"/>
      <c r="L21" s="1036"/>
      <c r="M21" s="1036"/>
      <c r="N21" s="1036"/>
      <c r="O21" s="1036"/>
      <c r="P21" s="1036"/>
    </row>
    <row r="22" spans="1:16" ht="16.5" customHeight="1" x14ac:dyDescent="0.2">
      <c r="A22" s="1036"/>
      <c r="B22" s="1036"/>
      <c r="C22" s="1036"/>
      <c r="D22" s="1036"/>
      <c r="E22" s="1036"/>
      <c r="F22" s="1036"/>
      <c r="G22" s="1036"/>
      <c r="H22" s="1036"/>
      <c r="I22" s="1036"/>
      <c r="J22" s="1036"/>
      <c r="K22" s="1036"/>
      <c r="L22" s="1036"/>
      <c r="M22" s="1036"/>
      <c r="N22" s="1036"/>
      <c r="O22" s="1036"/>
      <c r="P22" s="1036"/>
    </row>
    <row r="23" spans="1:16" ht="16.5" customHeight="1" x14ac:dyDescent="0.2">
      <c r="A23" s="1036"/>
      <c r="B23" s="1036"/>
      <c r="C23" s="1036"/>
      <c r="D23" s="1036"/>
      <c r="E23" s="1036"/>
      <c r="F23" s="1036"/>
      <c r="G23" s="1036"/>
      <c r="H23" s="1036"/>
      <c r="I23" s="1036"/>
      <c r="J23" s="1036"/>
      <c r="K23" s="1036"/>
      <c r="L23" s="1036"/>
      <c r="M23" s="1036"/>
      <c r="N23" s="1036"/>
      <c r="O23" s="1036"/>
      <c r="P23" s="1036"/>
    </row>
    <row r="24" spans="1:16" ht="16.5" customHeight="1" x14ac:dyDescent="0.2">
      <c r="A24" s="1036"/>
      <c r="B24" s="1036"/>
      <c r="C24" s="1036"/>
      <c r="D24" s="1036"/>
      <c r="E24" s="1036"/>
      <c r="F24" s="1036"/>
      <c r="G24" s="1036"/>
      <c r="H24" s="1036"/>
      <c r="I24" s="1036"/>
      <c r="J24" s="1036"/>
      <c r="K24" s="1036"/>
      <c r="L24" s="1036"/>
      <c r="M24" s="1036"/>
      <c r="N24" s="1036"/>
      <c r="O24" s="1036"/>
      <c r="P24" s="1036"/>
    </row>
    <row r="25" spans="1:16" ht="16.5" customHeight="1" x14ac:dyDescent="0.2">
      <c r="A25" s="1036"/>
      <c r="B25" s="1036"/>
      <c r="C25" s="1036"/>
      <c r="D25" s="1036"/>
      <c r="E25" s="1036"/>
      <c r="F25" s="1036"/>
      <c r="G25" s="1036"/>
      <c r="H25" s="1036"/>
      <c r="I25" s="1036"/>
      <c r="J25" s="1036"/>
      <c r="K25" s="1036"/>
      <c r="L25" s="1036"/>
      <c r="M25" s="1036"/>
      <c r="N25" s="1036"/>
      <c r="O25" s="1036"/>
      <c r="P25" s="1036"/>
    </row>
    <row r="26" spans="1:16" ht="16.5" customHeight="1" x14ac:dyDescent="0.2">
      <c r="A26" s="1036"/>
      <c r="B26" s="1036"/>
      <c r="C26" s="1036"/>
      <c r="D26" s="1036"/>
      <c r="E26" s="1036"/>
      <c r="F26" s="1036"/>
      <c r="G26" s="1036"/>
      <c r="H26" s="1036"/>
      <c r="I26" s="1036"/>
      <c r="J26" s="1036"/>
      <c r="K26" s="1036"/>
      <c r="L26" s="1036"/>
      <c r="M26" s="1036"/>
      <c r="N26" s="1036"/>
      <c r="O26" s="1036"/>
      <c r="P26" s="1036"/>
    </row>
    <row r="27" spans="1:16" ht="16.5" customHeight="1" x14ac:dyDescent="0.2">
      <c r="A27" s="1036"/>
      <c r="B27" s="1036"/>
      <c r="C27" s="1036"/>
      <c r="D27" s="1036"/>
      <c r="E27" s="1036"/>
      <c r="F27" s="1036"/>
      <c r="G27" s="1036"/>
      <c r="H27" s="1036"/>
      <c r="I27" s="1036"/>
      <c r="J27" s="1036"/>
      <c r="K27" s="1036"/>
      <c r="L27" s="1036"/>
      <c r="M27" s="1036"/>
      <c r="N27" s="1036"/>
      <c r="O27" s="1036"/>
      <c r="P27" s="1036"/>
    </row>
    <row r="28" spans="1:16" ht="16.5" customHeight="1" x14ac:dyDescent="0.2">
      <c r="A28" s="1036"/>
      <c r="B28" s="1036"/>
      <c r="C28" s="1036"/>
      <c r="D28" s="1036"/>
      <c r="E28" s="1036"/>
      <c r="F28" s="1036"/>
      <c r="G28" s="1036"/>
      <c r="H28" s="1036"/>
      <c r="I28" s="1036"/>
      <c r="J28" s="1036"/>
      <c r="K28" s="1036"/>
      <c r="L28" s="1036"/>
      <c r="M28" s="1036"/>
      <c r="N28" s="1036"/>
      <c r="O28" s="1036"/>
      <c r="P28" s="1036"/>
    </row>
    <row r="29" spans="1:16" ht="16.5" customHeight="1" x14ac:dyDescent="0.2">
      <c r="A29" s="1036"/>
      <c r="B29" s="1036"/>
      <c r="C29" s="1036"/>
      <c r="D29" s="1036"/>
      <c r="E29" s="1036"/>
      <c r="F29" s="1036"/>
      <c r="G29" s="1036"/>
      <c r="H29" s="1036"/>
      <c r="I29" s="1036"/>
      <c r="J29" s="1036"/>
      <c r="K29" s="1036"/>
      <c r="L29" s="1036"/>
      <c r="M29" s="1036"/>
      <c r="N29" s="1036"/>
      <c r="O29" s="1036"/>
      <c r="P29" s="1036"/>
    </row>
    <row r="30" spans="1:16" ht="16.5" customHeight="1" x14ac:dyDescent="0.2">
      <c r="A30" s="1036"/>
      <c r="B30" s="1036"/>
      <c r="C30" s="1036"/>
      <c r="D30" s="1036"/>
      <c r="E30" s="1036"/>
      <c r="F30" s="1036"/>
      <c r="G30" s="1036"/>
      <c r="H30" s="1036"/>
      <c r="I30" s="1036"/>
      <c r="J30" s="1036"/>
      <c r="K30" s="1036"/>
      <c r="L30" s="1036"/>
      <c r="M30" s="1036"/>
      <c r="N30" s="1036"/>
      <c r="O30" s="1036"/>
      <c r="P30" s="1036"/>
    </row>
    <row r="31" spans="1:16" ht="16.5" customHeight="1" x14ac:dyDescent="0.2">
      <c r="A31" s="1036"/>
      <c r="B31" s="1036"/>
      <c r="C31" s="1036"/>
      <c r="D31" s="1036"/>
      <c r="E31" s="1036"/>
      <c r="F31" s="1036"/>
      <c r="G31" s="1036"/>
      <c r="H31" s="1036"/>
      <c r="I31" s="1036"/>
      <c r="J31" s="1036"/>
      <c r="K31" s="1036"/>
      <c r="L31" s="1036"/>
      <c r="M31" s="1036"/>
      <c r="N31" s="1036"/>
      <c r="O31" s="1036"/>
      <c r="P31" s="1036"/>
    </row>
    <row r="32" spans="1:16" ht="31.5" customHeight="1" thickBot="1" x14ac:dyDescent="0.25">
      <c r="A32" s="1036"/>
      <c r="B32" s="1036"/>
      <c r="C32" s="1036"/>
      <c r="D32" s="1036"/>
      <c r="E32" s="1036"/>
      <c r="F32" s="1036"/>
      <c r="G32" s="1036"/>
      <c r="H32" s="1036"/>
      <c r="I32" s="1036"/>
      <c r="J32" s="1038" t="s">
        <v>484</v>
      </c>
      <c r="K32" s="1036"/>
      <c r="L32" s="1036"/>
      <c r="M32" s="1036"/>
      <c r="N32" s="1036"/>
      <c r="O32" s="1036"/>
      <c r="P32" s="1036"/>
    </row>
    <row r="33" spans="1:16" ht="39" customHeight="1" thickBot="1" x14ac:dyDescent="0.3">
      <c r="A33" s="1036"/>
      <c r="B33" s="1039" t="s">
        <v>492</v>
      </c>
      <c r="C33" s="1040"/>
      <c r="D33" s="1040"/>
      <c r="E33" s="1041" t="s">
        <v>485</v>
      </c>
      <c r="F33" s="1042" t="s">
        <v>3</v>
      </c>
      <c r="G33" s="1043" t="s">
        <v>4</v>
      </c>
      <c r="H33" s="1043" t="s">
        <v>5</v>
      </c>
      <c r="I33" s="1043" t="s">
        <v>6</v>
      </c>
      <c r="J33" s="1044" t="s">
        <v>7</v>
      </c>
      <c r="K33" s="1036"/>
      <c r="L33" s="1036"/>
      <c r="M33" s="1036"/>
      <c r="N33" s="1036"/>
      <c r="O33" s="1036"/>
      <c r="P33" s="1036"/>
    </row>
    <row r="34" spans="1:16" ht="39" customHeight="1" x14ac:dyDescent="0.2">
      <c r="A34" s="1036"/>
      <c r="B34" s="1045"/>
      <c r="C34" s="1046" t="s">
        <v>493</v>
      </c>
      <c r="D34" s="1046"/>
      <c r="E34" s="1047"/>
      <c r="F34" s="1048">
        <v>0.89</v>
      </c>
      <c r="G34" s="1049">
        <v>0.3</v>
      </c>
      <c r="H34" s="1049">
        <v>0.25</v>
      </c>
      <c r="I34" s="1049">
        <v>4.41</v>
      </c>
      <c r="J34" s="1050">
        <v>4.75</v>
      </c>
      <c r="K34" s="1036"/>
      <c r="L34" s="1036"/>
      <c r="M34" s="1036"/>
      <c r="N34" s="1036"/>
      <c r="O34" s="1036"/>
      <c r="P34" s="1036"/>
    </row>
    <row r="35" spans="1:16" ht="39" customHeight="1" x14ac:dyDescent="0.2">
      <c r="A35" s="1036"/>
      <c r="B35" s="1051"/>
      <c r="C35" s="1052" t="s">
        <v>494</v>
      </c>
      <c r="D35" s="1053"/>
      <c r="E35" s="1054"/>
      <c r="F35" s="1055">
        <v>3.73</v>
      </c>
      <c r="G35" s="1056">
        <v>3.36</v>
      </c>
      <c r="H35" s="1056">
        <v>3.16</v>
      </c>
      <c r="I35" s="1056">
        <v>3.2</v>
      </c>
      <c r="J35" s="1057">
        <v>3.54</v>
      </c>
      <c r="K35" s="1036"/>
      <c r="L35" s="1036"/>
      <c r="M35" s="1036"/>
      <c r="N35" s="1036"/>
      <c r="O35" s="1036"/>
      <c r="P35" s="1036"/>
    </row>
    <row r="36" spans="1:16" ht="39" customHeight="1" x14ac:dyDescent="0.2">
      <c r="A36" s="1036"/>
      <c r="B36" s="1051"/>
      <c r="C36" s="1052" t="s">
        <v>495</v>
      </c>
      <c r="D36" s="1053"/>
      <c r="E36" s="1054"/>
      <c r="F36" s="1055" t="s">
        <v>446</v>
      </c>
      <c r="G36" s="1056" t="s">
        <v>446</v>
      </c>
      <c r="H36" s="1056">
        <v>0.88</v>
      </c>
      <c r="I36" s="1056">
        <v>1.49</v>
      </c>
      <c r="J36" s="1057">
        <v>2.2000000000000002</v>
      </c>
      <c r="K36" s="1036"/>
      <c r="L36" s="1036"/>
      <c r="M36" s="1036"/>
      <c r="N36" s="1036"/>
      <c r="O36" s="1036"/>
      <c r="P36" s="1036"/>
    </row>
    <row r="37" spans="1:16" ht="39" customHeight="1" x14ac:dyDescent="0.2">
      <c r="A37" s="1036"/>
      <c r="B37" s="1051"/>
      <c r="C37" s="1052" t="s">
        <v>496</v>
      </c>
      <c r="D37" s="1053"/>
      <c r="E37" s="1054"/>
      <c r="F37" s="1055">
        <v>0.83</v>
      </c>
      <c r="G37" s="1056">
        <v>0.38</v>
      </c>
      <c r="H37" s="1056">
        <v>0.41</v>
      </c>
      <c r="I37" s="1056">
        <v>0.61</v>
      </c>
      <c r="J37" s="1057">
        <v>1.53</v>
      </c>
      <c r="K37" s="1036"/>
      <c r="L37" s="1036"/>
      <c r="M37" s="1036"/>
      <c r="N37" s="1036"/>
      <c r="O37" s="1036"/>
      <c r="P37" s="1036"/>
    </row>
    <row r="38" spans="1:16" ht="39" customHeight="1" x14ac:dyDescent="0.2">
      <c r="A38" s="1036"/>
      <c r="B38" s="1051"/>
      <c r="C38" s="1052" t="s">
        <v>497</v>
      </c>
      <c r="D38" s="1053"/>
      <c r="E38" s="1054"/>
      <c r="F38" s="1055">
        <v>0.85</v>
      </c>
      <c r="G38" s="1056">
        <v>1.42</v>
      </c>
      <c r="H38" s="1056">
        <v>0.04</v>
      </c>
      <c r="I38" s="1056">
        <v>0.03</v>
      </c>
      <c r="J38" s="1057">
        <v>0.21</v>
      </c>
      <c r="K38" s="1036"/>
      <c r="L38" s="1036"/>
      <c r="M38" s="1036"/>
      <c r="N38" s="1036"/>
      <c r="O38" s="1036"/>
      <c r="P38" s="1036"/>
    </row>
    <row r="39" spans="1:16" ht="39" customHeight="1" x14ac:dyDescent="0.2">
      <c r="A39" s="1036"/>
      <c r="B39" s="1051"/>
      <c r="C39" s="1052" t="s">
        <v>498</v>
      </c>
      <c r="D39" s="1053"/>
      <c r="E39" s="1054"/>
      <c r="F39" s="1055">
        <v>0</v>
      </c>
      <c r="G39" s="1056">
        <v>0</v>
      </c>
      <c r="H39" s="1056">
        <v>0</v>
      </c>
      <c r="I39" s="1056">
        <v>0.01</v>
      </c>
      <c r="J39" s="1057">
        <v>0.03</v>
      </c>
      <c r="K39" s="1036"/>
      <c r="L39" s="1036"/>
      <c r="M39" s="1036"/>
      <c r="N39" s="1036"/>
      <c r="O39" s="1036"/>
      <c r="P39" s="1036"/>
    </row>
    <row r="40" spans="1:16" ht="39" customHeight="1" x14ac:dyDescent="0.2">
      <c r="A40" s="1036"/>
      <c r="B40" s="1051"/>
      <c r="C40" s="1052"/>
      <c r="D40" s="1053"/>
      <c r="E40" s="1054"/>
      <c r="F40" s="1055"/>
      <c r="G40" s="1056"/>
      <c r="H40" s="1056"/>
      <c r="I40" s="1056"/>
      <c r="J40" s="1057"/>
      <c r="K40" s="1036"/>
      <c r="L40" s="1036"/>
      <c r="M40" s="1036"/>
      <c r="N40" s="1036"/>
      <c r="O40" s="1036"/>
      <c r="P40" s="1036"/>
    </row>
    <row r="41" spans="1:16" ht="39" customHeight="1" x14ac:dyDescent="0.2">
      <c r="A41" s="1036"/>
      <c r="B41" s="1051"/>
      <c r="C41" s="1052"/>
      <c r="D41" s="1053"/>
      <c r="E41" s="1054"/>
      <c r="F41" s="1055"/>
      <c r="G41" s="1056"/>
      <c r="H41" s="1056"/>
      <c r="I41" s="1056"/>
      <c r="J41" s="1057"/>
      <c r="K41" s="1036"/>
      <c r="L41" s="1036"/>
      <c r="M41" s="1036"/>
      <c r="N41" s="1036"/>
      <c r="O41" s="1036"/>
      <c r="P41" s="1036"/>
    </row>
    <row r="42" spans="1:16" ht="39" customHeight="1" x14ac:dyDescent="0.2">
      <c r="A42" s="1036"/>
      <c r="B42" s="1058"/>
      <c r="C42" s="1052" t="s">
        <v>499</v>
      </c>
      <c r="D42" s="1053"/>
      <c r="E42" s="1054"/>
      <c r="F42" s="1055" t="s">
        <v>446</v>
      </c>
      <c r="G42" s="1056" t="s">
        <v>446</v>
      </c>
      <c r="H42" s="1056" t="s">
        <v>446</v>
      </c>
      <c r="I42" s="1056" t="s">
        <v>446</v>
      </c>
      <c r="J42" s="1057" t="s">
        <v>446</v>
      </c>
      <c r="K42" s="1036"/>
      <c r="L42" s="1036"/>
      <c r="M42" s="1036"/>
      <c r="N42" s="1036"/>
      <c r="O42" s="1036"/>
      <c r="P42" s="1036"/>
    </row>
    <row r="43" spans="1:16" ht="39" customHeight="1" thickBot="1" x14ac:dyDescent="0.25">
      <c r="A43" s="1036"/>
      <c r="B43" s="1059"/>
      <c r="C43" s="1060" t="s">
        <v>500</v>
      </c>
      <c r="D43" s="1061"/>
      <c r="E43" s="1062"/>
      <c r="F43" s="1063">
        <v>0</v>
      </c>
      <c r="G43" s="1064">
        <v>0.45</v>
      </c>
      <c r="H43" s="1064">
        <v>0</v>
      </c>
      <c r="I43" s="1064" t="s">
        <v>446</v>
      </c>
      <c r="J43" s="1065" t="s">
        <v>446</v>
      </c>
      <c r="K43" s="1036"/>
      <c r="L43" s="1036"/>
      <c r="M43" s="1036"/>
      <c r="N43" s="1036"/>
      <c r="O43" s="1036"/>
      <c r="P43" s="1036"/>
    </row>
    <row r="44" spans="1:16" ht="39" customHeight="1" x14ac:dyDescent="0.2">
      <c r="A44" s="1036"/>
      <c r="B44" s="1066" t="s">
        <v>501</v>
      </c>
      <c r="C44" s="1067"/>
      <c r="D44" s="1068"/>
      <c r="E44" s="1068"/>
      <c r="F44" s="1069"/>
      <c r="G44" s="1069"/>
      <c r="H44" s="1069"/>
      <c r="I44" s="1069"/>
      <c r="J44" s="1069"/>
      <c r="K44" s="1036"/>
      <c r="L44" s="1036"/>
      <c r="M44" s="1036"/>
      <c r="N44" s="1036"/>
      <c r="O44" s="1036"/>
      <c r="P44" s="1036"/>
    </row>
    <row r="45" spans="1:16" ht="16.5" x14ac:dyDescent="0.2">
      <c r="A45" s="1036"/>
      <c r="B45" s="1036"/>
      <c r="C45" s="1036"/>
      <c r="D45" s="1036"/>
      <c r="E45" s="1036"/>
      <c r="F45" s="1036"/>
      <c r="G45" s="1036"/>
      <c r="H45" s="1036"/>
      <c r="I45" s="1036"/>
      <c r="J45" s="1036"/>
      <c r="K45" s="1036"/>
      <c r="L45" s="1036"/>
      <c r="M45" s="1036"/>
      <c r="N45" s="1036"/>
      <c r="O45" s="1036"/>
      <c r="P45" s="1036"/>
    </row>
  </sheetData>
  <sheetProtection algorithmName="SHA-512" hashValue="UfLe97sFF/r88haIn7gUEZOvOUGSi/4FpO/90aKl84UgpyX5TY/BudIYexbR62m0d/15kyn6Igt9qaDWf2tvHA==" saltValue="8599sjif/yyTQLAHlPQS6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1071" customWidth="1"/>
    <col min="2" max="3" width="10.90625" style="1071" customWidth="1"/>
    <col min="4" max="4" width="10" style="1071" customWidth="1"/>
    <col min="5" max="10" width="11" style="1071" customWidth="1"/>
    <col min="11" max="15" width="13.08984375" style="1071" customWidth="1"/>
    <col min="16" max="21" width="11.453125" style="1071" customWidth="1"/>
    <col min="22" max="16384" width="0" style="1071" hidden="1"/>
  </cols>
  <sheetData>
    <row r="1" spans="1:21" ht="13.5" customHeight="1" x14ac:dyDescent="0.2">
      <c r="A1" s="1070"/>
      <c r="B1" s="1070"/>
      <c r="C1" s="1070"/>
      <c r="D1" s="1070"/>
      <c r="E1" s="1070"/>
      <c r="F1" s="1070"/>
      <c r="G1" s="1070"/>
      <c r="H1" s="1070"/>
      <c r="I1" s="1070"/>
      <c r="J1" s="1070"/>
      <c r="K1" s="1070"/>
      <c r="L1" s="1070"/>
      <c r="M1" s="1070"/>
      <c r="N1" s="1070"/>
      <c r="O1" s="1070"/>
      <c r="P1" s="1070"/>
      <c r="Q1" s="1070"/>
      <c r="R1" s="1070"/>
      <c r="S1" s="1070"/>
      <c r="T1" s="1070"/>
      <c r="U1" s="1070"/>
    </row>
    <row r="2" spans="1:21" ht="13.5" customHeight="1" x14ac:dyDescent="0.2">
      <c r="A2" s="1070"/>
      <c r="B2" s="1070"/>
      <c r="C2" s="1070"/>
      <c r="D2" s="1070"/>
      <c r="E2" s="1070"/>
      <c r="F2" s="1070"/>
      <c r="G2" s="1070"/>
      <c r="H2" s="1070"/>
      <c r="I2" s="1070"/>
      <c r="J2" s="1070"/>
      <c r="K2" s="1070"/>
      <c r="L2" s="1070"/>
      <c r="M2" s="1070"/>
      <c r="N2" s="1070"/>
      <c r="O2" s="1070"/>
      <c r="P2" s="1070"/>
      <c r="Q2" s="1070"/>
      <c r="R2" s="1070"/>
      <c r="S2" s="1070"/>
      <c r="T2" s="1070"/>
      <c r="U2" s="1070"/>
    </row>
    <row r="3" spans="1:21" ht="13.5" customHeight="1" x14ac:dyDescent="0.2">
      <c r="A3" s="1070"/>
      <c r="B3" s="1070"/>
      <c r="C3" s="1070"/>
      <c r="D3" s="1070"/>
      <c r="E3" s="1070"/>
      <c r="F3" s="1070"/>
      <c r="G3" s="1070"/>
      <c r="H3" s="1070"/>
      <c r="I3" s="1070"/>
      <c r="J3" s="1070"/>
      <c r="K3" s="1070"/>
      <c r="L3" s="1070"/>
      <c r="M3" s="1070"/>
      <c r="N3" s="1070"/>
      <c r="O3" s="1070"/>
      <c r="P3" s="1070"/>
      <c r="Q3" s="1070"/>
      <c r="R3" s="1070"/>
      <c r="S3" s="1070"/>
      <c r="T3" s="1070"/>
      <c r="U3" s="1070"/>
    </row>
    <row r="4" spans="1:21" ht="13.5" customHeight="1" x14ac:dyDescent="0.2">
      <c r="A4" s="1070"/>
      <c r="B4" s="1070"/>
      <c r="C4" s="1070"/>
      <c r="D4" s="1070"/>
      <c r="E4" s="1070"/>
      <c r="F4" s="1070"/>
      <c r="G4" s="1070"/>
      <c r="H4" s="1070"/>
      <c r="I4" s="1070"/>
      <c r="J4" s="1070"/>
      <c r="K4" s="1070"/>
      <c r="L4" s="1070"/>
      <c r="M4" s="1070"/>
      <c r="N4" s="1070"/>
      <c r="O4" s="1070"/>
      <c r="P4" s="1070"/>
      <c r="Q4" s="1070"/>
      <c r="R4" s="1070"/>
      <c r="S4" s="1070"/>
      <c r="T4" s="1070"/>
      <c r="U4" s="1070"/>
    </row>
    <row r="5" spans="1:21" ht="13.5" customHeight="1" x14ac:dyDescent="0.2">
      <c r="A5" s="1070"/>
      <c r="B5" s="1070"/>
      <c r="C5" s="1070"/>
      <c r="D5" s="1070"/>
      <c r="E5" s="1070"/>
      <c r="F5" s="1070"/>
      <c r="G5" s="1070"/>
      <c r="H5" s="1070"/>
      <c r="I5" s="1070"/>
      <c r="J5" s="1070"/>
      <c r="K5" s="1070"/>
      <c r="L5" s="1070"/>
      <c r="M5" s="1070"/>
      <c r="N5" s="1070"/>
      <c r="O5" s="1070"/>
      <c r="P5" s="1070"/>
      <c r="Q5" s="1070"/>
      <c r="R5" s="1070"/>
      <c r="S5" s="1070"/>
      <c r="T5" s="1070"/>
      <c r="U5" s="1070"/>
    </row>
    <row r="6" spans="1:21" ht="13.5" customHeight="1" x14ac:dyDescent="0.2">
      <c r="A6" s="1070"/>
      <c r="B6" s="1070"/>
      <c r="C6" s="1070"/>
      <c r="D6" s="1070"/>
      <c r="E6" s="1070"/>
      <c r="F6" s="1070"/>
      <c r="G6" s="1070"/>
      <c r="H6" s="1070"/>
      <c r="I6" s="1070"/>
      <c r="J6" s="1070"/>
      <c r="K6" s="1070"/>
      <c r="L6" s="1070"/>
      <c r="M6" s="1070"/>
      <c r="N6" s="1070"/>
      <c r="O6" s="1070"/>
      <c r="P6" s="1070"/>
      <c r="Q6" s="1070"/>
      <c r="R6" s="1070"/>
      <c r="S6" s="1070"/>
      <c r="T6" s="1070"/>
      <c r="U6" s="1070"/>
    </row>
    <row r="7" spans="1:21" ht="13.5" customHeight="1" x14ac:dyDescent="0.2">
      <c r="A7" s="1070"/>
      <c r="B7" s="1070"/>
      <c r="C7" s="1070"/>
      <c r="D7" s="1070"/>
      <c r="E7" s="1070"/>
      <c r="F7" s="1070"/>
      <c r="G7" s="1070"/>
      <c r="H7" s="1070"/>
      <c r="I7" s="1070"/>
      <c r="J7" s="1070"/>
      <c r="K7" s="1070"/>
      <c r="L7" s="1070"/>
      <c r="M7" s="1070"/>
      <c r="N7" s="1070"/>
      <c r="O7" s="1070"/>
      <c r="P7" s="1070"/>
      <c r="Q7" s="1070"/>
      <c r="R7" s="1070"/>
      <c r="S7" s="1070"/>
      <c r="T7" s="1070"/>
      <c r="U7" s="1070"/>
    </row>
    <row r="8" spans="1:21" ht="13.5" customHeight="1" x14ac:dyDescent="0.2">
      <c r="A8" s="1070"/>
      <c r="B8" s="1070"/>
      <c r="C8" s="1070"/>
      <c r="D8" s="1070"/>
      <c r="E8" s="1070"/>
      <c r="F8" s="1070"/>
      <c r="G8" s="1070"/>
      <c r="H8" s="1070"/>
      <c r="I8" s="1070"/>
      <c r="J8" s="1070"/>
      <c r="K8" s="1070"/>
      <c r="L8" s="1070"/>
      <c r="M8" s="1070"/>
      <c r="N8" s="1070"/>
      <c r="O8" s="1070"/>
      <c r="P8" s="1070"/>
      <c r="Q8" s="1070"/>
      <c r="R8" s="1070"/>
      <c r="S8" s="1070"/>
      <c r="T8" s="1070"/>
      <c r="U8" s="1070"/>
    </row>
    <row r="9" spans="1:21" ht="13.5" customHeight="1" x14ac:dyDescent="0.2">
      <c r="A9" s="1070"/>
      <c r="B9" s="1070"/>
      <c r="C9" s="1070"/>
      <c r="D9" s="1070"/>
      <c r="E9" s="1070"/>
      <c r="F9" s="1070"/>
      <c r="G9" s="1070"/>
      <c r="H9" s="1070"/>
      <c r="I9" s="1070"/>
      <c r="J9" s="1070"/>
      <c r="K9" s="1070"/>
      <c r="L9" s="1070"/>
      <c r="M9" s="1070"/>
      <c r="N9" s="1070"/>
      <c r="O9" s="1070"/>
      <c r="P9" s="1070"/>
      <c r="Q9" s="1070"/>
      <c r="R9" s="1070"/>
      <c r="S9" s="1070"/>
      <c r="T9" s="1070"/>
      <c r="U9" s="1070"/>
    </row>
    <row r="10" spans="1:21" ht="13.5" customHeight="1" x14ac:dyDescent="0.2">
      <c r="A10" s="1070"/>
      <c r="B10" s="1070"/>
      <c r="C10" s="1070"/>
      <c r="D10" s="1070"/>
      <c r="E10" s="1070"/>
      <c r="F10" s="1070"/>
      <c r="G10" s="1070"/>
      <c r="H10" s="1070"/>
      <c r="I10" s="1070"/>
      <c r="J10" s="1070"/>
      <c r="K10" s="1070"/>
      <c r="L10" s="1070"/>
      <c r="M10" s="1070"/>
      <c r="N10" s="1070"/>
      <c r="O10" s="1070"/>
      <c r="P10" s="1070"/>
      <c r="Q10" s="1070"/>
      <c r="R10" s="1070"/>
      <c r="S10" s="1070"/>
      <c r="T10" s="1070"/>
      <c r="U10" s="1070"/>
    </row>
    <row r="11" spans="1:21" ht="13.5" customHeight="1" x14ac:dyDescent="0.2">
      <c r="A11" s="1070"/>
      <c r="B11" s="1070"/>
      <c r="C11" s="1070"/>
      <c r="D11" s="1070"/>
      <c r="E11" s="1070"/>
      <c r="F11" s="1070"/>
      <c r="G11" s="1070"/>
      <c r="H11" s="1070"/>
      <c r="I11" s="1070"/>
      <c r="J11" s="1070"/>
      <c r="K11" s="1070"/>
      <c r="L11" s="1070"/>
      <c r="M11" s="1070"/>
      <c r="N11" s="1070"/>
      <c r="O11" s="1070"/>
      <c r="P11" s="1070"/>
      <c r="Q11" s="1070"/>
      <c r="R11" s="1070"/>
      <c r="S11" s="1070"/>
      <c r="T11" s="1070"/>
      <c r="U11" s="1070"/>
    </row>
    <row r="12" spans="1:21" ht="13.5" customHeight="1" x14ac:dyDescent="0.2">
      <c r="A12" s="1070"/>
      <c r="B12" s="1070"/>
      <c r="C12" s="1070"/>
      <c r="D12" s="1070"/>
      <c r="E12" s="1070"/>
      <c r="F12" s="1070"/>
      <c r="G12" s="1070"/>
      <c r="H12" s="1070"/>
      <c r="I12" s="1070"/>
      <c r="J12" s="1070"/>
      <c r="K12" s="1070"/>
      <c r="L12" s="1070"/>
      <c r="M12" s="1070"/>
      <c r="N12" s="1070"/>
      <c r="O12" s="1070"/>
      <c r="P12" s="1070"/>
      <c r="Q12" s="1070"/>
      <c r="R12" s="1070"/>
      <c r="S12" s="1070"/>
      <c r="T12" s="1070"/>
      <c r="U12" s="1070"/>
    </row>
    <row r="13" spans="1:21" ht="13.5" customHeight="1" x14ac:dyDescent="0.2">
      <c r="A13" s="1070"/>
      <c r="B13" s="1070"/>
      <c r="C13" s="1070"/>
      <c r="D13" s="1070"/>
      <c r="E13" s="1070"/>
      <c r="F13" s="1070"/>
      <c r="G13" s="1070"/>
      <c r="H13" s="1070"/>
      <c r="I13" s="1070"/>
      <c r="J13" s="1070"/>
      <c r="K13" s="1070"/>
      <c r="L13" s="1070"/>
      <c r="M13" s="1070"/>
      <c r="N13" s="1070"/>
      <c r="O13" s="1070"/>
      <c r="P13" s="1070"/>
      <c r="Q13" s="1070"/>
      <c r="R13" s="1070"/>
      <c r="S13" s="1070"/>
      <c r="T13" s="1070"/>
      <c r="U13" s="1070"/>
    </row>
    <row r="14" spans="1:21" ht="13.5" customHeight="1" x14ac:dyDescent="0.2">
      <c r="A14" s="1070"/>
      <c r="B14" s="1070"/>
      <c r="C14" s="1070"/>
      <c r="D14" s="1070"/>
      <c r="E14" s="1070"/>
      <c r="F14" s="1070"/>
      <c r="G14" s="1070"/>
      <c r="H14" s="1070"/>
      <c r="I14" s="1070"/>
      <c r="J14" s="1070"/>
      <c r="K14" s="1070"/>
      <c r="L14" s="1070"/>
      <c r="M14" s="1070"/>
      <c r="N14" s="1070"/>
      <c r="O14" s="1070"/>
      <c r="P14" s="1070"/>
      <c r="Q14" s="1070"/>
      <c r="R14" s="1070"/>
      <c r="S14" s="1070"/>
      <c r="T14" s="1070"/>
      <c r="U14" s="1070"/>
    </row>
    <row r="15" spans="1:21" ht="13.5" customHeight="1" x14ac:dyDescent="0.2">
      <c r="A15" s="1070"/>
      <c r="B15" s="1070"/>
      <c r="C15" s="1070"/>
      <c r="D15" s="1070"/>
      <c r="E15" s="1070"/>
      <c r="F15" s="1070"/>
      <c r="G15" s="1070"/>
      <c r="H15" s="1070"/>
      <c r="I15" s="1070"/>
      <c r="J15" s="1070"/>
      <c r="K15" s="1070"/>
      <c r="L15" s="1070"/>
      <c r="M15" s="1070"/>
      <c r="N15" s="1070"/>
      <c r="O15" s="1070"/>
      <c r="P15" s="1070"/>
      <c r="Q15" s="1070"/>
      <c r="R15" s="1070"/>
      <c r="S15" s="1070"/>
      <c r="T15" s="1070"/>
      <c r="U15" s="1070"/>
    </row>
    <row r="16" spans="1:21" ht="13.5" customHeight="1" x14ac:dyDescent="0.2">
      <c r="A16" s="1070"/>
      <c r="B16" s="1070"/>
      <c r="C16" s="1070"/>
      <c r="D16" s="1070"/>
      <c r="E16" s="1070"/>
      <c r="F16" s="1070"/>
      <c r="G16" s="1070"/>
      <c r="H16" s="1070"/>
      <c r="I16" s="1070"/>
      <c r="J16" s="1070"/>
      <c r="K16" s="1070"/>
      <c r="L16" s="1070"/>
      <c r="M16" s="1070"/>
      <c r="N16" s="1070"/>
      <c r="O16" s="1070"/>
      <c r="P16" s="1070"/>
      <c r="Q16" s="1070"/>
      <c r="R16" s="1070"/>
      <c r="S16" s="1070"/>
      <c r="T16" s="1070"/>
      <c r="U16" s="1070"/>
    </row>
    <row r="17" spans="1:21" ht="13.5" customHeight="1" x14ac:dyDescent="0.2">
      <c r="A17" s="1070"/>
      <c r="B17" s="1070"/>
      <c r="C17" s="1070"/>
      <c r="D17" s="1070"/>
      <c r="E17" s="1070"/>
      <c r="F17" s="1070"/>
      <c r="G17" s="1070"/>
      <c r="H17" s="1070"/>
      <c r="I17" s="1070"/>
      <c r="J17" s="1070"/>
      <c r="K17" s="1070"/>
      <c r="L17" s="1070"/>
      <c r="M17" s="1070"/>
      <c r="N17" s="1070"/>
      <c r="O17" s="1070"/>
      <c r="P17" s="1070"/>
      <c r="Q17" s="1070"/>
      <c r="R17" s="1070"/>
      <c r="S17" s="1070"/>
      <c r="T17" s="1070"/>
      <c r="U17" s="1070"/>
    </row>
    <row r="18" spans="1:21" ht="13.5" customHeight="1" x14ac:dyDescent="0.2">
      <c r="A18" s="1070"/>
      <c r="B18" s="1070"/>
      <c r="C18" s="1070"/>
      <c r="D18" s="1070"/>
      <c r="E18" s="1070"/>
      <c r="F18" s="1070"/>
      <c r="G18" s="1070"/>
      <c r="H18" s="1070"/>
      <c r="I18" s="1070"/>
      <c r="J18" s="1070"/>
      <c r="K18" s="1070"/>
      <c r="L18" s="1070"/>
      <c r="M18" s="1070"/>
      <c r="N18" s="1070"/>
      <c r="O18" s="1070"/>
      <c r="P18" s="1070"/>
      <c r="Q18" s="1070"/>
      <c r="R18" s="1070"/>
      <c r="S18" s="1070"/>
      <c r="T18" s="1070"/>
      <c r="U18" s="1070"/>
    </row>
    <row r="19" spans="1:21" ht="13.5" customHeight="1" x14ac:dyDescent="0.2">
      <c r="A19" s="1070"/>
      <c r="B19" s="1070"/>
      <c r="C19" s="1070"/>
      <c r="D19" s="1070"/>
      <c r="E19" s="1070"/>
      <c r="F19" s="1070"/>
      <c r="G19" s="1070"/>
      <c r="H19" s="1070"/>
      <c r="I19" s="1070"/>
      <c r="J19" s="1070"/>
      <c r="K19" s="1070"/>
      <c r="L19" s="1070"/>
      <c r="M19" s="1070"/>
      <c r="N19" s="1070"/>
      <c r="O19" s="1070"/>
      <c r="P19" s="1070"/>
      <c r="Q19" s="1070"/>
      <c r="R19" s="1070"/>
      <c r="S19" s="1070"/>
      <c r="T19" s="1070"/>
      <c r="U19" s="1070"/>
    </row>
    <row r="20" spans="1:21" ht="13.5" customHeight="1" x14ac:dyDescent="0.2">
      <c r="A20" s="1070"/>
      <c r="B20" s="1070"/>
      <c r="C20" s="1070"/>
      <c r="D20" s="1070"/>
      <c r="E20" s="1070"/>
      <c r="F20" s="1070"/>
      <c r="G20" s="1070"/>
      <c r="H20" s="1070"/>
      <c r="I20" s="1070"/>
      <c r="J20" s="1070"/>
      <c r="K20" s="1070"/>
      <c r="L20" s="1070"/>
      <c r="M20" s="1070"/>
      <c r="N20" s="1070"/>
      <c r="O20" s="1070"/>
      <c r="P20" s="1070"/>
      <c r="Q20" s="1070"/>
      <c r="R20" s="1070"/>
      <c r="S20" s="1070"/>
      <c r="T20" s="1070"/>
      <c r="U20" s="1070"/>
    </row>
    <row r="21" spans="1:21" ht="13.5" customHeight="1" x14ac:dyDescent="0.2">
      <c r="A21" s="1070"/>
      <c r="B21" s="1070"/>
      <c r="C21" s="1070"/>
      <c r="D21" s="1070"/>
      <c r="E21" s="1070"/>
      <c r="F21" s="1070"/>
      <c r="G21" s="1070"/>
      <c r="H21" s="1070"/>
      <c r="I21" s="1070"/>
      <c r="J21" s="1070"/>
      <c r="K21" s="1070"/>
      <c r="L21" s="1070"/>
      <c r="M21" s="1070"/>
      <c r="N21" s="1070"/>
      <c r="O21" s="1070"/>
      <c r="P21" s="1070"/>
      <c r="Q21" s="1070"/>
      <c r="R21" s="1070"/>
      <c r="S21" s="1070"/>
      <c r="T21" s="1070"/>
      <c r="U21" s="1070"/>
    </row>
    <row r="22" spans="1:21" ht="13.5" customHeight="1" x14ac:dyDescent="0.2">
      <c r="A22" s="1070"/>
      <c r="B22" s="1070"/>
      <c r="C22" s="1070"/>
      <c r="D22" s="1070"/>
      <c r="E22" s="1070"/>
      <c r="F22" s="1070"/>
      <c r="G22" s="1070"/>
      <c r="H22" s="1070"/>
      <c r="I22" s="1070"/>
      <c r="J22" s="1070"/>
      <c r="K22" s="1070"/>
      <c r="L22" s="1070"/>
      <c r="M22" s="1070"/>
      <c r="N22" s="1070"/>
      <c r="O22" s="1070"/>
      <c r="P22" s="1070"/>
      <c r="Q22" s="1070"/>
      <c r="R22" s="1070"/>
      <c r="S22" s="1070"/>
      <c r="T22" s="1070"/>
      <c r="U22" s="1070"/>
    </row>
    <row r="23" spans="1:21" ht="13.5" customHeight="1" x14ac:dyDescent="0.2">
      <c r="A23" s="1070"/>
      <c r="B23" s="1070"/>
      <c r="C23" s="1070"/>
      <c r="D23" s="1070"/>
      <c r="E23" s="1070"/>
      <c r="F23" s="1070"/>
      <c r="G23" s="1070"/>
      <c r="H23" s="1070"/>
      <c r="I23" s="1070"/>
      <c r="J23" s="1070"/>
      <c r="K23" s="1070"/>
      <c r="L23" s="1070"/>
      <c r="M23" s="1070"/>
      <c r="N23" s="1070"/>
      <c r="O23" s="1070"/>
      <c r="P23" s="1070"/>
      <c r="Q23" s="1070"/>
      <c r="R23" s="1070"/>
      <c r="S23" s="1070"/>
      <c r="T23" s="1070"/>
      <c r="U23" s="1070"/>
    </row>
    <row r="24" spans="1:21" ht="13.5" customHeight="1" x14ac:dyDescent="0.2">
      <c r="A24" s="1070"/>
      <c r="B24" s="1070"/>
      <c r="C24" s="1070"/>
      <c r="D24" s="1070"/>
      <c r="E24" s="1070"/>
      <c r="F24" s="1070"/>
      <c r="G24" s="1070"/>
      <c r="H24" s="1070"/>
      <c r="I24" s="1070"/>
      <c r="J24" s="1070"/>
      <c r="K24" s="1070"/>
      <c r="L24" s="1070"/>
      <c r="M24" s="1070"/>
      <c r="N24" s="1070"/>
      <c r="O24" s="1070"/>
      <c r="P24" s="1070"/>
      <c r="Q24" s="1070"/>
      <c r="R24" s="1070"/>
      <c r="S24" s="1070"/>
      <c r="T24" s="1070"/>
      <c r="U24" s="1070"/>
    </row>
    <row r="25" spans="1:21" ht="13.5" customHeight="1" x14ac:dyDescent="0.2">
      <c r="A25" s="1070"/>
      <c r="B25" s="1070"/>
      <c r="C25" s="1070"/>
      <c r="D25" s="1070"/>
      <c r="E25" s="1070"/>
      <c r="F25" s="1070"/>
      <c r="G25" s="1070"/>
      <c r="H25" s="1070"/>
      <c r="I25" s="1070"/>
      <c r="J25" s="1070"/>
      <c r="K25" s="1070"/>
      <c r="L25" s="1070"/>
      <c r="M25" s="1070"/>
      <c r="N25" s="1070"/>
      <c r="O25" s="1070"/>
      <c r="P25" s="1070"/>
      <c r="Q25" s="1070"/>
      <c r="R25" s="1070"/>
      <c r="S25" s="1070"/>
      <c r="T25" s="1070"/>
      <c r="U25" s="1070"/>
    </row>
    <row r="26" spans="1:21" ht="13.5" customHeight="1" x14ac:dyDescent="0.2">
      <c r="A26" s="1070"/>
      <c r="B26" s="1070"/>
      <c r="C26" s="1070"/>
      <c r="D26" s="1070"/>
      <c r="E26" s="1070"/>
      <c r="F26" s="1070"/>
      <c r="G26" s="1070"/>
      <c r="H26" s="1070"/>
      <c r="I26" s="1070"/>
      <c r="J26" s="1070"/>
      <c r="K26" s="1070"/>
      <c r="L26" s="1070"/>
      <c r="M26" s="1070"/>
      <c r="N26" s="1070"/>
      <c r="O26" s="1070"/>
      <c r="P26" s="1070"/>
      <c r="Q26" s="1070"/>
      <c r="R26" s="1070"/>
      <c r="S26" s="1070"/>
      <c r="T26" s="1070"/>
      <c r="U26" s="1070"/>
    </row>
    <row r="27" spans="1:21" ht="13.5" customHeight="1" x14ac:dyDescent="0.2">
      <c r="A27" s="1070"/>
      <c r="B27" s="1070"/>
      <c r="C27" s="1070"/>
      <c r="D27" s="1070"/>
      <c r="E27" s="1070"/>
      <c r="F27" s="1070"/>
      <c r="G27" s="1070"/>
      <c r="H27" s="1070"/>
      <c r="I27" s="1070"/>
      <c r="J27" s="1070"/>
      <c r="K27" s="1070"/>
      <c r="L27" s="1070"/>
      <c r="M27" s="1070"/>
      <c r="N27" s="1070"/>
      <c r="O27" s="1070"/>
      <c r="P27" s="1070"/>
      <c r="Q27" s="1070"/>
      <c r="R27" s="1070"/>
      <c r="S27" s="1070"/>
      <c r="T27" s="1070"/>
      <c r="U27" s="1070"/>
    </row>
    <row r="28" spans="1:21" ht="13.5" customHeight="1" x14ac:dyDescent="0.2">
      <c r="A28" s="1070"/>
      <c r="B28" s="1070"/>
      <c r="C28" s="1070"/>
      <c r="D28" s="1070"/>
      <c r="E28" s="1070"/>
      <c r="F28" s="1070"/>
      <c r="G28" s="1070"/>
      <c r="H28" s="1070"/>
      <c r="I28" s="1070"/>
      <c r="J28" s="1070"/>
      <c r="K28" s="1070"/>
      <c r="L28" s="1070"/>
      <c r="M28" s="1070"/>
      <c r="N28" s="1070"/>
      <c r="O28" s="1070"/>
      <c r="P28" s="1070"/>
      <c r="Q28" s="1070"/>
      <c r="R28" s="1070"/>
      <c r="S28" s="1070"/>
      <c r="T28" s="1070"/>
      <c r="U28" s="1070"/>
    </row>
    <row r="29" spans="1:21" ht="13.5" customHeight="1" x14ac:dyDescent="0.2">
      <c r="A29" s="1070"/>
      <c r="B29" s="1070"/>
      <c r="C29" s="1070"/>
      <c r="D29" s="1070"/>
      <c r="E29" s="1070"/>
      <c r="F29" s="1070"/>
      <c r="G29" s="1070"/>
      <c r="H29" s="1070"/>
      <c r="I29" s="1070"/>
      <c r="J29" s="1070"/>
      <c r="K29" s="1070"/>
      <c r="L29" s="1070"/>
      <c r="M29" s="1070"/>
      <c r="N29" s="1070"/>
      <c r="O29" s="1070"/>
      <c r="P29" s="1070"/>
      <c r="Q29" s="1070"/>
      <c r="R29" s="1070"/>
      <c r="S29" s="1070"/>
      <c r="T29" s="1070"/>
      <c r="U29" s="1070"/>
    </row>
    <row r="30" spans="1:21" ht="13.5" customHeight="1" x14ac:dyDescent="0.2">
      <c r="A30" s="1070"/>
      <c r="B30" s="1070"/>
      <c r="C30" s="1070"/>
      <c r="D30" s="1070"/>
      <c r="E30" s="1070"/>
      <c r="F30" s="1070"/>
      <c r="G30" s="1070"/>
      <c r="H30" s="1070"/>
      <c r="I30" s="1070"/>
      <c r="J30" s="1070"/>
      <c r="K30" s="1070"/>
      <c r="L30" s="1070"/>
      <c r="M30" s="1070"/>
      <c r="N30" s="1070"/>
      <c r="O30" s="1070"/>
      <c r="P30" s="1070"/>
      <c r="Q30" s="1070"/>
      <c r="R30" s="1070"/>
      <c r="S30" s="1070"/>
      <c r="T30" s="1070"/>
      <c r="U30" s="1070"/>
    </row>
    <row r="31" spans="1:21" ht="13.5" customHeight="1" x14ac:dyDescent="0.2">
      <c r="A31" s="1070"/>
      <c r="B31" s="1070"/>
      <c r="C31" s="1070"/>
      <c r="D31" s="1070"/>
      <c r="E31" s="1070"/>
      <c r="F31" s="1070"/>
      <c r="G31" s="1070"/>
      <c r="H31" s="1070"/>
      <c r="I31" s="1070"/>
      <c r="J31" s="1070"/>
      <c r="K31" s="1070"/>
      <c r="L31" s="1070"/>
      <c r="M31" s="1070"/>
      <c r="N31" s="1070"/>
      <c r="O31" s="1070"/>
      <c r="P31" s="1070"/>
      <c r="Q31" s="1070"/>
      <c r="R31" s="1070"/>
      <c r="S31" s="1070"/>
      <c r="T31" s="1070"/>
      <c r="U31" s="1070"/>
    </row>
    <row r="32" spans="1:21" ht="13.5" customHeight="1" x14ac:dyDescent="0.2">
      <c r="A32" s="1070"/>
      <c r="B32" s="1070"/>
      <c r="C32" s="1070"/>
      <c r="D32" s="1070"/>
      <c r="E32" s="1070"/>
      <c r="F32" s="1070"/>
      <c r="G32" s="1070"/>
      <c r="H32" s="1070"/>
      <c r="I32" s="1070"/>
      <c r="J32" s="1070"/>
      <c r="K32" s="1070"/>
      <c r="L32" s="1070"/>
      <c r="M32" s="1070"/>
      <c r="N32" s="1070"/>
      <c r="O32" s="1070"/>
      <c r="P32" s="1070"/>
      <c r="Q32" s="1070"/>
      <c r="R32" s="1070"/>
      <c r="S32" s="1070"/>
      <c r="T32" s="1070"/>
      <c r="U32" s="1070"/>
    </row>
    <row r="33" spans="1:21" ht="13.5" customHeight="1" x14ac:dyDescent="0.2">
      <c r="A33" s="1070"/>
      <c r="B33" s="1070"/>
      <c r="C33" s="1070"/>
      <c r="D33" s="1070"/>
      <c r="E33" s="1070"/>
      <c r="F33" s="1070"/>
      <c r="G33" s="1070"/>
      <c r="H33" s="1070"/>
      <c r="I33" s="1070"/>
      <c r="J33" s="1070"/>
      <c r="K33" s="1070"/>
      <c r="L33" s="1070"/>
      <c r="M33" s="1070"/>
      <c r="N33" s="1070"/>
      <c r="O33" s="1070"/>
      <c r="P33" s="1070"/>
      <c r="Q33" s="1070"/>
      <c r="R33" s="1070"/>
      <c r="S33" s="1070"/>
      <c r="T33" s="1070"/>
      <c r="U33" s="1070"/>
    </row>
    <row r="34" spans="1:21" ht="13.5" customHeight="1" x14ac:dyDescent="0.2">
      <c r="A34" s="1070"/>
      <c r="B34" s="1070"/>
      <c r="C34" s="1070"/>
      <c r="D34" s="1070"/>
      <c r="E34" s="1070"/>
      <c r="F34" s="1070"/>
      <c r="G34" s="1070"/>
      <c r="H34" s="1070"/>
      <c r="I34" s="1070"/>
      <c r="J34" s="1070"/>
      <c r="K34" s="1070"/>
      <c r="L34" s="1070"/>
      <c r="M34" s="1070"/>
      <c r="N34" s="1070"/>
      <c r="O34" s="1070"/>
      <c r="P34" s="1070"/>
      <c r="Q34" s="1070"/>
      <c r="R34" s="1070"/>
      <c r="S34" s="1070"/>
      <c r="T34" s="1070"/>
      <c r="U34" s="1070"/>
    </row>
    <row r="35" spans="1:21" ht="13.5" customHeight="1" x14ac:dyDescent="0.2">
      <c r="A35" s="1070"/>
      <c r="B35" s="1070"/>
      <c r="C35" s="1070"/>
      <c r="D35" s="1070"/>
      <c r="E35" s="1070"/>
      <c r="F35" s="1070"/>
      <c r="G35" s="1070"/>
      <c r="H35" s="1070"/>
      <c r="I35" s="1070"/>
      <c r="J35" s="1070"/>
      <c r="K35" s="1070"/>
      <c r="L35" s="1070"/>
      <c r="M35" s="1070"/>
      <c r="N35" s="1070"/>
      <c r="O35" s="1070"/>
      <c r="P35" s="1070"/>
      <c r="Q35" s="1070"/>
      <c r="R35" s="1070"/>
      <c r="S35" s="1070"/>
      <c r="T35" s="1070"/>
      <c r="U35" s="1070"/>
    </row>
    <row r="36" spans="1:21" ht="13.5" customHeight="1" x14ac:dyDescent="0.2">
      <c r="A36" s="1070"/>
      <c r="B36" s="1070"/>
      <c r="C36" s="1070"/>
      <c r="D36" s="1070"/>
      <c r="E36" s="1070"/>
      <c r="F36" s="1070"/>
      <c r="G36" s="1070"/>
      <c r="H36" s="1070"/>
      <c r="I36" s="1070"/>
      <c r="J36" s="1070"/>
      <c r="K36" s="1070"/>
      <c r="L36" s="1070"/>
      <c r="M36" s="1070"/>
      <c r="N36" s="1070"/>
      <c r="O36" s="1070"/>
      <c r="P36" s="1070"/>
      <c r="Q36" s="1070"/>
      <c r="R36" s="1070"/>
      <c r="S36" s="1070"/>
      <c r="T36" s="1070"/>
      <c r="U36" s="1070"/>
    </row>
    <row r="37" spans="1:21" ht="13.5" customHeight="1" x14ac:dyDescent="0.2">
      <c r="A37" s="1070"/>
      <c r="B37" s="1070"/>
      <c r="C37" s="1070"/>
      <c r="D37" s="1070"/>
      <c r="E37" s="1070"/>
      <c r="F37" s="1070"/>
      <c r="G37" s="1070"/>
      <c r="H37" s="1070"/>
      <c r="I37" s="1070"/>
      <c r="J37" s="1070"/>
      <c r="K37" s="1070"/>
      <c r="L37" s="1070"/>
      <c r="M37" s="1070"/>
      <c r="N37" s="1070"/>
      <c r="O37" s="1070"/>
      <c r="P37" s="1070"/>
      <c r="Q37" s="1070"/>
      <c r="R37" s="1070"/>
      <c r="S37" s="1070"/>
      <c r="T37" s="1070"/>
      <c r="U37" s="1070"/>
    </row>
    <row r="38" spans="1:21" ht="13.5" customHeight="1" x14ac:dyDescent="0.2">
      <c r="A38" s="1070"/>
      <c r="B38" s="1070"/>
      <c r="C38" s="1070"/>
      <c r="D38" s="1070"/>
      <c r="E38" s="1070"/>
      <c r="F38" s="1070"/>
      <c r="G38" s="1070"/>
      <c r="H38" s="1070"/>
      <c r="I38" s="1070"/>
      <c r="J38" s="1070"/>
      <c r="K38" s="1070"/>
      <c r="L38" s="1070"/>
      <c r="M38" s="1070"/>
      <c r="N38" s="1070"/>
      <c r="O38" s="1070"/>
      <c r="P38" s="1070"/>
      <c r="Q38" s="1070"/>
      <c r="R38" s="1070"/>
      <c r="S38" s="1070"/>
      <c r="T38" s="1070"/>
      <c r="U38" s="1070"/>
    </row>
    <row r="39" spans="1:21" ht="13.5" customHeight="1" x14ac:dyDescent="0.2">
      <c r="A39" s="1070"/>
      <c r="B39" s="1070"/>
      <c r="C39" s="1070"/>
      <c r="D39" s="1070"/>
      <c r="E39" s="1070"/>
      <c r="F39" s="1070"/>
      <c r="G39" s="1070"/>
      <c r="H39" s="1070"/>
      <c r="I39" s="1070"/>
      <c r="J39" s="1070"/>
      <c r="K39" s="1070"/>
      <c r="L39" s="1070"/>
      <c r="M39" s="1070"/>
      <c r="N39" s="1070"/>
      <c r="O39" s="1070"/>
      <c r="P39" s="1070"/>
      <c r="Q39" s="1070"/>
      <c r="R39" s="1070"/>
      <c r="S39" s="1070"/>
      <c r="T39" s="1070"/>
      <c r="U39" s="1070"/>
    </row>
    <row r="40" spans="1:21" ht="13.5" customHeight="1" x14ac:dyDescent="0.2">
      <c r="A40" s="1070"/>
      <c r="B40" s="1070"/>
      <c r="C40" s="1070"/>
      <c r="D40" s="1070"/>
      <c r="E40" s="1070"/>
      <c r="F40" s="1070"/>
      <c r="G40" s="1070"/>
      <c r="H40" s="1070"/>
      <c r="I40" s="1070"/>
      <c r="J40" s="1070"/>
      <c r="K40" s="1070"/>
      <c r="L40" s="1070"/>
      <c r="M40" s="1070"/>
      <c r="N40" s="1070"/>
      <c r="O40" s="1070"/>
      <c r="P40" s="1070"/>
      <c r="Q40" s="1070"/>
      <c r="R40" s="1070"/>
      <c r="S40" s="1070"/>
      <c r="T40" s="1070"/>
      <c r="U40" s="1070"/>
    </row>
    <row r="41" spans="1:21" ht="13.5" customHeight="1" x14ac:dyDescent="0.2">
      <c r="A41" s="1070"/>
      <c r="B41" s="1070"/>
      <c r="C41" s="1070"/>
      <c r="D41" s="1070"/>
      <c r="E41" s="1070"/>
      <c r="F41" s="1070"/>
      <c r="G41" s="1070"/>
      <c r="H41" s="1070"/>
      <c r="I41" s="1070"/>
      <c r="J41" s="1070"/>
      <c r="K41" s="1070"/>
      <c r="L41" s="1070"/>
      <c r="M41" s="1070"/>
      <c r="N41" s="1070"/>
      <c r="O41" s="1070"/>
      <c r="P41" s="1070"/>
      <c r="Q41" s="1070"/>
      <c r="R41" s="1070"/>
      <c r="S41" s="1070"/>
      <c r="T41" s="1070"/>
      <c r="U41" s="1070"/>
    </row>
    <row r="42" spans="1:21" ht="13.5" customHeight="1" x14ac:dyDescent="0.2">
      <c r="A42" s="1070"/>
      <c r="B42" s="1070"/>
      <c r="C42" s="1070"/>
      <c r="D42" s="1070"/>
      <c r="E42" s="1070"/>
      <c r="F42" s="1070"/>
      <c r="G42" s="1070"/>
      <c r="H42" s="1070"/>
      <c r="I42" s="1070"/>
      <c r="J42" s="1070"/>
      <c r="K42" s="1070"/>
      <c r="L42" s="1070"/>
      <c r="M42" s="1070"/>
      <c r="N42" s="1070"/>
      <c r="O42" s="1070"/>
      <c r="P42" s="1070"/>
      <c r="Q42" s="1070"/>
      <c r="R42" s="1070"/>
      <c r="S42" s="1070"/>
      <c r="T42" s="1070"/>
      <c r="U42" s="1070"/>
    </row>
    <row r="43" spans="1:21" ht="30.75" customHeight="1" thickBot="1" x14ac:dyDescent="0.25">
      <c r="A43" s="1070"/>
      <c r="B43" s="1070"/>
      <c r="C43" s="1070"/>
      <c r="D43" s="1070"/>
      <c r="E43" s="1070"/>
      <c r="F43" s="1070"/>
      <c r="G43" s="1070"/>
      <c r="H43" s="1070"/>
      <c r="I43" s="1070"/>
      <c r="J43" s="1070"/>
      <c r="K43" s="1070"/>
      <c r="L43" s="1070"/>
      <c r="M43" s="1070"/>
      <c r="N43" s="1070"/>
      <c r="O43" s="1072" t="s">
        <v>502</v>
      </c>
      <c r="P43" s="1070"/>
      <c r="Q43" s="1070"/>
      <c r="R43" s="1070"/>
      <c r="S43" s="1070"/>
      <c r="T43" s="1070"/>
      <c r="U43" s="1070"/>
    </row>
    <row r="44" spans="1:21" ht="30.75" customHeight="1" thickBot="1" x14ac:dyDescent="0.3">
      <c r="A44" s="1070"/>
      <c r="B44" s="1073" t="s">
        <v>503</v>
      </c>
      <c r="C44" s="1074"/>
      <c r="D44" s="1074"/>
      <c r="E44" s="1075"/>
      <c r="F44" s="1075"/>
      <c r="G44" s="1075"/>
      <c r="H44" s="1075"/>
      <c r="I44" s="1075"/>
      <c r="J44" s="1076" t="s">
        <v>485</v>
      </c>
      <c r="K44" s="1077" t="s">
        <v>3</v>
      </c>
      <c r="L44" s="1078" t="s">
        <v>4</v>
      </c>
      <c r="M44" s="1078" t="s">
        <v>5</v>
      </c>
      <c r="N44" s="1078" t="s">
        <v>6</v>
      </c>
      <c r="O44" s="1079" t="s">
        <v>7</v>
      </c>
      <c r="P44" s="1070"/>
      <c r="Q44" s="1070"/>
      <c r="R44" s="1070"/>
      <c r="S44" s="1070"/>
      <c r="T44" s="1070"/>
      <c r="U44" s="1070"/>
    </row>
    <row r="45" spans="1:21" ht="30.75" customHeight="1" x14ac:dyDescent="0.2">
      <c r="A45" s="1070"/>
      <c r="B45" s="1080" t="s">
        <v>504</v>
      </c>
      <c r="C45" s="1081"/>
      <c r="D45" s="1082"/>
      <c r="E45" s="1083" t="s">
        <v>505</v>
      </c>
      <c r="F45" s="1083"/>
      <c r="G45" s="1083"/>
      <c r="H45" s="1083"/>
      <c r="I45" s="1083"/>
      <c r="J45" s="1084"/>
      <c r="K45" s="1085">
        <v>3229</v>
      </c>
      <c r="L45" s="1086">
        <v>3626</v>
      </c>
      <c r="M45" s="1086">
        <v>3512</v>
      </c>
      <c r="N45" s="1086">
        <v>3601</v>
      </c>
      <c r="O45" s="1087">
        <v>3573</v>
      </c>
      <c r="P45" s="1070"/>
      <c r="Q45" s="1070"/>
      <c r="R45" s="1070"/>
      <c r="S45" s="1070"/>
      <c r="T45" s="1070"/>
      <c r="U45" s="1070"/>
    </row>
    <row r="46" spans="1:21" ht="30.75" customHeight="1" x14ac:dyDescent="0.2">
      <c r="A46" s="1070"/>
      <c r="B46" s="1088"/>
      <c r="C46" s="1089"/>
      <c r="D46" s="1090"/>
      <c r="E46" s="1091" t="s">
        <v>506</v>
      </c>
      <c r="F46" s="1091"/>
      <c r="G46" s="1091"/>
      <c r="H46" s="1091"/>
      <c r="I46" s="1091"/>
      <c r="J46" s="1092"/>
      <c r="K46" s="1093" t="s">
        <v>446</v>
      </c>
      <c r="L46" s="1094" t="s">
        <v>446</v>
      </c>
      <c r="M46" s="1094" t="s">
        <v>446</v>
      </c>
      <c r="N46" s="1094" t="s">
        <v>446</v>
      </c>
      <c r="O46" s="1095" t="s">
        <v>446</v>
      </c>
      <c r="P46" s="1070"/>
      <c r="Q46" s="1070"/>
      <c r="R46" s="1070"/>
      <c r="S46" s="1070"/>
      <c r="T46" s="1070"/>
      <c r="U46" s="1070"/>
    </row>
    <row r="47" spans="1:21" ht="30.75" customHeight="1" x14ac:dyDescent="0.2">
      <c r="A47" s="1070"/>
      <c r="B47" s="1088"/>
      <c r="C47" s="1089"/>
      <c r="D47" s="1090"/>
      <c r="E47" s="1091" t="s">
        <v>507</v>
      </c>
      <c r="F47" s="1091"/>
      <c r="G47" s="1091"/>
      <c r="H47" s="1091"/>
      <c r="I47" s="1091"/>
      <c r="J47" s="1092"/>
      <c r="K47" s="1093" t="s">
        <v>446</v>
      </c>
      <c r="L47" s="1094" t="s">
        <v>446</v>
      </c>
      <c r="M47" s="1094" t="s">
        <v>446</v>
      </c>
      <c r="N47" s="1094" t="s">
        <v>446</v>
      </c>
      <c r="O47" s="1095" t="s">
        <v>446</v>
      </c>
      <c r="P47" s="1070"/>
      <c r="Q47" s="1070"/>
      <c r="R47" s="1070"/>
      <c r="S47" s="1070"/>
      <c r="T47" s="1070"/>
      <c r="U47" s="1070"/>
    </row>
    <row r="48" spans="1:21" ht="30.75" customHeight="1" x14ac:dyDescent="0.2">
      <c r="A48" s="1070"/>
      <c r="B48" s="1088"/>
      <c r="C48" s="1089"/>
      <c r="D48" s="1090"/>
      <c r="E48" s="1091" t="s">
        <v>508</v>
      </c>
      <c r="F48" s="1091"/>
      <c r="G48" s="1091"/>
      <c r="H48" s="1091"/>
      <c r="I48" s="1091"/>
      <c r="J48" s="1092"/>
      <c r="K48" s="1093">
        <v>559</v>
      </c>
      <c r="L48" s="1094">
        <v>594</v>
      </c>
      <c r="M48" s="1094">
        <v>538</v>
      </c>
      <c r="N48" s="1094">
        <v>546</v>
      </c>
      <c r="O48" s="1095">
        <v>511</v>
      </c>
      <c r="P48" s="1070"/>
      <c r="Q48" s="1070"/>
      <c r="R48" s="1070"/>
      <c r="S48" s="1070"/>
      <c r="T48" s="1070"/>
      <c r="U48" s="1070"/>
    </row>
    <row r="49" spans="1:21" ht="30.75" customHeight="1" x14ac:dyDescent="0.2">
      <c r="A49" s="1070"/>
      <c r="B49" s="1088"/>
      <c r="C49" s="1089"/>
      <c r="D49" s="1090"/>
      <c r="E49" s="1091" t="s">
        <v>509</v>
      </c>
      <c r="F49" s="1091"/>
      <c r="G49" s="1091"/>
      <c r="H49" s="1091"/>
      <c r="I49" s="1091"/>
      <c r="J49" s="1092"/>
      <c r="K49" s="1093">
        <v>294</v>
      </c>
      <c r="L49" s="1094">
        <v>193</v>
      </c>
      <c r="M49" s="1094">
        <v>82</v>
      </c>
      <c r="N49" s="1094">
        <v>105</v>
      </c>
      <c r="O49" s="1095">
        <v>71</v>
      </c>
      <c r="P49" s="1070"/>
      <c r="Q49" s="1070"/>
      <c r="R49" s="1070"/>
      <c r="S49" s="1070"/>
      <c r="T49" s="1070"/>
      <c r="U49" s="1070"/>
    </row>
    <row r="50" spans="1:21" ht="30.75" customHeight="1" x14ac:dyDescent="0.2">
      <c r="A50" s="1070"/>
      <c r="B50" s="1088"/>
      <c r="C50" s="1089"/>
      <c r="D50" s="1090"/>
      <c r="E50" s="1091" t="s">
        <v>510</v>
      </c>
      <c r="F50" s="1091"/>
      <c r="G50" s="1091"/>
      <c r="H50" s="1091"/>
      <c r="I50" s="1091"/>
      <c r="J50" s="1092"/>
      <c r="K50" s="1093">
        <v>142</v>
      </c>
      <c r="L50" s="1094">
        <v>146</v>
      </c>
      <c r="M50" s="1094">
        <v>144</v>
      </c>
      <c r="N50" s="1094">
        <v>133</v>
      </c>
      <c r="O50" s="1095">
        <v>1</v>
      </c>
      <c r="P50" s="1070"/>
      <c r="Q50" s="1070"/>
      <c r="R50" s="1070"/>
      <c r="S50" s="1070"/>
      <c r="T50" s="1070"/>
      <c r="U50" s="1070"/>
    </row>
    <row r="51" spans="1:21" ht="30.75" customHeight="1" x14ac:dyDescent="0.2">
      <c r="A51" s="1070"/>
      <c r="B51" s="1096"/>
      <c r="C51" s="1097"/>
      <c r="D51" s="1098"/>
      <c r="E51" s="1091" t="s">
        <v>511</v>
      </c>
      <c r="F51" s="1091"/>
      <c r="G51" s="1091"/>
      <c r="H51" s="1091"/>
      <c r="I51" s="1091"/>
      <c r="J51" s="1092"/>
      <c r="K51" s="1093" t="s">
        <v>446</v>
      </c>
      <c r="L51" s="1094" t="s">
        <v>446</v>
      </c>
      <c r="M51" s="1094" t="s">
        <v>446</v>
      </c>
      <c r="N51" s="1094" t="s">
        <v>446</v>
      </c>
      <c r="O51" s="1095" t="s">
        <v>446</v>
      </c>
      <c r="P51" s="1070"/>
      <c r="Q51" s="1070"/>
      <c r="R51" s="1070"/>
      <c r="S51" s="1070"/>
      <c r="T51" s="1070"/>
      <c r="U51" s="1070"/>
    </row>
    <row r="52" spans="1:21" ht="30.75" customHeight="1" x14ac:dyDescent="0.2">
      <c r="A52" s="1070"/>
      <c r="B52" s="1099" t="s">
        <v>512</v>
      </c>
      <c r="C52" s="1100"/>
      <c r="D52" s="1098"/>
      <c r="E52" s="1091" t="s">
        <v>513</v>
      </c>
      <c r="F52" s="1091"/>
      <c r="G52" s="1091"/>
      <c r="H52" s="1091"/>
      <c r="I52" s="1091"/>
      <c r="J52" s="1092"/>
      <c r="K52" s="1093">
        <v>2942</v>
      </c>
      <c r="L52" s="1094">
        <v>3086</v>
      </c>
      <c r="M52" s="1094">
        <v>3147</v>
      </c>
      <c r="N52" s="1094">
        <v>3173</v>
      </c>
      <c r="O52" s="1095">
        <v>3072</v>
      </c>
      <c r="P52" s="1070"/>
      <c r="Q52" s="1070"/>
      <c r="R52" s="1070"/>
      <c r="S52" s="1070"/>
      <c r="T52" s="1070"/>
      <c r="U52" s="1070"/>
    </row>
    <row r="53" spans="1:21" ht="30.75" customHeight="1" thickBot="1" x14ac:dyDescent="0.25">
      <c r="A53" s="1070"/>
      <c r="B53" s="1101" t="s">
        <v>514</v>
      </c>
      <c r="C53" s="1102"/>
      <c r="D53" s="1103"/>
      <c r="E53" s="1104" t="s">
        <v>515</v>
      </c>
      <c r="F53" s="1104"/>
      <c r="G53" s="1104"/>
      <c r="H53" s="1104"/>
      <c r="I53" s="1104"/>
      <c r="J53" s="1105"/>
      <c r="K53" s="1106">
        <v>1282</v>
      </c>
      <c r="L53" s="1107">
        <v>1473</v>
      </c>
      <c r="M53" s="1107">
        <v>1129</v>
      </c>
      <c r="N53" s="1107">
        <v>1212</v>
      </c>
      <c r="O53" s="1108">
        <v>1084</v>
      </c>
      <c r="P53" s="1070"/>
      <c r="Q53" s="1070"/>
      <c r="R53" s="1070"/>
      <c r="S53" s="1070"/>
      <c r="T53" s="1070"/>
      <c r="U53" s="1070"/>
    </row>
    <row r="54" spans="1:21" ht="24" customHeight="1" x14ac:dyDescent="0.25">
      <c r="A54" s="1070"/>
      <c r="B54" s="1109" t="s">
        <v>516</v>
      </c>
      <c r="C54" s="1070"/>
      <c r="D54" s="1070"/>
      <c r="E54" s="1070"/>
      <c r="F54" s="1070"/>
      <c r="G54" s="1070"/>
      <c r="H54" s="1070"/>
      <c r="I54" s="1070"/>
      <c r="J54" s="1070"/>
      <c r="K54" s="1070"/>
      <c r="L54" s="1070"/>
      <c r="M54" s="1070"/>
      <c r="N54" s="1070"/>
      <c r="O54" s="1070"/>
      <c r="P54" s="1070"/>
      <c r="Q54" s="1070"/>
      <c r="R54" s="1070"/>
      <c r="S54" s="1070"/>
      <c r="T54" s="1070"/>
      <c r="U54" s="1070"/>
    </row>
    <row r="55" spans="1:21" ht="24" customHeight="1" x14ac:dyDescent="0.25">
      <c r="A55" s="1070"/>
      <c r="B55" s="1109" t="s">
        <v>517</v>
      </c>
      <c r="C55" s="1070"/>
      <c r="D55" s="1070"/>
      <c r="E55" s="1070"/>
      <c r="F55" s="1070"/>
      <c r="G55" s="1070"/>
      <c r="H55" s="1070"/>
      <c r="I55" s="1070"/>
      <c r="J55" s="1070"/>
      <c r="K55" s="1070"/>
      <c r="L55" s="1070"/>
      <c r="M55" s="1070"/>
      <c r="N55" s="1070"/>
      <c r="O55" s="1070"/>
      <c r="P55" s="1070"/>
      <c r="Q55" s="1070"/>
      <c r="R55" s="1070"/>
      <c r="S55" s="1070"/>
      <c r="T55" s="1070"/>
      <c r="U55" s="1070"/>
    </row>
    <row r="56" spans="1:21" ht="24" customHeight="1" thickBot="1" x14ac:dyDescent="0.3">
      <c r="A56" s="1070"/>
      <c r="B56" s="1110" t="s">
        <v>518</v>
      </c>
      <c r="C56" s="1111"/>
      <c r="D56" s="1111"/>
      <c r="E56" s="1111"/>
      <c r="F56" s="1111"/>
      <c r="G56" s="1111"/>
      <c r="H56" s="1111"/>
      <c r="I56" s="1111"/>
      <c r="J56" s="1111"/>
      <c r="K56" s="1112"/>
      <c r="L56" s="1112"/>
      <c r="M56" s="1112"/>
      <c r="N56" s="1112"/>
      <c r="O56" s="1113" t="s">
        <v>519</v>
      </c>
      <c r="P56" s="1070"/>
      <c r="Q56" s="1070"/>
      <c r="R56" s="1070"/>
      <c r="S56" s="1070"/>
      <c r="T56" s="1070"/>
      <c r="U56" s="1070"/>
    </row>
    <row r="57" spans="1:21" ht="31.5" customHeight="1" thickBot="1" x14ac:dyDescent="0.3">
      <c r="A57" s="1070"/>
      <c r="B57" s="1114"/>
      <c r="C57" s="1115"/>
      <c r="D57" s="1115"/>
      <c r="E57" s="1116"/>
      <c r="F57" s="1116"/>
      <c r="G57" s="1116"/>
      <c r="H57" s="1116"/>
      <c r="I57" s="1116"/>
      <c r="J57" s="1117" t="s">
        <v>485</v>
      </c>
      <c r="K57" s="1118" t="s">
        <v>520</v>
      </c>
      <c r="L57" s="1119" t="s">
        <v>521</v>
      </c>
      <c r="M57" s="1119" t="s">
        <v>522</v>
      </c>
      <c r="N57" s="1119" t="s">
        <v>523</v>
      </c>
      <c r="O57" s="1120" t="s">
        <v>524</v>
      </c>
      <c r="P57" s="1070"/>
      <c r="Q57" s="1070"/>
      <c r="R57" s="1070"/>
      <c r="S57" s="1070"/>
      <c r="T57" s="1070"/>
      <c r="U57" s="1070"/>
    </row>
    <row r="58" spans="1:21" ht="31.5" customHeight="1" x14ac:dyDescent="0.2">
      <c r="B58" s="1121" t="s">
        <v>525</v>
      </c>
      <c r="C58" s="1122"/>
      <c r="D58" s="1123" t="s">
        <v>526</v>
      </c>
      <c r="E58" s="1124"/>
      <c r="F58" s="1124"/>
      <c r="G58" s="1124"/>
      <c r="H58" s="1124"/>
      <c r="I58" s="1124"/>
      <c r="J58" s="1125"/>
      <c r="K58" s="1126"/>
      <c r="L58" s="1127"/>
      <c r="M58" s="1127"/>
      <c r="N58" s="1127"/>
      <c r="O58" s="1128"/>
    </row>
    <row r="59" spans="1:21" ht="31.5" customHeight="1" x14ac:dyDescent="0.2">
      <c r="B59" s="1129"/>
      <c r="C59" s="1130"/>
      <c r="D59" s="1131" t="s">
        <v>527</v>
      </c>
      <c r="E59" s="1132"/>
      <c r="F59" s="1132"/>
      <c r="G59" s="1132"/>
      <c r="H59" s="1132"/>
      <c r="I59" s="1132"/>
      <c r="J59" s="1133"/>
      <c r="K59" s="1134"/>
      <c r="L59" s="1135"/>
      <c r="M59" s="1135"/>
      <c r="N59" s="1135"/>
      <c r="O59" s="1136"/>
    </row>
    <row r="60" spans="1:21" ht="31.5" customHeight="1" thickBot="1" x14ac:dyDescent="0.25">
      <c r="B60" s="1137"/>
      <c r="C60" s="1138"/>
      <c r="D60" s="1139" t="s">
        <v>528</v>
      </c>
      <c r="E60" s="1140"/>
      <c r="F60" s="1140"/>
      <c r="G60" s="1140"/>
      <c r="H60" s="1140"/>
      <c r="I60" s="1140"/>
      <c r="J60" s="1141"/>
      <c r="K60" s="1142"/>
      <c r="L60" s="1143"/>
      <c r="M60" s="1143"/>
      <c r="N60" s="1143"/>
      <c r="O60" s="1144"/>
    </row>
    <row r="61" spans="1:21" ht="24" customHeight="1" x14ac:dyDescent="0.2">
      <c r="B61" s="1145"/>
      <c r="C61" s="1145"/>
      <c r="D61" s="1146" t="s">
        <v>529</v>
      </c>
      <c r="E61" s="1147"/>
      <c r="F61" s="1147"/>
      <c r="G61" s="1147"/>
      <c r="H61" s="1147"/>
      <c r="I61" s="1147"/>
      <c r="J61" s="1147"/>
      <c r="K61" s="1147"/>
      <c r="L61" s="1147"/>
      <c r="M61" s="1147"/>
      <c r="N61" s="1147"/>
      <c r="O61" s="1147"/>
    </row>
    <row r="62" spans="1:21" ht="24" customHeight="1" x14ac:dyDescent="0.2">
      <c r="B62" s="1148"/>
      <c r="C62" s="1148"/>
      <c r="D62" s="1146" t="s">
        <v>530</v>
      </c>
      <c r="E62" s="1147"/>
      <c r="F62" s="1147"/>
      <c r="G62" s="1147"/>
      <c r="H62" s="1147"/>
      <c r="I62" s="1147"/>
      <c r="J62" s="1147"/>
      <c r="K62" s="1147"/>
      <c r="L62" s="1147"/>
      <c r="M62" s="1147"/>
      <c r="N62" s="1147"/>
      <c r="O62" s="1147"/>
    </row>
    <row r="63" spans="1:21" ht="24" customHeight="1" x14ac:dyDescent="0.25">
      <c r="A63" s="1070"/>
      <c r="B63" s="1109"/>
      <c r="C63" s="1070"/>
      <c r="D63" s="1070"/>
      <c r="E63" s="1070"/>
      <c r="F63" s="1070"/>
      <c r="G63" s="1070"/>
      <c r="H63" s="1070"/>
      <c r="I63" s="1070"/>
      <c r="J63" s="1070"/>
      <c r="K63" s="1070"/>
      <c r="L63" s="1070"/>
      <c r="M63" s="1070"/>
      <c r="N63" s="1070"/>
      <c r="O63" s="1070"/>
      <c r="P63" s="1070"/>
      <c r="Q63" s="1070"/>
      <c r="R63" s="1070"/>
      <c r="S63" s="1070"/>
      <c r="T63" s="1070"/>
      <c r="U63" s="1070"/>
    </row>
    <row r="64" spans="1:21" ht="24" customHeight="1" x14ac:dyDescent="0.25">
      <c r="A64" s="1070"/>
      <c r="B64" s="1109"/>
      <c r="C64" s="1070"/>
      <c r="D64" s="1070"/>
      <c r="E64" s="1070"/>
      <c r="F64" s="1070"/>
      <c r="G64" s="1070"/>
      <c r="H64" s="1070"/>
      <c r="I64" s="1070"/>
      <c r="J64" s="1070"/>
      <c r="K64" s="1070"/>
      <c r="L64" s="1070"/>
      <c r="M64" s="1070"/>
      <c r="N64" s="1070"/>
      <c r="O64" s="1070"/>
      <c r="P64" s="1070"/>
      <c r="Q64" s="1070"/>
      <c r="R64" s="1070"/>
      <c r="S64" s="1070"/>
      <c r="T64" s="1070"/>
      <c r="U64" s="1070"/>
    </row>
  </sheetData>
  <sheetProtection algorithmName="SHA-512" hashValue="PkX3wsC5BA6S4cWhNGHT1bPblacvYNuPNlozaLfimiM7SpJSQFPlCJqdAw4mfqcPrcSvQJbqkz7+xHe7WPYL2w==" saltValue="IJxv/SHmwC4IJ/ABu9ETk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1149" customWidth="1"/>
    <col min="2" max="3" width="12.6328125" style="1149" customWidth="1"/>
    <col min="4" max="4" width="11.6328125" style="1149" customWidth="1"/>
    <col min="5" max="8" width="10.36328125" style="1149" customWidth="1"/>
    <col min="9" max="13" width="16.36328125" style="1149" customWidth="1"/>
    <col min="14" max="19" width="12.6328125" style="1149" customWidth="1"/>
    <col min="20" max="16384" width="0" style="1149"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1150" t="s">
        <v>502</v>
      </c>
    </row>
    <row r="40" spans="2:13" ht="27.75" customHeight="1" thickBot="1" x14ac:dyDescent="0.3">
      <c r="B40" s="1151" t="s">
        <v>503</v>
      </c>
      <c r="C40" s="1152"/>
      <c r="D40" s="1152"/>
      <c r="E40" s="1153"/>
      <c r="F40" s="1153"/>
      <c r="G40" s="1153"/>
      <c r="H40" s="1154" t="s">
        <v>485</v>
      </c>
      <c r="I40" s="1155" t="s">
        <v>3</v>
      </c>
      <c r="J40" s="1156" t="s">
        <v>4</v>
      </c>
      <c r="K40" s="1156" t="s">
        <v>5</v>
      </c>
      <c r="L40" s="1156" t="s">
        <v>6</v>
      </c>
      <c r="M40" s="1157" t="s">
        <v>7</v>
      </c>
    </row>
    <row r="41" spans="2:13" ht="27.75" customHeight="1" x14ac:dyDescent="0.2">
      <c r="B41" s="1158" t="s">
        <v>531</v>
      </c>
      <c r="C41" s="1159"/>
      <c r="D41" s="1160"/>
      <c r="E41" s="1161" t="s">
        <v>532</v>
      </c>
      <c r="F41" s="1161"/>
      <c r="G41" s="1161"/>
      <c r="H41" s="1162"/>
      <c r="I41" s="1163">
        <v>35025</v>
      </c>
      <c r="J41" s="1164">
        <v>34342</v>
      </c>
      <c r="K41" s="1164">
        <v>33446</v>
      </c>
      <c r="L41" s="1164">
        <v>32135</v>
      </c>
      <c r="M41" s="1165">
        <v>30277</v>
      </c>
    </row>
    <row r="42" spans="2:13" ht="27.75" customHeight="1" x14ac:dyDescent="0.2">
      <c r="B42" s="1166"/>
      <c r="C42" s="1167"/>
      <c r="D42" s="1168"/>
      <c r="E42" s="1169" t="s">
        <v>533</v>
      </c>
      <c r="F42" s="1169"/>
      <c r="G42" s="1169"/>
      <c r="H42" s="1170"/>
      <c r="I42" s="1171">
        <v>454</v>
      </c>
      <c r="J42" s="1172">
        <v>271</v>
      </c>
      <c r="K42" s="1172">
        <v>136</v>
      </c>
      <c r="L42" s="1172">
        <v>3</v>
      </c>
      <c r="M42" s="1173">
        <v>1</v>
      </c>
    </row>
    <row r="43" spans="2:13" ht="27.75" customHeight="1" x14ac:dyDescent="0.2">
      <c r="B43" s="1166"/>
      <c r="C43" s="1167"/>
      <c r="D43" s="1168"/>
      <c r="E43" s="1169" t="s">
        <v>534</v>
      </c>
      <c r="F43" s="1169"/>
      <c r="G43" s="1169"/>
      <c r="H43" s="1170"/>
      <c r="I43" s="1171">
        <v>7269</v>
      </c>
      <c r="J43" s="1172">
        <v>7152</v>
      </c>
      <c r="K43" s="1172">
        <v>6752</v>
      </c>
      <c r="L43" s="1172">
        <v>6445</v>
      </c>
      <c r="M43" s="1173">
        <v>5951</v>
      </c>
    </row>
    <row r="44" spans="2:13" ht="27.75" customHeight="1" x14ac:dyDescent="0.2">
      <c r="B44" s="1166"/>
      <c r="C44" s="1167"/>
      <c r="D44" s="1168"/>
      <c r="E44" s="1169" t="s">
        <v>535</v>
      </c>
      <c r="F44" s="1169"/>
      <c r="G44" s="1169"/>
      <c r="H44" s="1170"/>
      <c r="I44" s="1171">
        <v>567</v>
      </c>
      <c r="J44" s="1172">
        <v>1020</v>
      </c>
      <c r="K44" s="1172">
        <v>3617</v>
      </c>
      <c r="L44" s="1172">
        <v>4248</v>
      </c>
      <c r="M44" s="1173">
        <v>4116</v>
      </c>
    </row>
    <row r="45" spans="2:13" ht="27.75" customHeight="1" x14ac:dyDescent="0.2">
      <c r="B45" s="1166"/>
      <c r="C45" s="1167"/>
      <c r="D45" s="1168"/>
      <c r="E45" s="1169" t="s">
        <v>536</v>
      </c>
      <c r="F45" s="1169"/>
      <c r="G45" s="1169"/>
      <c r="H45" s="1170"/>
      <c r="I45" s="1171">
        <v>1153</v>
      </c>
      <c r="J45" s="1172">
        <v>1128</v>
      </c>
      <c r="K45" s="1172">
        <v>1204</v>
      </c>
      <c r="L45" s="1172">
        <v>904</v>
      </c>
      <c r="M45" s="1173">
        <v>862</v>
      </c>
    </row>
    <row r="46" spans="2:13" ht="27.75" customHeight="1" x14ac:dyDescent="0.2">
      <c r="B46" s="1166"/>
      <c r="C46" s="1167"/>
      <c r="D46" s="1174"/>
      <c r="E46" s="1169" t="s">
        <v>537</v>
      </c>
      <c r="F46" s="1169"/>
      <c r="G46" s="1169"/>
      <c r="H46" s="1170"/>
      <c r="I46" s="1171" t="s">
        <v>446</v>
      </c>
      <c r="J46" s="1172" t="s">
        <v>446</v>
      </c>
      <c r="K46" s="1172" t="s">
        <v>446</v>
      </c>
      <c r="L46" s="1172" t="s">
        <v>446</v>
      </c>
      <c r="M46" s="1173" t="s">
        <v>446</v>
      </c>
    </row>
    <row r="47" spans="2:13" ht="27.75" customHeight="1" x14ac:dyDescent="0.2">
      <c r="B47" s="1166"/>
      <c r="C47" s="1167"/>
      <c r="D47" s="1175"/>
      <c r="E47" s="1176" t="s">
        <v>538</v>
      </c>
      <c r="F47" s="1177"/>
      <c r="G47" s="1177"/>
      <c r="H47" s="1178"/>
      <c r="I47" s="1171" t="s">
        <v>446</v>
      </c>
      <c r="J47" s="1172" t="s">
        <v>446</v>
      </c>
      <c r="K47" s="1172" t="s">
        <v>446</v>
      </c>
      <c r="L47" s="1172" t="s">
        <v>446</v>
      </c>
      <c r="M47" s="1173" t="s">
        <v>446</v>
      </c>
    </row>
    <row r="48" spans="2:13" ht="27.75" customHeight="1" x14ac:dyDescent="0.2">
      <c r="B48" s="1166"/>
      <c r="C48" s="1167"/>
      <c r="D48" s="1168"/>
      <c r="E48" s="1169" t="s">
        <v>539</v>
      </c>
      <c r="F48" s="1169"/>
      <c r="G48" s="1169"/>
      <c r="H48" s="1170"/>
      <c r="I48" s="1171" t="s">
        <v>446</v>
      </c>
      <c r="J48" s="1172" t="s">
        <v>446</v>
      </c>
      <c r="K48" s="1172" t="s">
        <v>446</v>
      </c>
      <c r="L48" s="1172" t="s">
        <v>446</v>
      </c>
      <c r="M48" s="1173" t="s">
        <v>446</v>
      </c>
    </row>
    <row r="49" spans="2:13" ht="27.75" customHeight="1" x14ac:dyDescent="0.2">
      <c r="B49" s="1179"/>
      <c r="C49" s="1180"/>
      <c r="D49" s="1168"/>
      <c r="E49" s="1169" t="s">
        <v>540</v>
      </c>
      <c r="F49" s="1169"/>
      <c r="G49" s="1169"/>
      <c r="H49" s="1170"/>
      <c r="I49" s="1171" t="s">
        <v>446</v>
      </c>
      <c r="J49" s="1172" t="s">
        <v>446</v>
      </c>
      <c r="K49" s="1172" t="s">
        <v>446</v>
      </c>
      <c r="L49" s="1172" t="s">
        <v>446</v>
      </c>
      <c r="M49" s="1173" t="s">
        <v>446</v>
      </c>
    </row>
    <row r="50" spans="2:13" ht="27.75" customHeight="1" x14ac:dyDescent="0.2">
      <c r="B50" s="1181" t="s">
        <v>541</v>
      </c>
      <c r="C50" s="1182"/>
      <c r="D50" s="1183"/>
      <c r="E50" s="1169" t="s">
        <v>542</v>
      </c>
      <c r="F50" s="1169"/>
      <c r="G50" s="1169"/>
      <c r="H50" s="1170"/>
      <c r="I50" s="1171">
        <v>12220</v>
      </c>
      <c r="J50" s="1172">
        <v>11088</v>
      </c>
      <c r="K50" s="1172">
        <v>10512</v>
      </c>
      <c r="L50" s="1172">
        <v>11204</v>
      </c>
      <c r="M50" s="1173">
        <v>11706</v>
      </c>
    </row>
    <row r="51" spans="2:13" ht="27.75" customHeight="1" x14ac:dyDescent="0.2">
      <c r="B51" s="1166"/>
      <c r="C51" s="1167"/>
      <c r="D51" s="1168"/>
      <c r="E51" s="1169" t="s">
        <v>543</v>
      </c>
      <c r="F51" s="1169"/>
      <c r="G51" s="1169"/>
      <c r="H51" s="1170"/>
      <c r="I51" s="1171">
        <v>918</v>
      </c>
      <c r="J51" s="1172">
        <v>919</v>
      </c>
      <c r="K51" s="1172">
        <v>908</v>
      </c>
      <c r="L51" s="1172">
        <v>816</v>
      </c>
      <c r="M51" s="1173">
        <v>729</v>
      </c>
    </row>
    <row r="52" spans="2:13" ht="27.75" customHeight="1" x14ac:dyDescent="0.2">
      <c r="B52" s="1179"/>
      <c r="C52" s="1180"/>
      <c r="D52" s="1168"/>
      <c r="E52" s="1169" t="s">
        <v>544</v>
      </c>
      <c r="F52" s="1169"/>
      <c r="G52" s="1169"/>
      <c r="H52" s="1170"/>
      <c r="I52" s="1171">
        <v>32139</v>
      </c>
      <c r="J52" s="1172">
        <v>31435</v>
      </c>
      <c r="K52" s="1172">
        <v>31144</v>
      </c>
      <c r="L52" s="1172">
        <v>29961</v>
      </c>
      <c r="M52" s="1173">
        <v>27966</v>
      </c>
    </row>
    <row r="53" spans="2:13" ht="27.75" customHeight="1" thickBot="1" x14ac:dyDescent="0.25">
      <c r="B53" s="1184" t="s">
        <v>514</v>
      </c>
      <c r="C53" s="1185"/>
      <c r="D53" s="1186"/>
      <c r="E53" s="1187" t="s">
        <v>545</v>
      </c>
      <c r="F53" s="1187"/>
      <c r="G53" s="1187"/>
      <c r="H53" s="1188"/>
      <c r="I53" s="1189">
        <v>-810</v>
      </c>
      <c r="J53" s="1190">
        <v>469</v>
      </c>
      <c r="K53" s="1190">
        <v>2591</v>
      </c>
      <c r="L53" s="1190">
        <v>1755</v>
      </c>
      <c r="M53" s="1191">
        <v>807</v>
      </c>
    </row>
    <row r="54" spans="2:13" ht="27.75" customHeight="1" x14ac:dyDescent="0.25">
      <c r="B54" s="1192" t="s">
        <v>546</v>
      </c>
      <c r="C54" s="1193"/>
      <c r="D54" s="1193"/>
      <c r="E54" s="1194"/>
      <c r="F54" s="1194"/>
      <c r="G54" s="1194"/>
      <c r="H54" s="1194"/>
      <c r="I54" s="1195"/>
      <c r="J54" s="1195"/>
      <c r="K54" s="1195"/>
      <c r="L54" s="1195"/>
      <c r="M54" s="1195"/>
    </row>
    <row r="55" spans="2:13" ht="13" x14ac:dyDescent="0.2"/>
  </sheetData>
  <sheetProtection algorithmName="SHA-512" hashValue="jqr6Rr7nEtA1OKPvFHCvGde21vYkMefLg+/zb4qwW5jNnx3Z4g2VuzXsmgP7XSovpZDT2ruo3kfki2ng57ZRuw==" saltValue="HS6b9AJUQ/8t9lnzytIQG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009" customWidth="1"/>
    <col min="2" max="2" width="16.36328125" style="1009" customWidth="1"/>
    <col min="3" max="5" width="26.26953125" style="1009" customWidth="1"/>
    <col min="6" max="8" width="24.26953125" style="1009" customWidth="1"/>
    <col min="9" max="14" width="26" style="1009" customWidth="1"/>
    <col min="15" max="15" width="6.08984375" style="1009" customWidth="1"/>
    <col min="16" max="16" width="9" style="1009" hidden="1" customWidth="1"/>
    <col min="17" max="20" width="0" style="1009" hidden="1" customWidth="1"/>
    <col min="21" max="21" width="9" style="1009" hidden="1" customWidth="1"/>
    <col min="22" max="22" width="0" style="1009" hidden="1" customWidth="1"/>
    <col min="23" max="23" width="9" style="1009" hidden="1" customWidth="1"/>
    <col min="24" max="16384" width="0" style="1009"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1010"/>
      <c r="C53" s="1010"/>
      <c r="D53" s="1010"/>
      <c r="E53" s="1010"/>
      <c r="F53" s="1010"/>
      <c r="G53" s="1010"/>
      <c r="H53" s="1196" t="s">
        <v>547</v>
      </c>
    </row>
    <row r="54" spans="2:8" ht="29.25" customHeight="1" thickBot="1" x14ac:dyDescent="0.35">
      <c r="B54" s="1197" t="s">
        <v>24</v>
      </c>
      <c r="C54" s="1198"/>
      <c r="D54" s="1198"/>
      <c r="E54" s="1199" t="s">
        <v>485</v>
      </c>
      <c r="F54" s="1200" t="s">
        <v>5</v>
      </c>
      <c r="G54" s="1200" t="s">
        <v>6</v>
      </c>
      <c r="H54" s="1201" t="s">
        <v>7</v>
      </c>
    </row>
    <row r="55" spans="2:8" ht="52.5" customHeight="1" x14ac:dyDescent="0.2">
      <c r="B55" s="1202"/>
      <c r="C55" s="1203" t="s">
        <v>118</v>
      </c>
      <c r="D55" s="1203"/>
      <c r="E55" s="1204"/>
      <c r="F55" s="1205">
        <v>5122</v>
      </c>
      <c r="G55" s="1205">
        <v>6268</v>
      </c>
      <c r="H55" s="1206">
        <v>6888</v>
      </c>
    </row>
    <row r="56" spans="2:8" ht="52.5" customHeight="1" x14ac:dyDescent="0.2">
      <c r="B56" s="1207"/>
      <c r="C56" s="1208" t="s">
        <v>548</v>
      </c>
      <c r="D56" s="1208"/>
      <c r="E56" s="1209"/>
      <c r="F56" s="1210">
        <v>1441</v>
      </c>
      <c r="G56" s="1210">
        <v>1241</v>
      </c>
      <c r="H56" s="1211">
        <v>1042</v>
      </c>
    </row>
    <row r="57" spans="2:8" ht="53.25" customHeight="1" x14ac:dyDescent="0.2">
      <c r="B57" s="1207"/>
      <c r="C57" s="1212" t="s">
        <v>123</v>
      </c>
      <c r="D57" s="1212"/>
      <c r="E57" s="1213"/>
      <c r="F57" s="1214">
        <v>3411</v>
      </c>
      <c r="G57" s="1214">
        <v>4247</v>
      </c>
      <c r="H57" s="1215">
        <v>4032</v>
      </c>
    </row>
    <row r="58" spans="2:8" ht="45.75" customHeight="1" x14ac:dyDescent="0.2">
      <c r="B58" s="1216"/>
      <c r="C58" s="1217" t="s">
        <v>549</v>
      </c>
      <c r="D58" s="1218"/>
      <c r="E58" s="1219"/>
      <c r="F58" s="1220">
        <v>1721</v>
      </c>
      <c r="G58" s="1220">
        <v>1478</v>
      </c>
      <c r="H58" s="1221">
        <v>1233</v>
      </c>
    </row>
    <row r="59" spans="2:8" ht="45.75" customHeight="1" x14ac:dyDescent="0.2">
      <c r="B59" s="1216"/>
      <c r="C59" s="1217" t="s">
        <v>550</v>
      </c>
      <c r="D59" s="1218"/>
      <c r="E59" s="1219"/>
      <c r="F59" s="1220">
        <v>0</v>
      </c>
      <c r="G59" s="1220">
        <v>1000</v>
      </c>
      <c r="H59" s="1221">
        <v>1000</v>
      </c>
    </row>
    <row r="60" spans="2:8" ht="45.75" customHeight="1" x14ac:dyDescent="0.2">
      <c r="B60" s="1216"/>
      <c r="C60" s="1217" t="s">
        <v>551</v>
      </c>
      <c r="D60" s="1218"/>
      <c r="E60" s="1219"/>
      <c r="F60" s="1220">
        <v>1013</v>
      </c>
      <c r="G60" s="1220">
        <v>1001</v>
      </c>
      <c r="H60" s="1221">
        <v>986</v>
      </c>
    </row>
    <row r="61" spans="2:8" ht="45.75" customHeight="1" x14ac:dyDescent="0.2">
      <c r="B61" s="1216"/>
      <c r="C61" s="1217" t="s">
        <v>552</v>
      </c>
      <c r="D61" s="1218"/>
      <c r="E61" s="1219"/>
      <c r="F61" s="1220">
        <v>181</v>
      </c>
      <c r="G61" s="1220">
        <v>208</v>
      </c>
      <c r="H61" s="1221">
        <v>227</v>
      </c>
    </row>
    <row r="62" spans="2:8" ht="45.75" customHeight="1" thickBot="1" x14ac:dyDescent="0.25">
      <c r="B62" s="1222"/>
      <c r="C62" s="1223" t="s">
        <v>553</v>
      </c>
      <c r="D62" s="1224"/>
      <c r="E62" s="1225"/>
      <c r="F62" s="1226">
        <v>59</v>
      </c>
      <c r="G62" s="1226">
        <v>132</v>
      </c>
      <c r="H62" s="1227">
        <v>180</v>
      </c>
    </row>
    <row r="63" spans="2:8" ht="52.5" customHeight="1" thickBot="1" x14ac:dyDescent="0.25">
      <c r="B63" s="1228"/>
      <c r="C63" s="1229" t="s">
        <v>554</v>
      </c>
      <c r="D63" s="1229"/>
      <c r="E63" s="1230"/>
      <c r="F63" s="1231">
        <v>9974</v>
      </c>
      <c r="G63" s="1231">
        <v>11756</v>
      </c>
      <c r="H63" s="1232">
        <v>11961</v>
      </c>
    </row>
    <row r="64" spans="2:8" ht="13" x14ac:dyDescent="0.2"/>
  </sheetData>
  <sheetProtection algorithmName="SHA-512" hashValue="B0hVu+PMbqKdcecG6A1HTTF4rSaxEV3uO+8VsInK6r7Nss0FBex3ATetIF/4QxW5lRS6Q8Xdv78j7JzvLtwncA==" saltValue="PRskU/DXNmafpVBADwZxw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E85"/>
  <sheetViews>
    <sheetView showGridLines="0" zoomScale="80" zoomScaleNormal="80" zoomScaleSheetLayoutView="55" workbookViewId="0">
      <selection activeCell="CM42" sqref="CM42"/>
    </sheetView>
  </sheetViews>
  <sheetFormatPr defaultColWidth="0" defaultRowHeight="13.5" customHeight="1" zeroHeight="1" x14ac:dyDescent="0.2"/>
  <cols>
    <col min="1" max="1" width="6.36328125" style="3" customWidth="1"/>
    <col min="2" max="107" width="2.453125" style="3" customWidth="1"/>
    <col min="108" max="108" width="6.08984375" style="11" customWidth="1"/>
    <col min="109" max="109" width="5.90625" style="10" customWidth="1"/>
    <col min="110" max="16384" width="8.63281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 x14ac:dyDescent="0.2">
      <c r="DD19" s="3"/>
      <c r="DE19" s="3"/>
    </row>
    <row r="20" spans="1:109" ht="13"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 x14ac:dyDescent="0.2">
      <c r="B23" s="10"/>
    </row>
    <row r="24" spans="1:109" ht="13" x14ac:dyDescent="0.2">
      <c r="B24" s="10"/>
    </row>
    <row r="25" spans="1:109" ht="13" x14ac:dyDescent="0.2">
      <c r="B25" s="10"/>
    </row>
    <row r="26" spans="1:109" ht="13" x14ac:dyDescent="0.2">
      <c r="B26" s="10"/>
    </row>
    <row r="27" spans="1:109" ht="13" x14ac:dyDescent="0.2">
      <c r="B27" s="10"/>
    </row>
    <row r="28" spans="1:109" ht="13" x14ac:dyDescent="0.2">
      <c r="B28" s="10"/>
    </row>
    <row r="29" spans="1:109" ht="13" x14ac:dyDescent="0.2">
      <c r="B29" s="10"/>
    </row>
    <row r="30" spans="1:109" ht="13" x14ac:dyDescent="0.2">
      <c r="B30" s="10"/>
    </row>
    <row r="31" spans="1:109" ht="13" x14ac:dyDescent="0.2">
      <c r="B31" s="10"/>
    </row>
    <row r="32" spans="1:109" ht="13" x14ac:dyDescent="0.2">
      <c r="B32" s="10"/>
    </row>
    <row r="33" spans="2:109" ht="13" x14ac:dyDescent="0.2">
      <c r="B33" s="10"/>
    </row>
    <row r="34" spans="2:109" ht="13" x14ac:dyDescent="0.2">
      <c r="B34" s="10"/>
    </row>
    <row r="35" spans="2:109" ht="13" x14ac:dyDescent="0.2">
      <c r="B35" s="10"/>
    </row>
    <row r="36" spans="2:109" ht="13" x14ac:dyDescent="0.2">
      <c r="B36" s="10"/>
    </row>
    <row r="37" spans="2:109" ht="13" x14ac:dyDescent="0.2">
      <c r="B37" s="10"/>
    </row>
    <row r="38" spans="2:109" ht="13" x14ac:dyDescent="0.2">
      <c r="B38" s="10"/>
    </row>
    <row r="39" spans="2:109" ht="13"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 x14ac:dyDescent="0.2">
      <c r="B40" s="15"/>
      <c r="DD40" s="15"/>
      <c r="DE40" s="3"/>
    </row>
    <row r="41" spans="2:109" ht="16.5"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47" t="s">
        <v>15</v>
      </c>
      <c r="AO43" s="48"/>
      <c r="AP43" s="48"/>
      <c r="AQ43" s="48"/>
      <c r="AR43" s="48"/>
      <c r="AS43" s="48"/>
      <c r="AT43" s="48"/>
      <c r="AU43" s="48"/>
      <c r="AV43" s="48"/>
      <c r="AW43" s="48"/>
      <c r="AX43" s="48"/>
      <c r="AY43" s="48"/>
      <c r="AZ43" s="48"/>
      <c r="BA43" s="48"/>
      <c r="BB43" s="48"/>
      <c r="BC43" s="48"/>
      <c r="BD43" s="48"/>
      <c r="BE43" s="48"/>
      <c r="BF43" s="48"/>
      <c r="BG43" s="48"/>
      <c r="BH43" s="48"/>
      <c r="BI43" s="48"/>
      <c r="BJ43" s="48"/>
      <c r="BK43" s="48"/>
      <c r="BL43" s="48"/>
      <c r="BM43" s="48"/>
      <c r="BN43" s="48"/>
      <c r="BO43" s="48"/>
      <c r="BP43" s="48"/>
      <c r="BQ43" s="48"/>
      <c r="BR43" s="48"/>
      <c r="BS43" s="48"/>
      <c r="BT43" s="48"/>
      <c r="BU43" s="48"/>
      <c r="BV43" s="48"/>
      <c r="BW43" s="48"/>
      <c r="BX43" s="48"/>
      <c r="BY43" s="48"/>
      <c r="BZ43" s="48"/>
      <c r="CA43" s="48"/>
      <c r="CB43" s="48"/>
      <c r="CC43" s="48"/>
      <c r="CD43" s="48"/>
      <c r="CE43" s="48"/>
      <c r="CF43" s="48"/>
      <c r="CG43" s="48"/>
      <c r="CH43" s="48"/>
      <c r="CI43" s="48"/>
      <c r="CJ43" s="48"/>
      <c r="CK43" s="48"/>
      <c r="CL43" s="48"/>
      <c r="CM43" s="48"/>
      <c r="CN43" s="48"/>
      <c r="CO43" s="48"/>
      <c r="CP43" s="48"/>
      <c r="CQ43" s="48"/>
      <c r="CR43" s="48"/>
      <c r="CS43" s="48"/>
      <c r="CT43" s="48"/>
      <c r="CU43" s="48"/>
      <c r="CV43" s="48"/>
      <c r="CW43" s="48"/>
      <c r="CX43" s="48"/>
      <c r="CY43" s="48"/>
      <c r="CZ43" s="48"/>
      <c r="DA43" s="48"/>
      <c r="DB43" s="48"/>
      <c r="DC43" s="49"/>
    </row>
    <row r="44" spans="2:109" ht="13" x14ac:dyDescent="0.2">
      <c r="B44" s="10"/>
      <c r="AN44" s="50"/>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2"/>
    </row>
    <row r="45" spans="2:109" ht="13" x14ac:dyDescent="0.2">
      <c r="B45" s="10"/>
      <c r="AN45" s="50"/>
      <c r="AO45" s="51"/>
      <c r="AP45" s="51"/>
      <c r="AQ45" s="51"/>
      <c r="AR45" s="51"/>
      <c r="AS45" s="51"/>
      <c r="AT45" s="51"/>
      <c r="AU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1"/>
      <c r="BU45" s="51"/>
      <c r="BV45" s="51"/>
      <c r="BW45" s="51"/>
      <c r="BX45" s="51"/>
      <c r="BY45" s="51"/>
      <c r="BZ45" s="51"/>
      <c r="CA45" s="51"/>
      <c r="CB45" s="51"/>
      <c r="CC45" s="51"/>
      <c r="CD45" s="51"/>
      <c r="CE45" s="51"/>
      <c r="CF45" s="51"/>
      <c r="CG45" s="51"/>
      <c r="CH45" s="51"/>
      <c r="CI45" s="51"/>
      <c r="CJ45" s="51"/>
      <c r="CK45" s="51"/>
      <c r="CL45" s="51"/>
      <c r="CM45" s="51"/>
      <c r="CN45" s="51"/>
      <c r="CO45" s="51"/>
      <c r="CP45" s="51"/>
      <c r="CQ45" s="51"/>
      <c r="CR45" s="51"/>
      <c r="CS45" s="51"/>
      <c r="CT45" s="51"/>
      <c r="CU45" s="51"/>
      <c r="CV45" s="51"/>
      <c r="CW45" s="51"/>
      <c r="CX45" s="51"/>
      <c r="CY45" s="51"/>
      <c r="CZ45" s="51"/>
      <c r="DA45" s="51"/>
      <c r="DB45" s="51"/>
      <c r="DC45" s="52"/>
    </row>
    <row r="46" spans="2:109" ht="13" x14ac:dyDescent="0.2">
      <c r="B46" s="10"/>
      <c r="AN46" s="50"/>
      <c r="AO46" s="51"/>
      <c r="AP46" s="51"/>
      <c r="AQ46" s="51"/>
      <c r="AR46" s="51"/>
      <c r="AS46" s="51"/>
      <c r="AT46" s="51"/>
      <c r="AU46" s="51"/>
      <c r="AV46" s="51"/>
      <c r="AW46" s="51"/>
      <c r="AX46" s="51"/>
      <c r="AY46" s="51"/>
      <c r="AZ46" s="51"/>
      <c r="BA46" s="51"/>
      <c r="BB46" s="51"/>
      <c r="BC46" s="51"/>
      <c r="BD46" s="51"/>
      <c r="BE46" s="51"/>
      <c r="BF46" s="51"/>
      <c r="BG46" s="51"/>
      <c r="BH46" s="51"/>
      <c r="BI46" s="51"/>
      <c r="BJ46" s="51"/>
      <c r="BK46" s="51"/>
      <c r="BL46" s="51"/>
      <c r="BM46" s="51"/>
      <c r="BN46" s="51"/>
      <c r="BO46" s="51"/>
      <c r="BP46" s="51"/>
      <c r="BQ46" s="51"/>
      <c r="BR46" s="51"/>
      <c r="BS46" s="51"/>
      <c r="BT46" s="51"/>
      <c r="BU46" s="51"/>
      <c r="BV46" s="51"/>
      <c r="BW46" s="51"/>
      <c r="BX46" s="51"/>
      <c r="BY46" s="51"/>
      <c r="BZ46" s="51"/>
      <c r="CA46" s="51"/>
      <c r="CB46" s="51"/>
      <c r="CC46" s="51"/>
      <c r="CD46" s="51"/>
      <c r="CE46" s="51"/>
      <c r="CF46" s="51"/>
      <c r="CG46" s="51"/>
      <c r="CH46" s="51"/>
      <c r="CI46" s="51"/>
      <c r="CJ46" s="51"/>
      <c r="CK46" s="51"/>
      <c r="CL46" s="51"/>
      <c r="CM46" s="51"/>
      <c r="CN46" s="51"/>
      <c r="CO46" s="51"/>
      <c r="CP46" s="51"/>
      <c r="CQ46" s="51"/>
      <c r="CR46" s="51"/>
      <c r="CS46" s="51"/>
      <c r="CT46" s="51"/>
      <c r="CU46" s="51"/>
      <c r="CV46" s="51"/>
      <c r="CW46" s="51"/>
      <c r="CX46" s="51"/>
      <c r="CY46" s="51"/>
      <c r="CZ46" s="51"/>
      <c r="DA46" s="51"/>
      <c r="DB46" s="51"/>
      <c r="DC46" s="52"/>
    </row>
    <row r="47" spans="2:109" ht="13" x14ac:dyDescent="0.2">
      <c r="B47" s="10"/>
      <c r="AN47" s="53"/>
      <c r="AO47" s="54"/>
      <c r="AP47" s="54"/>
      <c r="AQ47" s="54"/>
      <c r="AR47" s="54"/>
      <c r="AS47" s="54"/>
      <c r="AT47" s="54"/>
      <c r="AU47" s="54"/>
      <c r="AV47" s="54"/>
      <c r="AW47" s="54"/>
      <c r="AX47" s="54"/>
      <c r="AY47" s="54"/>
      <c r="AZ47" s="54"/>
      <c r="BA47" s="54"/>
      <c r="BB47" s="54"/>
      <c r="BC47" s="54"/>
      <c r="BD47" s="54"/>
      <c r="BE47" s="54"/>
      <c r="BF47" s="54"/>
      <c r="BG47" s="54"/>
      <c r="BH47" s="54"/>
      <c r="BI47" s="54"/>
      <c r="BJ47" s="54"/>
      <c r="BK47" s="54"/>
      <c r="BL47" s="54"/>
      <c r="BM47" s="54"/>
      <c r="BN47" s="54"/>
      <c r="BO47" s="54"/>
      <c r="BP47" s="54"/>
      <c r="BQ47" s="54"/>
      <c r="BR47" s="54"/>
      <c r="BS47" s="54"/>
      <c r="BT47" s="54"/>
      <c r="BU47" s="54"/>
      <c r="BV47" s="54"/>
      <c r="BW47" s="54"/>
      <c r="BX47" s="54"/>
      <c r="BY47" s="54"/>
      <c r="BZ47" s="54"/>
      <c r="CA47" s="54"/>
      <c r="CB47" s="54"/>
      <c r="CC47" s="54"/>
      <c r="CD47" s="54"/>
      <c r="CE47" s="54"/>
      <c r="CF47" s="54"/>
      <c r="CG47" s="54"/>
      <c r="CH47" s="54"/>
      <c r="CI47" s="54"/>
      <c r="CJ47" s="54"/>
      <c r="CK47" s="54"/>
      <c r="CL47" s="54"/>
      <c r="CM47" s="54"/>
      <c r="CN47" s="54"/>
      <c r="CO47" s="54"/>
      <c r="CP47" s="54"/>
      <c r="CQ47" s="54"/>
      <c r="CR47" s="54"/>
      <c r="CS47" s="54"/>
      <c r="CT47" s="54"/>
      <c r="CU47" s="54"/>
      <c r="CV47" s="54"/>
      <c r="CW47" s="54"/>
      <c r="CX47" s="54"/>
      <c r="CY47" s="54"/>
      <c r="CZ47" s="54"/>
      <c r="DA47" s="54"/>
      <c r="DB47" s="54"/>
      <c r="DC47" s="55"/>
    </row>
    <row r="48" spans="2:109" ht="13"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 x14ac:dyDescent="0.2">
      <c r="B49" s="10"/>
      <c r="AN49" s="3" t="s">
        <v>2</v>
      </c>
    </row>
    <row r="50" spans="1:109" ht="13" x14ac:dyDescent="0.2">
      <c r="B50" s="10"/>
      <c r="G50" s="39"/>
      <c r="H50" s="39"/>
      <c r="I50" s="39"/>
      <c r="J50" s="39"/>
      <c r="K50" s="20"/>
      <c r="L50" s="20"/>
      <c r="M50" s="21"/>
      <c r="N50" s="21"/>
      <c r="AN50" s="57"/>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9"/>
      <c r="BP50" s="45" t="s">
        <v>3</v>
      </c>
      <c r="BQ50" s="45"/>
      <c r="BR50" s="45"/>
      <c r="BS50" s="45"/>
      <c r="BT50" s="45"/>
      <c r="BU50" s="45"/>
      <c r="BV50" s="45"/>
      <c r="BW50" s="45"/>
      <c r="BX50" s="45" t="s">
        <v>4</v>
      </c>
      <c r="BY50" s="45"/>
      <c r="BZ50" s="45"/>
      <c r="CA50" s="45"/>
      <c r="CB50" s="45"/>
      <c r="CC50" s="45"/>
      <c r="CD50" s="45"/>
      <c r="CE50" s="45"/>
      <c r="CF50" s="45" t="s">
        <v>5</v>
      </c>
      <c r="CG50" s="45"/>
      <c r="CH50" s="45"/>
      <c r="CI50" s="45"/>
      <c r="CJ50" s="45"/>
      <c r="CK50" s="45"/>
      <c r="CL50" s="45"/>
      <c r="CM50" s="45"/>
      <c r="CN50" s="45" t="s">
        <v>6</v>
      </c>
      <c r="CO50" s="45"/>
      <c r="CP50" s="45"/>
      <c r="CQ50" s="45"/>
      <c r="CR50" s="45"/>
      <c r="CS50" s="45"/>
      <c r="CT50" s="45"/>
      <c r="CU50" s="45"/>
      <c r="CV50" s="45" t="s">
        <v>7</v>
      </c>
      <c r="CW50" s="45"/>
      <c r="CX50" s="45"/>
      <c r="CY50" s="45"/>
      <c r="CZ50" s="45"/>
      <c r="DA50" s="45"/>
      <c r="DB50" s="45"/>
      <c r="DC50" s="45"/>
    </row>
    <row r="51" spans="1:109" ht="13.5" customHeight="1" x14ac:dyDescent="0.2">
      <c r="B51" s="10"/>
      <c r="G51" s="56"/>
      <c r="H51" s="56"/>
      <c r="I51" s="60"/>
      <c r="J51" s="60"/>
      <c r="K51" s="46"/>
      <c r="L51" s="46"/>
      <c r="M51" s="46"/>
      <c r="N51" s="46"/>
      <c r="AM51" s="19"/>
      <c r="AN51" s="44" t="s">
        <v>8</v>
      </c>
      <c r="AO51" s="44"/>
      <c r="AP51" s="44"/>
      <c r="AQ51" s="44"/>
      <c r="AR51" s="44"/>
      <c r="AS51" s="44"/>
      <c r="AT51" s="44"/>
      <c r="AU51" s="44"/>
      <c r="AV51" s="44"/>
      <c r="AW51" s="44"/>
      <c r="AX51" s="44"/>
      <c r="AY51" s="44"/>
      <c r="AZ51" s="44"/>
      <c r="BA51" s="44"/>
      <c r="BB51" s="44" t="s">
        <v>9</v>
      </c>
      <c r="BC51" s="44"/>
      <c r="BD51" s="44"/>
      <c r="BE51" s="44"/>
      <c r="BF51" s="44"/>
      <c r="BG51" s="44"/>
      <c r="BH51" s="44"/>
      <c r="BI51" s="44"/>
      <c r="BJ51" s="44"/>
      <c r="BK51" s="44"/>
      <c r="BL51" s="44"/>
      <c r="BM51" s="44"/>
      <c r="BN51" s="44"/>
      <c r="BO51" s="44"/>
      <c r="BP51" s="41"/>
      <c r="BQ51" s="41"/>
      <c r="BR51" s="41"/>
      <c r="BS51" s="41"/>
      <c r="BT51" s="41"/>
      <c r="BU51" s="41"/>
      <c r="BV51" s="41"/>
      <c r="BW51" s="41"/>
      <c r="BX51" s="41">
        <v>4</v>
      </c>
      <c r="BY51" s="41"/>
      <c r="BZ51" s="41"/>
      <c r="CA51" s="41"/>
      <c r="CB51" s="41"/>
      <c r="CC51" s="41"/>
      <c r="CD51" s="41"/>
      <c r="CE51" s="41"/>
      <c r="CF51" s="41">
        <v>21.3</v>
      </c>
      <c r="CG51" s="41"/>
      <c r="CH51" s="41"/>
      <c r="CI51" s="41"/>
      <c r="CJ51" s="41"/>
      <c r="CK51" s="41"/>
      <c r="CL51" s="41"/>
      <c r="CM51" s="41"/>
      <c r="CN51" s="41">
        <v>13.7</v>
      </c>
      <c r="CO51" s="41"/>
      <c r="CP51" s="41"/>
      <c r="CQ51" s="41"/>
      <c r="CR51" s="41"/>
      <c r="CS51" s="41"/>
      <c r="CT51" s="41"/>
      <c r="CU51" s="41"/>
      <c r="CV51" s="41">
        <v>6.5</v>
      </c>
      <c r="CW51" s="41"/>
      <c r="CX51" s="41"/>
      <c r="CY51" s="41"/>
      <c r="CZ51" s="41"/>
      <c r="DA51" s="41"/>
      <c r="DB51" s="41"/>
      <c r="DC51" s="41"/>
    </row>
    <row r="52" spans="1:109" ht="13" x14ac:dyDescent="0.2">
      <c r="B52" s="10"/>
      <c r="G52" s="56"/>
      <c r="H52" s="56"/>
      <c r="I52" s="60"/>
      <c r="J52" s="60"/>
      <c r="K52" s="46"/>
      <c r="L52" s="46"/>
      <c r="M52" s="46"/>
      <c r="N52" s="46"/>
      <c r="AM52" s="19"/>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1"/>
      <c r="BQ52" s="41"/>
      <c r="BR52" s="41"/>
      <c r="BS52" s="41"/>
      <c r="BT52" s="41"/>
      <c r="BU52" s="41"/>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row>
    <row r="53" spans="1:109" ht="13" x14ac:dyDescent="0.2">
      <c r="A53" s="18"/>
      <c r="B53" s="10"/>
      <c r="G53" s="56"/>
      <c r="H53" s="56"/>
      <c r="I53" s="39"/>
      <c r="J53" s="39"/>
      <c r="K53" s="46"/>
      <c r="L53" s="46"/>
      <c r="M53" s="46"/>
      <c r="N53" s="46"/>
      <c r="AM53" s="19"/>
      <c r="AN53" s="44"/>
      <c r="AO53" s="44"/>
      <c r="AP53" s="44"/>
      <c r="AQ53" s="44"/>
      <c r="AR53" s="44"/>
      <c r="AS53" s="44"/>
      <c r="AT53" s="44"/>
      <c r="AU53" s="44"/>
      <c r="AV53" s="44"/>
      <c r="AW53" s="44"/>
      <c r="AX53" s="44"/>
      <c r="AY53" s="44"/>
      <c r="AZ53" s="44"/>
      <c r="BA53" s="44"/>
      <c r="BB53" s="44" t="s">
        <v>10</v>
      </c>
      <c r="BC53" s="44"/>
      <c r="BD53" s="44"/>
      <c r="BE53" s="44"/>
      <c r="BF53" s="44"/>
      <c r="BG53" s="44"/>
      <c r="BH53" s="44"/>
      <c r="BI53" s="44"/>
      <c r="BJ53" s="44"/>
      <c r="BK53" s="44"/>
      <c r="BL53" s="44"/>
      <c r="BM53" s="44"/>
      <c r="BN53" s="44"/>
      <c r="BO53" s="44"/>
      <c r="BP53" s="41">
        <v>57.4</v>
      </c>
      <c r="BQ53" s="41"/>
      <c r="BR53" s="41"/>
      <c r="BS53" s="41"/>
      <c r="BT53" s="41"/>
      <c r="BU53" s="41"/>
      <c r="BV53" s="41"/>
      <c r="BW53" s="41"/>
      <c r="BX53" s="41">
        <v>58.9</v>
      </c>
      <c r="BY53" s="41"/>
      <c r="BZ53" s="41"/>
      <c r="CA53" s="41"/>
      <c r="CB53" s="41"/>
      <c r="CC53" s="41"/>
      <c r="CD53" s="41"/>
      <c r="CE53" s="41"/>
      <c r="CF53" s="41">
        <v>59.9</v>
      </c>
      <c r="CG53" s="41"/>
      <c r="CH53" s="41"/>
      <c r="CI53" s="41"/>
      <c r="CJ53" s="41"/>
      <c r="CK53" s="41"/>
      <c r="CL53" s="41"/>
      <c r="CM53" s="41"/>
      <c r="CN53" s="41">
        <v>61.3</v>
      </c>
      <c r="CO53" s="41"/>
      <c r="CP53" s="41"/>
      <c r="CQ53" s="41"/>
      <c r="CR53" s="41"/>
      <c r="CS53" s="41"/>
      <c r="CT53" s="41"/>
      <c r="CU53" s="41"/>
      <c r="CV53" s="41">
        <v>62</v>
      </c>
      <c r="CW53" s="41"/>
      <c r="CX53" s="41"/>
      <c r="CY53" s="41"/>
      <c r="CZ53" s="41"/>
      <c r="DA53" s="41"/>
      <c r="DB53" s="41"/>
      <c r="DC53" s="41"/>
    </row>
    <row r="54" spans="1:109" ht="13" x14ac:dyDescent="0.2">
      <c r="A54" s="18"/>
      <c r="B54" s="10"/>
      <c r="G54" s="56"/>
      <c r="H54" s="56"/>
      <c r="I54" s="39"/>
      <c r="J54" s="39"/>
      <c r="K54" s="46"/>
      <c r="L54" s="46"/>
      <c r="M54" s="46"/>
      <c r="N54" s="46"/>
      <c r="AM54" s="19"/>
      <c r="AN54" s="44"/>
      <c r="AO54" s="44"/>
      <c r="AP54" s="44"/>
      <c r="AQ54" s="44"/>
      <c r="AR54" s="44"/>
      <c r="AS54" s="44"/>
      <c r="AT54" s="44"/>
      <c r="AU54" s="44"/>
      <c r="AV54" s="44"/>
      <c r="AW54" s="44"/>
      <c r="AX54" s="44"/>
      <c r="AY54" s="44"/>
      <c r="AZ54" s="44"/>
      <c r="BA54" s="44"/>
      <c r="BB54" s="44"/>
      <c r="BC54" s="44"/>
      <c r="BD54" s="44"/>
      <c r="BE54" s="44"/>
      <c r="BF54" s="44"/>
      <c r="BG54" s="44"/>
      <c r="BH54" s="44"/>
      <c r="BI54" s="44"/>
      <c r="BJ54" s="44"/>
      <c r="BK54" s="44"/>
      <c r="BL54" s="44"/>
      <c r="BM54" s="44"/>
      <c r="BN54" s="44"/>
      <c r="BO54" s="44"/>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row>
    <row r="55" spans="1:109" ht="13" x14ac:dyDescent="0.2">
      <c r="A55" s="18"/>
      <c r="B55" s="10"/>
      <c r="G55" s="39"/>
      <c r="H55" s="39"/>
      <c r="I55" s="39"/>
      <c r="J55" s="39"/>
      <c r="K55" s="46"/>
      <c r="L55" s="46"/>
      <c r="M55" s="46"/>
      <c r="N55" s="46"/>
      <c r="AN55" s="45" t="s">
        <v>11</v>
      </c>
      <c r="AO55" s="45"/>
      <c r="AP55" s="45"/>
      <c r="AQ55" s="45"/>
      <c r="AR55" s="45"/>
      <c r="AS55" s="45"/>
      <c r="AT55" s="45"/>
      <c r="AU55" s="45"/>
      <c r="AV55" s="45"/>
      <c r="AW55" s="45"/>
      <c r="AX55" s="45"/>
      <c r="AY55" s="45"/>
      <c r="AZ55" s="45"/>
      <c r="BA55" s="45"/>
      <c r="BB55" s="44" t="s">
        <v>9</v>
      </c>
      <c r="BC55" s="44"/>
      <c r="BD55" s="44"/>
      <c r="BE55" s="44"/>
      <c r="BF55" s="44"/>
      <c r="BG55" s="44"/>
      <c r="BH55" s="44"/>
      <c r="BI55" s="44"/>
      <c r="BJ55" s="44"/>
      <c r="BK55" s="44"/>
      <c r="BL55" s="44"/>
      <c r="BM55" s="44"/>
      <c r="BN55" s="44"/>
      <c r="BO55" s="44"/>
      <c r="BP55" s="41">
        <v>48</v>
      </c>
      <c r="BQ55" s="41"/>
      <c r="BR55" s="41"/>
      <c r="BS55" s="41"/>
      <c r="BT55" s="41"/>
      <c r="BU55" s="41"/>
      <c r="BV55" s="41"/>
      <c r="BW55" s="41"/>
      <c r="BX55" s="41">
        <v>49.1</v>
      </c>
      <c r="BY55" s="41"/>
      <c r="BZ55" s="41"/>
      <c r="CA55" s="41"/>
      <c r="CB55" s="41"/>
      <c r="CC55" s="41"/>
      <c r="CD55" s="41"/>
      <c r="CE55" s="41"/>
      <c r="CF55" s="41">
        <v>41.5</v>
      </c>
      <c r="CG55" s="41"/>
      <c r="CH55" s="41"/>
      <c r="CI55" s="41"/>
      <c r="CJ55" s="41"/>
      <c r="CK55" s="41"/>
      <c r="CL55" s="41"/>
      <c r="CM55" s="41"/>
      <c r="CN55" s="41">
        <v>13.3</v>
      </c>
      <c r="CO55" s="41"/>
      <c r="CP55" s="41"/>
      <c r="CQ55" s="41"/>
      <c r="CR55" s="41"/>
      <c r="CS55" s="41"/>
      <c r="CT55" s="41"/>
      <c r="CU55" s="41"/>
      <c r="CV55" s="41">
        <v>5.4</v>
      </c>
      <c r="CW55" s="41"/>
      <c r="CX55" s="41"/>
      <c r="CY55" s="41"/>
      <c r="CZ55" s="41"/>
      <c r="DA55" s="41"/>
      <c r="DB55" s="41"/>
      <c r="DC55" s="41"/>
    </row>
    <row r="56" spans="1:109" ht="13" x14ac:dyDescent="0.2">
      <c r="A56" s="18"/>
      <c r="B56" s="10"/>
      <c r="G56" s="39"/>
      <c r="H56" s="39"/>
      <c r="I56" s="39"/>
      <c r="J56" s="39"/>
      <c r="K56" s="46"/>
      <c r="L56" s="46"/>
      <c r="M56" s="46"/>
      <c r="N56" s="46"/>
      <c r="AN56" s="45"/>
      <c r="AO56" s="45"/>
      <c r="AP56" s="45"/>
      <c r="AQ56" s="45"/>
      <c r="AR56" s="45"/>
      <c r="AS56" s="45"/>
      <c r="AT56" s="45"/>
      <c r="AU56" s="45"/>
      <c r="AV56" s="45"/>
      <c r="AW56" s="45"/>
      <c r="AX56" s="45"/>
      <c r="AY56" s="45"/>
      <c r="AZ56" s="45"/>
      <c r="BA56" s="45"/>
      <c r="BB56" s="44"/>
      <c r="BC56" s="44"/>
      <c r="BD56" s="44"/>
      <c r="BE56" s="44"/>
      <c r="BF56" s="44"/>
      <c r="BG56" s="44"/>
      <c r="BH56" s="44"/>
      <c r="BI56" s="44"/>
      <c r="BJ56" s="44"/>
      <c r="BK56" s="44"/>
      <c r="BL56" s="44"/>
      <c r="BM56" s="44"/>
      <c r="BN56" s="44"/>
      <c r="BO56" s="44"/>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row>
    <row r="57" spans="1:109" s="18" customFormat="1" ht="13" x14ac:dyDescent="0.2">
      <c r="B57" s="22"/>
      <c r="G57" s="39"/>
      <c r="H57" s="39"/>
      <c r="I57" s="42"/>
      <c r="J57" s="42"/>
      <c r="K57" s="46"/>
      <c r="L57" s="46"/>
      <c r="M57" s="46"/>
      <c r="N57" s="46"/>
      <c r="AM57" s="3"/>
      <c r="AN57" s="45"/>
      <c r="AO57" s="45"/>
      <c r="AP57" s="45"/>
      <c r="AQ57" s="45"/>
      <c r="AR57" s="45"/>
      <c r="AS57" s="45"/>
      <c r="AT57" s="45"/>
      <c r="AU57" s="45"/>
      <c r="AV57" s="45"/>
      <c r="AW57" s="45"/>
      <c r="AX57" s="45"/>
      <c r="AY57" s="45"/>
      <c r="AZ57" s="45"/>
      <c r="BA57" s="45"/>
      <c r="BB57" s="44" t="s">
        <v>10</v>
      </c>
      <c r="BC57" s="44"/>
      <c r="BD57" s="44"/>
      <c r="BE57" s="44"/>
      <c r="BF57" s="44"/>
      <c r="BG57" s="44"/>
      <c r="BH57" s="44"/>
      <c r="BI57" s="44"/>
      <c r="BJ57" s="44"/>
      <c r="BK57" s="44"/>
      <c r="BL57" s="44"/>
      <c r="BM57" s="44"/>
      <c r="BN57" s="44"/>
      <c r="BO57" s="44"/>
      <c r="BP57" s="41">
        <v>60.8</v>
      </c>
      <c r="BQ57" s="41"/>
      <c r="BR57" s="41"/>
      <c r="BS57" s="41"/>
      <c r="BT57" s="41"/>
      <c r="BU57" s="41"/>
      <c r="BV57" s="41"/>
      <c r="BW57" s="41"/>
      <c r="BX57" s="41">
        <v>61</v>
      </c>
      <c r="BY57" s="41"/>
      <c r="BZ57" s="41"/>
      <c r="CA57" s="41"/>
      <c r="CB57" s="41"/>
      <c r="CC57" s="41"/>
      <c r="CD57" s="41"/>
      <c r="CE57" s="41"/>
      <c r="CF57" s="41">
        <v>61.7</v>
      </c>
      <c r="CG57" s="41"/>
      <c r="CH57" s="41"/>
      <c r="CI57" s="41"/>
      <c r="CJ57" s="41"/>
      <c r="CK57" s="41"/>
      <c r="CL57" s="41"/>
      <c r="CM57" s="41"/>
      <c r="CN57" s="41">
        <v>61.5</v>
      </c>
      <c r="CO57" s="41"/>
      <c r="CP57" s="41"/>
      <c r="CQ57" s="41"/>
      <c r="CR57" s="41"/>
      <c r="CS57" s="41"/>
      <c r="CT57" s="41"/>
      <c r="CU57" s="41"/>
      <c r="CV57" s="41">
        <v>62.3</v>
      </c>
      <c r="CW57" s="41"/>
      <c r="CX57" s="41"/>
      <c r="CY57" s="41"/>
      <c r="CZ57" s="41"/>
      <c r="DA57" s="41"/>
      <c r="DB57" s="41"/>
      <c r="DC57" s="41"/>
      <c r="DD57" s="23"/>
      <c r="DE57" s="22"/>
    </row>
    <row r="58" spans="1:109" s="18" customFormat="1" ht="13" x14ac:dyDescent="0.2">
      <c r="A58" s="3"/>
      <c r="B58" s="22"/>
      <c r="G58" s="39"/>
      <c r="H58" s="39"/>
      <c r="I58" s="42"/>
      <c r="J58" s="42"/>
      <c r="K58" s="46"/>
      <c r="L58" s="46"/>
      <c r="M58" s="46"/>
      <c r="N58" s="46"/>
      <c r="AM58" s="3"/>
      <c r="AN58" s="45"/>
      <c r="AO58" s="45"/>
      <c r="AP58" s="45"/>
      <c r="AQ58" s="45"/>
      <c r="AR58" s="45"/>
      <c r="AS58" s="45"/>
      <c r="AT58" s="45"/>
      <c r="AU58" s="45"/>
      <c r="AV58" s="45"/>
      <c r="AW58" s="45"/>
      <c r="AX58" s="45"/>
      <c r="AY58" s="45"/>
      <c r="AZ58" s="45"/>
      <c r="BA58" s="45"/>
      <c r="BB58" s="44"/>
      <c r="BC58" s="44"/>
      <c r="BD58" s="44"/>
      <c r="BE58" s="44"/>
      <c r="BF58" s="44"/>
      <c r="BG58" s="44"/>
      <c r="BH58" s="44"/>
      <c r="BI58" s="44"/>
      <c r="BJ58" s="44"/>
      <c r="BK58" s="44"/>
      <c r="BL58" s="44"/>
      <c r="BM58" s="44"/>
      <c r="BN58" s="44"/>
      <c r="BO58" s="44"/>
      <c r="BP58" s="41"/>
      <c r="BQ58" s="41"/>
      <c r="BR58" s="41"/>
      <c r="BS58" s="41"/>
      <c r="BT58" s="41"/>
      <c r="BU58" s="41"/>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23"/>
      <c r="DE58" s="22"/>
    </row>
    <row r="59" spans="1:109" s="18" customFormat="1" ht="13"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5" x14ac:dyDescent="0.2">
      <c r="B63" s="29" t="s">
        <v>12</v>
      </c>
    </row>
    <row r="64" spans="1:109" ht="13"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 x14ac:dyDescent="0.2">
      <c r="B65" s="10"/>
      <c r="AN65" s="47" t="s">
        <v>16</v>
      </c>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8"/>
      <c r="CD65" s="48"/>
      <c r="CE65" s="48"/>
      <c r="CF65" s="48"/>
      <c r="CG65" s="48"/>
      <c r="CH65" s="48"/>
      <c r="CI65" s="48"/>
      <c r="CJ65" s="48"/>
      <c r="CK65" s="48"/>
      <c r="CL65" s="48"/>
      <c r="CM65" s="48"/>
      <c r="CN65" s="48"/>
      <c r="CO65" s="48"/>
      <c r="CP65" s="48"/>
      <c r="CQ65" s="48"/>
      <c r="CR65" s="48"/>
      <c r="CS65" s="48"/>
      <c r="CT65" s="48"/>
      <c r="CU65" s="48"/>
      <c r="CV65" s="48"/>
      <c r="CW65" s="48"/>
      <c r="CX65" s="48"/>
      <c r="CY65" s="48"/>
      <c r="CZ65" s="48"/>
      <c r="DA65" s="48"/>
      <c r="DB65" s="48"/>
      <c r="DC65" s="49"/>
    </row>
    <row r="66" spans="2:107" ht="13" x14ac:dyDescent="0.2">
      <c r="B66" s="10"/>
      <c r="AN66" s="50"/>
      <c r="AO66" s="51"/>
      <c r="AP66" s="51"/>
      <c r="AQ66" s="51"/>
      <c r="AR66" s="51"/>
      <c r="AS66" s="51"/>
      <c r="AT66" s="51"/>
      <c r="AU66" s="51"/>
      <c r="AV66" s="51"/>
      <c r="AW66" s="51"/>
      <c r="AX66" s="51"/>
      <c r="AY66" s="51"/>
      <c r="AZ66" s="51"/>
      <c r="BA66" s="51"/>
      <c r="BB66" s="51"/>
      <c r="BC66" s="51"/>
      <c r="BD66" s="51"/>
      <c r="BE66" s="51"/>
      <c r="BF66" s="51"/>
      <c r="BG66" s="51"/>
      <c r="BH66" s="51"/>
      <c r="BI66" s="51"/>
      <c r="BJ66" s="51"/>
      <c r="BK66" s="51"/>
      <c r="BL66" s="51"/>
      <c r="BM66" s="51"/>
      <c r="BN66" s="51"/>
      <c r="BO66" s="51"/>
      <c r="BP66" s="51"/>
      <c r="BQ66" s="51"/>
      <c r="BR66" s="51"/>
      <c r="BS66" s="51"/>
      <c r="BT66" s="51"/>
      <c r="BU66" s="51"/>
      <c r="BV66" s="51"/>
      <c r="BW66" s="51"/>
      <c r="BX66" s="51"/>
      <c r="BY66" s="51"/>
      <c r="BZ66" s="51"/>
      <c r="CA66" s="51"/>
      <c r="CB66" s="51"/>
      <c r="CC66" s="51"/>
      <c r="CD66" s="51"/>
      <c r="CE66" s="51"/>
      <c r="CF66" s="51"/>
      <c r="CG66" s="51"/>
      <c r="CH66" s="51"/>
      <c r="CI66" s="51"/>
      <c r="CJ66" s="51"/>
      <c r="CK66" s="51"/>
      <c r="CL66" s="51"/>
      <c r="CM66" s="51"/>
      <c r="CN66" s="51"/>
      <c r="CO66" s="51"/>
      <c r="CP66" s="51"/>
      <c r="CQ66" s="51"/>
      <c r="CR66" s="51"/>
      <c r="CS66" s="51"/>
      <c r="CT66" s="51"/>
      <c r="CU66" s="51"/>
      <c r="CV66" s="51"/>
      <c r="CW66" s="51"/>
      <c r="CX66" s="51"/>
      <c r="CY66" s="51"/>
      <c r="CZ66" s="51"/>
      <c r="DA66" s="51"/>
      <c r="DB66" s="51"/>
      <c r="DC66" s="52"/>
    </row>
    <row r="67" spans="2:107" ht="13" x14ac:dyDescent="0.2">
      <c r="B67" s="10"/>
      <c r="AN67" s="50"/>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2"/>
    </row>
    <row r="68" spans="2:107" ht="13" x14ac:dyDescent="0.2">
      <c r="B68" s="10"/>
      <c r="AN68" s="50"/>
      <c r="AO68" s="51"/>
      <c r="AP68" s="51"/>
      <c r="AQ68" s="51"/>
      <c r="AR68" s="51"/>
      <c r="AS68" s="51"/>
      <c r="AT68" s="51"/>
      <c r="AU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1"/>
      <c r="BU68" s="51"/>
      <c r="BV68" s="51"/>
      <c r="BW68" s="51"/>
      <c r="BX68" s="51"/>
      <c r="BY68" s="51"/>
      <c r="BZ68" s="51"/>
      <c r="CA68" s="51"/>
      <c r="CB68" s="51"/>
      <c r="CC68" s="51"/>
      <c r="CD68" s="51"/>
      <c r="CE68" s="51"/>
      <c r="CF68" s="51"/>
      <c r="CG68" s="51"/>
      <c r="CH68" s="51"/>
      <c r="CI68" s="51"/>
      <c r="CJ68" s="51"/>
      <c r="CK68" s="51"/>
      <c r="CL68" s="51"/>
      <c r="CM68" s="51"/>
      <c r="CN68" s="51"/>
      <c r="CO68" s="51"/>
      <c r="CP68" s="51"/>
      <c r="CQ68" s="51"/>
      <c r="CR68" s="51"/>
      <c r="CS68" s="51"/>
      <c r="CT68" s="51"/>
      <c r="CU68" s="51"/>
      <c r="CV68" s="51"/>
      <c r="CW68" s="51"/>
      <c r="CX68" s="51"/>
      <c r="CY68" s="51"/>
      <c r="CZ68" s="51"/>
      <c r="DA68" s="51"/>
      <c r="DB68" s="51"/>
      <c r="DC68" s="52"/>
    </row>
    <row r="69" spans="2:107" ht="13" x14ac:dyDescent="0.2">
      <c r="B69" s="10"/>
      <c r="AN69" s="53"/>
      <c r="AO69" s="54"/>
      <c r="AP69" s="54"/>
      <c r="AQ69" s="54"/>
      <c r="AR69" s="54"/>
      <c r="AS69" s="54"/>
      <c r="AT69" s="54"/>
      <c r="AU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54"/>
      <c r="BU69" s="54"/>
      <c r="BV69" s="54"/>
      <c r="BW69" s="54"/>
      <c r="BX69" s="54"/>
      <c r="BY69" s="54"/>
      <c r="BZ69" s="54"/>
      <c r="CA69" s="54"/>
      <c r="CB69" s="54"/>
      <c r="CC69" s="54"/>
      <c r="CD69" s="54"/>
      <c r="CE69" s="54"/>
      <c r="CF69" s="54"/>
      <c r="CG69" s="54"/>
      <c r="CH69" s="54"/>
      <c r="CI69" s="54"/>
      <c r="CJ69" s="54"/>
      <c r="CK69" s="54"/>
      <c r="CL69" s="54"/>
      <c r="CM69" s="54"/>
      <c r="CN69" s="54"/>
      <c r="CO69" s="54"/>
      <c r="CP69" s="54"/>
      <c r="CQ69" s="54"/>
      <c r="CR69" s="54"/>
      <c r="CS69" s="54"/>
      <c r="CT69" s="54"/>
      <c r="CU69" s="54"/>
      <c r="CV69" s="54"/>
      <c r="CW69" s="54"/>
      <c r="CX69" s="54"/>
      <c r="CY69" s="54"/>
      <c r="CZ69" s="54"/>
      <c r="DA69" s="54"/>
      <c r="DB69" s="54"/>
      <c r="DC69" s="55"/>
    </row>
    <row r="70" spans="2:107" ht="13"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 x14ac:dyDescent="0.2">
      <c r="B71" s="10"/>
      <c r="G71" s="35"/>
      <c r="I71" s="36"/>
      <c r="J71" s="33"/>
      <c r="K71" s="33"/>
      <c r="L71" s="34"/>
      <c r="M71" s="33"/>
      <c r="N71" s="34"/>
      <c r="AM71" s="35"/>
      <c r="AN71" s="3" t="s">
        <v>2</v>
      </c>
    </row>
    <row r="72" spans="2:107" ht="13" x14ac:dyDescent="0.2">
      <c r="B72" s="10"/>
      <c r="G72" s="39"/>
      <c r="H72" s="39"/>
      <c r="I72" s="39"/>
      <c r="J72" s="39"/>
      <c r="K72" s="20"/>
      <c r="L72" s="20"/>
      <c r="M72" s="21"/>
      <c r="N72" s="21"/>
      <c r="AN72" s="57"/>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9"/>
      <c r="BP72" s="45" t="s">
        <v>3</v>
      </c>
      <c r="BQ72" s="45"/>
      <c r="BR72" s="45"/>
      <c r="BS72" s="45"/>
      <c r="BT72" s="45"/>
      <c r="BU72" s="45"/>
      <c r="BV72" s="45"/>
      <c r="BW72" s="45"/>
      <c r="BX72" s="45" t="s">
        <v>4</v>
      </c>
      <c r="BY72" s="45"/>
      <c r="BZ72" s="45"/>
      <c r="CA72" s="45"/>
      <c r="CB72" s="45"/>
      <c r="CC72" s="45"/>
      <c r="CD72" s="45"/>
      <c r="CE72" s="45"/>
      <c r="CF72" s="45" t="s">
        <v>5</v>
      </c>
      <c r="CG72" s="45"/>
      <c r="CH72" s="45"/>
      <c r="CI72" s="45"/>
      <c r="CJ72" s="45"/>
      <c r="CK72" s="45"/>
      <c r="CL72" s="45"/>
      <c r="CM72" s="45"/>
      <c r="CN72" s="45" t="s">
        <v>6</v>
      </c>
      <c r="CO72" s="45"/>
      <c r="CP72" s="45"/>
      <c r="CQ72" s="45"/>
      <c r="CR72" s="45"/>
      <c r="CS72" s="45"/>
      <c r="CT72" s="45"/>
      <c r="CU72" s="45"/>
      <c r="CV72" s="45" t="s">
        <v>7</v>
      </c>
      <c r="CW72" s="45"/>
      <c r="CX72" s="45"/>
      <c r="CY72" s="45"/>
      <c r="CZ72" s="45"/>
      <c r="DA72" s="45"/>
      <c r="DB72" s="45"/>
      <c r="DC72" s="45"/>
    </row>
    <row r="73" spans="2:107" ht="13" x14ac:dyDescent="0.2">
      <c r="B73" s="10"/>
      <c r="G73" s="56"/>
      <c r="H73" s="56"/>
      <c r="I73" s="56"/>
      <c r="J73" s="56"/>
      <c r="K73" s="40"/>
      <c r="L73" s="40"/>
      <c r="M73" s="40"/>
      <c r="N73" s="40"/>
      <c r="AM73" s="19"/>
      <c r="AN73" s="44" t="s">
        <v>8</v>
      </c>
      <c r="AO73" s="44"/>
      <c r="AP73" s="44"/>
      <c r="AQ73" s="44"/>
      <c r="AR73" s="44"/>
      <c r="AS73" s="44"/>
      <c r="AT73" s="44"/>
      <c r="AU73" s="44"/>
      <c r="AV73" s="44"/>
      <c r="AW73" s="44"/>
      <c r="AX73" s="44"/>
      <c r="AY73" s="44"/>
      <c r="AZ73" s="44"/>
      <c r="BA73" s="44"/>
      <c r="BB73" s="44" t="s">
        <v>9</v>
      </c>
      <c r="BC73" s="44"/>
      <c r="BD73" s="44"/>
      <c r="BE73" s="44"/>
      <c r="BF73" s="44"/>
      <c r="BG73" s="44"/>
      <c r="BH73" s="44"/>
      <c r="BI73" s="44"/>
      <c r="BJ73" s="44"/>
      <c r="BK73" s="44"/>
      <c r="BL73" s="44"/>
      <c r="BM73" s="44"/>
      <c r="BN73" s="44"/>
      <c r="BO73" s="44"/>
      <c r="BP73" s="41"/>
      <c r="BQ73" s="41"/>
      <c r="BR73" s="41"/>
      <c r="BS73" s="41"/>
      <c r="BT73" s="41"/>
      <c r="BU73" s="41"/>
      <c r="BV73" s="41"/>
      <c r="BW73" s="41"/>
      <c r="BX73" s="41">
        <v>4</v>
      </c>
      <c r="BY73" s="41"/>
      <c r="BZ73" s="41"/>
      <c r="CA73" s="41"/>
      <c r="CB73" s="41"/>
      <c r="CC73" s="41"/>
      <c r="CD73" s="41"/>
      <c r="CE73" s="41"/>
      <c r="CF73" s="41">
        <v>21.3</v>
      </c>
      <c r="CG73" s="41"/>
      <c r="CH73" s="41"/>
      <c r="CI73" s="41"/>
      <c r="CJ73" s="41"/>
      <c r="CK73" s="41"/>
      <c r="CL73" s="41"/>
      <c r="CM73" s="41"/>
      <c r="CN73" s="41">
        <v>13.7</v>
      </c>
      <c r="CO73" s="41"/>
      <c r="CP73" s="41"/>
      <c r="CQ73" s="41"/>
      <c r="CR73" s="41"/>
      <c r="CS73" s="41"/>
      <c r="CT73" s="41"/>
      <c r="CU73" s="41"/>
      <c r="CV73" s="41">
        <v>6.5</v>
      </c>
      <c r="CW73" s="41"/>
      <c r="CX73" s="41"/>
      <c r="CY73" s="41"/>
      <c r="CZ73" s="41"/>
      <c r="DA73" s="41"/>
      <c r="DB73" s="41"/>
      <c r="DC73" s="41"/>
    </row>
    <row r="74" spans="2:107" ht="13" x14ac:dyDescent="0.2">
      <c r="B74" s="10"/>
      <c r="G74" s="56"/>
      <c r="H74" s="56"/>
      <c r="I74" s="56"/>
      <c r="J74" s="56"/>
      <c r="K74" s="40"/>
      <c r="L74" s="40"/>
      <c r="M74" s="40"/>
      <c r="N74" s="40"/>
      <c r="AM74" s="19"/>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1"/>
      <c r="BQ74" s="41"/>
      <c r="BR74" s="41"/>
      <c r="BS74" s="41"/>
      <c r="BT74" s="41"/>
      <c r="BU74" s="41"/>
      <c r="BV74" s="41"/>
      <c r="BW74" s="41"/>
      <c r="BX74" s="41"/>
      <c r="BY74" s="41"/>
      <c r="BZ74" s="41"/>
      <c r="CA74" s="41"/>
      <c r="CB74" s="41"/>
      <c r="CC74" s="41"/>
      <c r="CD74" s="41"/>
      <c r="CE74" s="41"/>
      <c r="CF74" s="41"/>
      <c r="CG74" s="41"/>
      <c r="CH74" s="41"/>
      <c r="CI74" s="41"/>
      <c r="CJ74" s="41"/>
      <c r="CK74" s="41"/>
      <c r="CL74" s="41"/>
      <c r="CM74" s="41"/>
      <c r="CN74" s="41"/>
      <c r="CO74" s="41"/>
      <c r="CP74" s="41"/>
      <c r="CQ74" s="41"/>
      <c r="CR74" s="41"/>
      <c r="CS74" s="41"/>
      <c r="CT74" s="41"/>
      <c r="CU74" s="41"/>
      <c r="CV74" s="41"/>
      <c r="CW74" s="41"/>
      <c r="CX74" s="41"/>
      <c r="CY74" s="41"/>
      <c r="CZ74" s="41"/>
      <c r="DA74" s="41"/>
      <c r="DB74" s="41"/>
      <c r="DC74" s="41"/>
    </row>
    <row r="75" spans="2:107" ht="13" x14ac:dyDescent="0.2">
      <c r="B75" s="10"/>
      <c r="G75" s="56"/>
      <c r="H75" s="56"/>
      <c r="I75" s="39"/>
      <c r="J75" s="39"/>
      <c r="K75" s="46"/>
      <c r="L75" s="46"/>
      <c r="M75" s="46"/>
      <c r="N75" s="46"/>
      <c r="AM75" s="19"/>
      <c r="AN75" s="44"/>
      <c r="AO75" s="44"/>
      <c r="AP75" s="44"/>
      <c r="AQ75" s="44"/>
      <c r="AR75" s="44"/>
      <c r="AS75" s="44"/>
      <c r="AT75" s="44"/>
      <c r="AU75" s="44"/>
      <c r="AV75" s="44"/>
      <c r="AW75" s="44"/>
      <c r="AX75" s="44"/>
      <c r="AY75" s="44"/>
      <c r="AZ75" s="44"/>
      <c r="BA75" s="44"/>
      <c r="BB75" s="44" t="s">
        <v>13</v>
      </c>
      <c r="BC75" s="44"/>
      <c r="BD75" s="44"/>
      <c r="BE75" s="44"/>
      <c r="BF75" s="44"/>
      <c r="BG75" s="44"/>
      <c r="BH75" s="44"/>
      <c r="BI75" s="44"/>
      <c r="BJ75" s="44"/>
      <c r="BK75" s="44"/>
      <c r="BL75" s="44"/>
      <c r="BM75" s="44"/>
      <c r="BN75" s="44"/>
      <c r="BO75" s="44"/>
      <c r="BP75" s="41">
        <v>9.5</v>
      </c>
      <c r="BQ75" s="41"/>
      <c r="BR75" s="41"/>
      <c r="BS75" s="41"/>
      <c r="BT75" s="41"/>
      <c r="BU75" s="41"/>
      <c r="BV75" s="41"/>
      <c r="BW75" s="41"/>
      <c r="BX75" s="41">
        <v>10.5</v>
      </c>
      <c r="BY75" s="41"/>
      <c r="BZ75" s="41"/>
      <c r="CA75" s="41"/>
      <c r="CB75" s="41"/>
      <c r="CC75" s="41"/>
      <c r="CD75" s="41"/>
      <c r="CE75" s="41"/>
      <c r="CF75" s="41">
        <v>10.8</v>
      </c>
      <c r="CG75" s="41"/>
      <c r="CH75" s="41"/>
      <c r="CI75" s="41"/>
      <c r="CJ75" s="41"/>
      <c r="CK75" s="41"/>
      <c r="CL75" s="41"/>
      <c r="CM75" s="41"/>
      <c r="CN75" s="41">
        <v>10.4</v>
      </c>
      <c r="CO75" s="41"/>
      <c r="CP75" s="41"/>
      <c r="CQ75" s="41"/>
      <c r="CR75" s="41"/>
      <c r="CS75" s="41"/>
      <c r="CT75" s="41"/>
      <c r="CU75" s="41"/>
      <c r="CV75" s="41">
        <v>9.1999999999999993</v>
      </c>
      <c r="CW75" s="41"/>
      <c r="CX75" s="41"/>
      <c r="CY75" s="41"/>
      <c r="CZ75" s="41"/>
      <c r="DA75" s="41"/>
      <c r="DB75" s="41"/>
      <c r="DC75" s="41"/>
    </row>
    <row r="76" spans="2:107" ht="13" x14ac:dyDescent="0.2">
      <c r="B76" s="10"/>
      <c r="G76" s="56"/>
      <c r="H76" s="56"/>
      <c r="I76" s="39"/>
      <c r="J76" s="39"/>
      <c r="K76" s="46"/>
      <c r="L76" s="46"/>
      <c r="M76" s="46"/>
      <c r="N76" s="46"/>
      <c r="AM76" s="19"/>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1"/>
      <c r="BQ76" s="41"/>
      <c r="BR76" s="41"/>
      <c r="BS76" s="41"/>
      <c r="BT76" s="41"/>
      <c r="BU76" s="41"/>
      <c r="BV76" s="41"/>
      <c r="BW76" s="41"/>
      <c r="BX76" s="41"/>
      <c r="BY76" s="41"/>
      <c r="BZ76" s="41"/>
      <c r="CA76" s="41"/>
      <c r="CB76" s="41"/>
      <c r="CC76" s="41"/>
      <c r="CD76" s="41"/>
      <c r="CE76" s="41"/>
      <c r="CF76" s="41"/>
      <c r="CG76" s="41"/>
      <c r="CH76" s="41"/>
      <c r="CI76" s="41"/>
      <c r="CJ76" s="41"/>
      <c r="CK76" s="41"/>
      <c r="CL76" s="41"/>
      <c r="CM76" s="41"/>
      <c r="CN76" s="41"/>
      <c r="CO76" s="41"/>
      <c r="CP76" s="41"/>
      <c r="CQ76" s="41"/>
      <c r="CR76" s="41"/>
      <c r="CS76" s="41"/>
      <c r="CT76" s="41"/>
      <c r="CU76" s="41"/>
      <c r="CV76" s="41"/>
      <c r="CW76" s="41"/>
      <c r="CX76" s="41"/>
      <c r="CY76" s="41"/>
      <c r="CZ76" s="41"/>
      <c r="DA76" s="41"/>
      <c r="DB76" s="41"/>
      <c r="DC76" s="41"/>
    </row>
    <row r="77" spans="2:107" ht="13" x14ac:dyDescent="0.2">
      <c r="B77" s="10"/>
      <c r="G77" s="39"/>
      <c r="H77" s="39"/>
      <c r="I77" s="39"/>
      <c r="J77" s="39"/>
      <c r="K77" s="40"/>
      <c r="L77" s="40"/>
      <c r="M77" s="40"/>
      <c r="N77" s="40"/>
      <c r="AN77" s="45" t="s">
        <v>11</v>
      </c>
      <c r="AO77" s="45"/>
      <c r="AP77" s="45"/>
      <c r="AQ77" s="45"/>
      <c r="AR77" s="45"/>
      <c r="AS77" s="45"/>
      <c r="AT77" s="45"/>
      <c r="AU77" s="45"/>
      <c r="AV77" s="45"/>
      <c r="AW77" s="45"/>
      <c r="AX77" s="45"/>
      <c r="AY77" s="45"/>
      <c r="AZ77" s="45"/>
      <c r="BA77" s="45"/>
      <c r="BB77" s="44" t="s">
        <v>9</v>
      </c>
      <c r="BC77" s="44"/>
      <c r="BD77" s="44"/>
      <c r="BE77" s="44"/>
      <c r="BF77" s="44"/>
      <c r="BG77" s="44"/>
      <c r="BH77" s="44"/>
      <c r="BI77" s="44"/>
      <c r="BJ77" s="44"/>
      <c r="BK77" s="44"/>
      <c r="BL77" s="44"/>
      <c r="BM77" s="44"/>
      <c r="BN77" s="44"/>
      <c r="BO77" s="44"/>
      <c r="BP77" s="41">
        <v>48</v>
      </c>
      <c r="BQ77" s="41"/>
      <c r="BR77" s="41"/>
      <c r="BS77" s="41"/>
      <c r="BT77" s="41"/>
      <c r="BU77" s="41"/>
      <c r="BV77" s="41"/>
      <c r="BW77" s="41"/>
      <c r="BX77" s="41">
        <v>49.1</v>
      </c>
      <c r="BY77" s="41"/>
      <c r="BZ77" s="41"/>
      <c r="CA77" s="41"/>
      <c r="CB77" s="41"/>
      <c r="CC77" s="41"/>
      <c r="CD77" s="41"/>
      <c r="CE77" s="41"/>
      <c r="CF77" s="41">
        <v>41.5</v>
      </c>
      <c r="CG77" s="41"/>
      <c r="CH77" s="41"/>
      <c r="CI77" s="41"/>
      <c r="CJ77" s="41"/>
      <c r="CK77" s="41"/>
      <c r="CL77" s="41"/>
      <c r="CM77" s="41"/>
      <c r="CN77" s="41">
        <v>13.3</v>
      </c>
      <c r="CO77" s="41"/>
      <c r="CP77" s="41"/>
      <c r="CQ77" s="41"/>
      <c r="CR77" s="41"/>
      <c r="CS77" s="41"/>
      <c r="CT77" s="41"/>
      <c r="CU77" s="41"/>
      <c r="CV77" s="41">
        <v>5.4</v>
      </c>
      <c r="CW77" s="41"/>
      <c r="CX77" s="41"/>
      <c r="CY77" s="41"/>
      <c r="CZ77" s="41"/>
      <c r="DA77" s="41"/>
      <c r="DB77" s="41"/>
      <c r="DC77" s="41"/>
    </row>
    <row r="78" spans="2:107" ht="13" x14ac:dyDescent="0.2">
      <c r="B78" s="10"/>
      <c r="G78" s="39"/>
      <c r="H78" s="39"/>
      <c r="I78" s="39"/>
      <c r="J78" s="39"/>
      <c r="K78" s="40"/>
      <c r="L78" s="40"/>
      <c r="M78" s="40"/>
      <c r="N78" s="40"/>
      <c r="AN78" s="45"/>
      <c r="AO78" s="45"/>
      <c r="AP78" s="45"/>
      <c r="AQ78" s="45"/>
      <c r="AR78" s="45"/>
      <c r="AS78" s="45"/>
      <c r="AT78" s="45"/>
      <c r="AU78" s="45"/>
      <c r="AV78" s="45"/>
      <c r="AW78" s="45"/>
      <c r="AX78" s="45"/>
      <c r="AY78" s="45"/>
      <c r="AZ78" s="45"/>
      <c r="BA78" s="45"/>
      <c r="BB78" s="44"/>
      <c r="BC78" s="44"/>
      <c r="BD78" s="44"/>
      <c r="BE78" s="44"/>
      <c r="BF78" s="44"/>
      <c r="BG78" s="44"/>
      <c r="BH78" s="44"/>
      <c r="BI78" s="44"/>
      <c r="BJ78" s="44"/>
      <c r="BK78" s="44"/>
      <c r="BL78" s="44"/>
      <c r="BM78" s="44"/>
      <c r="BN78" s="44"/>
      <c r="BO78" s="44"/>
      <c r="BP78" s="41"/>
      <c r="BQ78" s="41"/>
      <c r="BR78" s="41"/>
      <c r="BS78" s="41"/>
      <c r="BT78" s="41"/>
      <c r="BU78" s="41"/>
      <c r="BV78" s="41"/>
      <c r="BW78" s="41"/>
      <c r="BX78" s="41"/>
      <c r="BY78" s="41"/>
      <c r="BZ78" s="41"/>
      <c r="CA78" s="41"/>
      <c r="CB78" s="41"/>
      <c r="CC78" s="41"/>
      <c r="CD78" s="41"/>
      <c r="CE78" s="41"/>
      <c r="CF78" s="41"/>
      <c r="CG78" s="41"/>
      <c r="CH78" s="41"/>
      <c r="CI78" s="41"/>
      <c r="CJ78" s="41"/>
      <c r="CK78" s="41"/>
      <c r="CL78" s="41"/>
      <c r="CM78" s="41"/>
      <c r="CN78" s="41"/>
      <c r="CO78" s="41"/>
      <c r="CP78" s="41"/>
      <c r="CQ78" s="41"/>
      <c r="CR78" s="41"/>
      <c r="CS78" s="41"/>
      <c r="CT78" s="41"/>
      <c r="CU78" s="41"/>
      <c r="CV78" s="41"/>
      <c r="CW78" s="41"/>
      <c r="CX78" s="41"/>
      <c r="CY78" s="41"/>
      <c r="CZ78" s="41"/>
      <c r="DA78" s="41"/>
      <c r="DB78" s="41"/>
      <c r="DC78" s="41"/>
    </row>
    <row r="79" spans="2:107" ht="13" x14ac:dyDescent="0.2">
      <c r="B79" s="10"/>
      <c r="G79" s="39"/>
      <c r="H79" s="39"/>
      <c r="I79" s="42"/>
      <c r="J79" s="42"/>
      <c r="K79" s="43"/>
      <c r="L79" s="43"/>
      <c r="M79" s="43"/>
      <c r="N79" s="43"/>
      <c r="AN79" s="45"/>
      <c r="AO79" s="45"/>
      <c r="AP79" s="45"/>
      <c r="AQ79" s="45"/>
      <c r="AR79" s="45"/>
      <c r="AS79" s="45"/>
      <c r="AT79" s="45"/>
      <c r="AU79" s="45"/>
      <c r="AV79" s="45"/>
      <c r="AW79" s="45"/>
      <c r="AX79" s="45"/>
      <c r="AY79" s="45"/>
      <c r="AZ79" s="45"/>
      <c r="BA79" s="45"/>
      <c r="BB79" s="44" t="s">
        <v>13</v>
      </c>
      <c r="BC79" s="44"/>
      <c r="BD79" s="44"/>
      <c r="BE79" s="44"/>
      <c r="BF79" s="44"/>
      <c r="BG79" s="44"/>
      <c r="BH79" s="44"/>
      <c r="BI79" s="44"/>
      <c r="BJ79" s="44"/>
      <c r="BK79" s="44"/>
      <c r="BL79" s="44"/>
      <c r="BM79" s="44"/>
      <c r="BN79" s="44"/>
      <c r="BO79" s="44"/>
      <c r="BP79" s="41">
        <v>9.6</v>
      </c>
      <c r="BQ79" s="41"/>
      <c r="BR79" s="41"/>
      <c r="BS79" s="41"/>
      <c r="BT79" s="41"/>
      <c r="BU79" s="41"/>
      <c r="BV79" s="41"/>
      <c r="BW79" s="41"/>
      <c r="BX79" s="41">
        <v>9.5</v>
      </c>
      <c r="BY79" s="41"/>
      <c r="BZ79" s="41"/>
      <c r="CA79" s="41"/>
      <c r="CB79" s="41"/>
      <c r="CC79" s="41"/>
      <c r="CD79" s="41"/>
      <c r="CE79" s="41"/>
      <c r="CF79" s="41">
        <v>9.1999999999999993</v>
      </c>
      <c r="CG79" s="41"/>
      <c r="CH79" s="41"/>
      <c r="CI79" s="41"/>
      <c r="CJ79" s="41"/>
      <c r="CK79" s="41"/>
      <c r="CL79" s="41"/>
      <c r="CM79" s="41"/>
      <c r="CN79" s="41">
        <v>8.4</v>
      </c>
      <c r="CO79" s="41"/>
      <c r="CP79" s="41"/>
      <c r="CQ79" s="41"/>
      <c r="CR79" s="41"/>
      <c r="CS79" s="41"/>
      <c r="CT79" s="41"/>
      <c r="CU79" s="41"/>
      <c r="CV79" s="41">
        <v>8.4</v>
      </c>
      <c r="CW79" s="41"/>
      <c r="CX79" s="41"/>
      <c r="CY79" s="41"/>
      <c r="CZ79" s="41"/>
      <c r="DA79" s="41"/>
      <c r="DB79" s="41"/>
      <c r="DC79" s="41"/>
    </row>
    <row r="80" spans="2:107" ht="13" x14ac:dyDescent="0.2">
      <c r="B80" s="10"/>
      <c r="G80" s="39"/>
      <c r="H80" s="39"/>
      <c r="I80" s="42"/>
      <c r="J80" s="42"/>
      <c r="K80" s="43"/>
      <c r="L80" s="43"/>
      <c r="M80" s="43"/>
      <c r="N80" s="43"/>
      <c r="AN80" s="45"/>
      <c r="AO80" s="45"/>
      <c r="AP80" s="45"/>
      <c r="AQ80" s="45"/>
      <c r="AR80" s="45"/>
      <c r="AS80" s="45"/>
      <c r="AT80" s="45"/>
      <c r="AU80" s="45"/>
      <c r="AV80" s="45"/>
      <c r="AW80" s="45"/>
      <c r="AX80" s="45"/>
      <c r="AY80" s="45"/>
      <c r="AZ80" s="45"/>
      <c r="BA80" s="45"/>
      <c r="BB80" s="44"/>
      <c r="BC80" s="44"/>
      <c r="BD80" s="44"/>
      <c r="BE80" s="44"/>
      <c r="BF80" s="44"/>
      <c r="BG80" s="44"/>
      <c r="BH80" s="44"/>
      <c r="BI80" s="44"/>
      <c r="BJ80" s="44"/>
      <c r="BK80" s="44"/>
      <c r="BL80" s="44"/>
      <c r="BM80" s="44"/>
      <c r="BN80" s="44"/>
      <c r="BO80" s="44"/>
      <c r="BP80" s="41"/>
      <c r="BQ80" s="41"/>
      <c r="BR80" s="41"/>
      <c r="BS80" s="41"/>
      <c r="BT80" s="41"/>
      <c r="BU80" s="41"/>
      <c r="BV80" s="41"/>
      <c r="BW80" s="41"/>
      <c r="BX80" s="41"/>
      <c r="BY80" s="41"/>
      <c r="BZ80" s="41"/>
      <c r="CA80" s="41"/>
      <c r="CB80" s="41"/>
      <c r="CC80" s="41"/>
      <c r="CD80" s="41"/>
      <c r="CE80" s="41"/>
      <c r="CF80" s="41"/>
      <c r="CG80" s="41"/>
      <c r="CH80" s="41"/>
      <c r="CI80" s="41"/>
      <c r="CJ80" s="41"/>
      <c r="CK80" s="41"/>
      <c r="CL80" s="41"/>
      <c r="CM80" s="41"/>
      <c r="CN80" s="41"/>
      <c r="CO80" s="41"/>
      <c r="CP80" s="41"/>
      <c r="CQ80" s="41"/>
      <c r="CR80" s="41"/>
      <c r="CS80" s="41"/>
      <c r="CT80" s="41"/>
      <c r="CU80" s="41"/>
      <c r="CV80" s="41"/>
      <c r="CW80" s="41"/>
      <c r="CX80" s="41"/>
      <c r="CY80" s="41"/>
      <c r="CZ80" s="41"/>
      <c r="DA80" s="41"/>
      <c r="DB80" s="41"/>
      <c r="DC80" s="41"/>
    </row>
    <row r="81" spans="2:109" ht="13" x14ac:dyDescent="0.2">
      <c r="B81" s="10"/>
    </row>
    <row r="82" spans="2:109" ht="16.5"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 x14ac:dyDescent="0.2">
      <c r="DD84" s="3"/>
      <c r="DE84" s="3"/>
    </row>
    <row r="85" spans="2:109" ht="13" x14ac:dyDescent="0.2">
      <c r="DD85" s="3"/>
      <c r="DE85" s="3"/>
    </row>
  </sheetData>
  <sheetProtection algorithmName="SHA-512" hashValue="h+0CENV0ohT5UMJDmssTOnl3rQwl6JiOV5sYsNGqQSEa/Xp4+ltUO0tUo9aCgX9x8Kv8SMNN5feKZTBQtE1www==" saltValue="yxerD5gLHkoQTzRf1X5b9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R125"/>
  <sheetViews>
    <sheetView showGridLines="0" zoomScale="80" zoomScaleNormal="80" zoomScaleSheetLayoutView="70" workbookViewId="0">
      <selection activeCell="AE66" sqref="AE66"/>
    </sheetView>
  </sheetViews>
  <sheetFormatPr defaultColWidth="0" defaultRowHeight="13.5" customHeight="1" zeroHeight="1" x14ac:dyDescent="0.2"/>
  <cols>
    <col min="1" max="34" width="2.453125" style="38" customWidth="1"/>
    <col min="35" max="122" width="2.453125" style="5" customWidth="1"/>
    <col min="123" max="16384" width="2.4531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 x14ac:dyDescent="0.2">
      <c r="S2" s="5"/>
      <c r="AH2" s="5"/>
    </row>
    <row r="3" spans="1:34"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 x14ac:dyDescent="0.2"/>
    <row r="5" spans="1:34" ht="13" x14ac:dyDescent="0.2"/>
    <row r="6" spans="1:34" ht="13" x14ac:dyDescent="0.2"/>
    <row r="7" spans="1:34" ht="13" x14ac:dyDescent="0.2"/>
    <row r="8" spans="1:34" ht="13" x14ac:dyDescent="0.2"/>
    <row r="9" spans="1:34" ht="13" x14ac:dyDescent="0.2">
      <c r="AH9" s="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5"/>
    </row>
    <row r="18" spans="12:34" ht="13" x14ac:dyDescent="0.2"/>
    <row r="19" spans="12:34" ht="13" x14ac:dyDescent="0.2"/>
    <row r="20" spans="12:34" ht="13" x14ac:dyDescent="0.2">
      <c r="AH20" s="5"/>
    </row>
    <row r="21" spans="12:34" ht="13" x14ac:dyDescent="0.2">
      <c r="AH21" s="5"/>
    </row>
    <row r="22" spans="12:34" ht="13" x14ac:dyDescent="0.2"/>
    <row r="23" spans="12:34" ht="13" x14ac:dyDescent="0.2"/>
    <row r="24" spans="12:34" ht="13" x14ac:dyDescent="0.2">
      <c r="Q24" s="5"/>
    </row>
    <row r="25" spans="12:34" ht="13" x14ac:dyDescent="0.2"/>
    <row r="26" spans="12:34" ht="13" x14ac:dyDescent="0.2"/>
    <row r="27" spans="12:34" ht="13" x14ac:dyDescent="0.2"/>
    <row r="28" spans="12:34" ht="13" x14ac:dyDescent="0.2">
      <c r="O28" s="5"/>
      <c r="T28" s="5"/>
      <c r="AH28" s="5"/>
    </row>
    <row r="29" spans="12:34" ht="13" x14ac:dyDescent="0.2"/>
    <row r="30" spans="12:34" ht="13" x14ac:dyDescent="0.2"/>
    <row r="31" spans="12:34" ht="13" x14ac:dyDescent="0.2">
      <c r="Q31" s="5"/>
    </row>
    <row r="32" spans="12:34" ht="13" x14ac:dyDescent="0.2">
      <c r="L32" s="5"/>
    </row>
    <row r="33" spans="2:34" ht="13" x14ac:dyDescent="0.2">
      <c r="C33" s="5"/>
      <c r="E33" s="5"/>
      <c r="G33" s="5"/>
      <c r="I33" s="5"/>
      <c r="X33" s="5"/>
    </row>
    <row r="34" spans="2:34" ht="13" x14ac:dyDescent="0.2">
      <c r="B34" s="5"/>
      <c r="P34" s="5"/>
      <c r="R34" s="5"/>
      <c r="T34" s="5"/>
    </row>
    <row r="35" spans="2:34" ht="13" x14ac:dyDescent="0.2">
      <c r="D35" s="5"/>
      <c r="W35" s="5"/>
      <c r="AC35" s="5"/>
      <c r="AD35" s="5"/>
      <c r="AE35" s="5"/>
      <c r="AF35" s="5"/>
      <c r="AG35" s="5"/>
      <c r="AH35" s="5"/>
    </row>
    <row r="36" spans="2:34" ht="13" x14ac:dyDescent="0.2">
      <c r="H36" s="5"/>
      <c r="J36" s="5"/>
      <c r="K36" s="5"/>
      <c r="M36" s="5"/>
      <c r="Y36" s="5"/>
      <c r="Z36" s="5"/>
      <c r="AA36" s="5"/>
      <c r="AB36" s="5"/>
      <c r="AC36" s="5"/>
      <c r="AD36" s="5"/>
      <c r="AE36" s="5"/>
      <c r="AF36" s="5"/>
      <c r="AG36" s="5"/>
      <c r="AH36" s="5"/>
    </row>
    <row r="37" spans="2:34" ht="13" x14ac:dyDescent="0.2">
      <c r="AH37" s="5"/>
    </row>
    <row r="38" spans="2:34" ht="13" x14ac:dyDescent="0.2">
      <c r="AG38" s="5"/>
      <c r="AH38" s="5"/>
    </row>
    <row r="39" spans="2:34" ht="13" x14ac:dyDescent="0.2"/>
    <row r="40" spans="2:34" ht="13" x14ac:dyDescent="0.2">
      <c r="X40" s="5"/>
    </row>
    <row r="41" spans="2:34" ht="13" x14ac:dyDescent="0.2">
      <c r="R41" s="5"/>
    </row>
    <row r="42" spans="2:34" ht="13" x14ac:dyDescent="0.2">
      <c r="W42" s="5"/>
    </row>
    <row r="43" spans="2:34" ht="13" x14ac:dyDescent="0.2">
      <c r="Y43" s="5"/>
      <c r="Z43" s="5"/>
      <c r="AA43" s="5"/>
      <c r="AB43" s="5"/>
      <c r="AC43" s="5"/>
      <c r="AD43" s="5"/>
      <c r="AE43" s="5"/>
      <c r="AF43" s="5"/>
      <c r="AG43" s="5"/>
      <c r="AH43" s="5"/>
    </row>
    <row r="44" spans="2:34" ht="13" x14ac:dyDescent="0.2">
      <c r="AH44" s="5"/>
    </row>
    <row r="45" spans="2:34" ht="13" x14ac:dyDescent="0.2">
      <c r="X45" s="5"/>
    </row>
    <row r="46" spans="2:34" ht="13" x14ac:dyDescent="0.2"/>
    <row r="47" spans="2:34" ht="13" x14ac:dyDescent="0.2"/>
    <row r="48" spans="2:34" ht="13" x14ac:dyDescent="0.2">
      <c r="W48" s="5"/>
      <c r="Y48" s="5"/>
      <c r="Z48" s="5"/>
      <c r="AA48" s="5"/>
      <c r="AB48" s="5"/>
      <c r="AC48" s="5"/>
      <c r="AD48" s="5"/>
      <c r="AE48" s="5"/>
      <c r="AF48" s="5"/>
      <c r="AG48" s="5"/>
      <c r="AH48" s="5"/>
    </row>
    <row r="49" spans="28:34" ht="13" x14ac:dyDescent="0.2"/>
    <row r="50" spans="28:34" ht="13" x14ac:dyDescent="0.2">
      <c r="AE50" s="5"/>
      <c r="AF50" s="5"/>
      <c r="AG50" s="5"/>
      <c r="AH50" s="5"/>
    </row>
    <row r="51" spans="28:34" ht="13" x14ac:dyDescent="0.2">
      <c r="AC51" s="5"/>
      <c r="AD51" s="5"/>
      <c r="AE51" s="5"/>
      <c r="AF51" s="5"/>
      <c r="AG51" s="5"/>
      <c r="AH51" s="5"/>
    </row>
    <row r="52" spans="28:34" ht="13" x14ac:dyDescent="0.2"/>
    <row r="53" spans="28:34" ht="13" x14ac:dyDescent="0.2">
      <c r="AF53" s="5"/>
      <c r="AG53" s="5"/>
      <c r="AH53" s="5"/>
    </row>
    <row r="54" spans="28:34" ht="13" x14ac:dyDescent="0.2">
      <c r="AH54" s="5"/>
    </row>
    <row r="55" spans="28:34" ht="13" x14ac:dyDescent="0.2"/>
    <row r="56" spans="28:34" ht="13" x14ac:dyDescent="0.2">
      <c r="AB56" s="5"/>
      <c r="AC56" s="5"/>
      <c r="AD56" s="5"/>
      <c r="AE56" s="5"/>
      <c r="AF56" s="5"/>
      <c r="AG56" s="5"/>
      <c r="AH56" s="5"/>
    </row>
    <row r="57" spans="28:34" ht="13" x14ac:dyDescent="0.2">
      <c r="AH57" s="5"/>
    </row>
    <row r="58" spans="28:34" ht="13" x14ac:dyDescent="0.2">
      <c r="AH58" s="5"/>
    </row>
    <row r="59" spans="28:34" ht="13" x14ac:dyDescent="0.2"/>
    <row r="60" spans="28:34" ht="13" x14ac:dyDescent="0.2"/>
    <row r="61" spans="28:34" ht="13" x14ac:dyDescent="0.2"/>
    <row r="62" spans="28:34" ht="13" x14ac:dyDescent="0.2"/>
    <row r="63" spans="28:34" ht="13" x14ac:dyDescent="0.2">
      <c r="AH63" s="5"/>
    </row>
    <row r="64" spans="28:34" ht="13" x14ac:dyDescent="0.2">
      <c r="AG64" s="5"/>
      <c r="AH64" s="5"/>
    </row>
    <row r="65" spans="28:34" ht="13" x14ac:dyDescent="0.2"/>
    <row r="66" spans="28:34" ht="13" x14ac:dyDescent="0.2"/>
    <row r="67" spans="28:34" ht="13" x14ac:dyDescent="0.2"/>
    <row r="68" spans="28:34" ht="13" x14ac:dyDescent="0.2">
      <c r="AB68" s="5"/>
      <c r="AC68" s="5"/>
      <c r="AD68" s="5"/>
      <c r="AE68" s="5"/>
      <c r="AF68" s="5"/>
      <c r="AG68" s="5"/>
      <c r="AH68" s="5"/>
    </row>
    <row r="69" spans="28:34" ht="13" x14ac:dyDescent="0.2">
      <c r="AF69" s="5"/>
      <c r="AG69" s="5"/>
      <c r="AH69" s="5"/>
    </row>
    <row r="70" spans="28:34" ht="13" x14ac:dyDescent="0.2"/>
    <row r="71" spans="28:34" ht="13" x14ac:dyDescent="0.2"/>
    <row r="72" spans="28:34" ht="13" x14ac:dyDescent="0.2"/>
    <row r="73" spans="28:34" ht="13" x14ac:dyDescent="0.2"/>
    <row r="74" spans="28:34" ht="13" x14ac:dyDescent="0.2"/>
    <row r="75" spans="28:34" ht="13" x14ac:dyDescent="0.2">
      <c r="AH75" s="5"/>
    </row>
    <row r="76" spans="28:34" ht="13" x14ac:dyDescent="0.2">
      <c r="AF76" s="5"/>
      <c r="AG76" s="5"/>
      <c r="AH76" s="5"/>
    </row>
    <row r="77" spans="28:34" ht="13" x14ac:dyDescent="0.2">
      <c r="AG77" s="5"/>
      <c r="AH77" s="5"/>
    </row>
    <row r="78" spans="28:34" ht="13" x14ac:dyDescent="0.2"/>
    <row r="79" spans="28:34" ht="13" x14ac:dyDescent="0.2"/>
    <row r="80" spans="28:34" ht="13" x14ac:dyDescent="0.2"/>
    <row r="81" spans="25:34" ht="13" x14ac:dyDescent="0.2"/>
    <row r="82" spans="25:34" ht="13" x14ac:dyDescent="0.2">
      <c r="Y82" s="5"/>
    </row>
    <row r="83" spans="25:34" ht="13" x14ac:dyDescent="0.2">
      <c r="Y83" s="5"/>
      <c r="Z83" s="5"/>
      <c r="AA83" s="5"/>
      <c r="AB83" s="5"/>
      <c r="AC83" s="5"/>
      <c r="AD83" s="5"/>
      <c r="AE83" s="5"/>
      <c r="AF83" s="5"/>
      <c r="AG83" s="5"/>
      <c r="AH83" s="5"/>
    </row>
    <row r="84" spans="25:34" ht="13" x14ac:dyDescent="0.2"/>
    <row r="85" spans="25:34" ht="13" x14ac:dyDescent="0.2"/>
    <row r="86" spans="25:34" ht="13" x14ac:dyDescent="0.2"/>
    <row r="87" spans="25:34" ht="13" x14ac:dyDescent="0.2"/>
    <row r="88" spans="25:34" ht="13" x14ac:dyDescent="0.2">
      <c r="AH88" s="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CzZeN0xlEc/8zxYowH73bnMFIGHYQr1th+0kZxmTT06eJXJv5mHDyACXcYMLHLcks9xF5PQg2QY1Ay82jm3J/w==" saltValue="H0MTvIWPQEhpDNo3WmJrs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R125"/>
  <sheetViews>
    <sheetView showGridLines="0" zoomScaleNormal="100" zoomScaleSheetLayoutView="55" workbookViewId="0">
      <selection activeCell="AE84" sqref="AE84"/>
    </sheetView>
  </sheetViews>
  <sheetFormatPr defaultColWidth="0" defaultRowHeight="13.5" customHeight="1" zeroHeight="1" x14ac:dyDescent="0.2"/>
  <cols>
    <col min="1" max="34" width="2.453125" style="38" customWidth="1"/>
    <col min="35" max="122" width="2.453125" style="5" customWidth="1"/>
    <col min="123" max="16384" width="2.4531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 x14ac:dyDescent="0.2">
      <c r="S2" s="5"/>
      <c r="AH2" s="5"/>
    </row>
    <row r="3" spans="2:34"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 x14ac:dyDescent="0.2"/>
    <row r="5" spans="2:34" ht="13" x14ac:dyDescent="0.2"/>
    <row r="6" spans="2:34" ht="13" x14ac:dyDescent="0.2"/>
    <row r="7" spans="2:34" ht="13" x14ac:dyDescent="0.2"/>
    <row r="8" spans="2:34" ht="13" x14ac:dyDescent="0.2"/>
    <row r="9" spans="2:34" ht="13" x14ac:dyDescent="0.2">
      <c r="AH9" s="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5"/>
    </row>
    <row r="18" spans="12:34" ht="13" x14ac:dyDescent="0.2"/>
    <row r="19" spans="12:34" ht="13" x14ac:dyDescent="0.2"/>
    <row r="20" spans="12:34" ht="13" x14ac:dyDescent="0.2">
      <c r="AH20" s="5"/>
    </row>
    <row r="21" spans="12:34" ht="13" x14ac:dyDescent="0.2">
      <c r="AH21" s="5"/>
    </row>
    <row r="22" spans="12:34" ht="13" x14ac:dyDescent="0.2"/>
    <row r="23" spans="12:34" ht="13" x14ac:dyDescent="0.2"/>
    <row r="24" spans="12:34" ht="13" x14ac:dyDescent="0.2">
      <c r="Q24" s="5"/>
    </row>
    <row r="25" spans="12:34" ht="13" x14ac:dyDescent="0.2"/>
    <row r="26" spans="12:34" ht="13" x14ac:dyDescent="0.2"/>
    <row r="27" spans="12:34" ht="13" x14ac:dyDescent="0.2"/>
    <row r="28" spans="12:34" ht="13" x14ac:dyDescent="0.2">
      <c r="O28" s="5"/>
      <c r="T28" s="5"/>
      <c r="AH28" s="5"/>
    </row>
    <row r="29" spans="12:34" ht="13" x14ac:dyDescent="0.2"/>
    <row r="30" spans="12:34" ht="13" x14ac:dyDescent="0.2"/>
    <row r="31" spans="12:34" ht="13" x14ac:dyDescent="0.2">
      <c r="Q31" s="5"/>
    </row>
    <row r="32" spans="12:34" ht="13" x14ac:dyDescent="0.2">
      <c r="L32" s="5"/>
    </row>
    <row r="33" spans="2:34" ht="13" x14ac:dyDescent="0.2">
      <c r="C33" s="5"/>
      <c r="E33" s="5"/>
      <c r="G33" s="5"/>
      <c r="I33" s="5"/>
      <c r="X33" s="5"/>
    </row>
    <row r="34" spans="2:34" ht="13" x14ac:dyDescent="0.2">
      <c r="B34" s="5"/>
      <c r="P34" s="5"/>
      <c r="R34" s="5"/>
      <c r="T34" s="5"/>
    </row>
    <row r="35" spans="2:34" ht="13" x14ac:dyDescent="0.2">
      <c r="D35" s="5"/>
      <c r="W35" s="5"/>
      <c r="AC35" s="5"/>
      <c r="AD35" s="5"/>
      <c r="AE35" s="5"/>
      <c r="AF35" s="5"/>
      <c r="AG35" s="5"/>
      <c r="AH35" s="5"/>
    </row>
    <row r="36" spans="2:34" ht="13" x14ac:dyDescent="0.2">
      <c r="H36" s="5"/>
      <c r="J36" s="5"/>
      <c r="K36" s="5"/>
      <c r="M36" s="5"/>
      <c r="Y36" s="5"/>
      <c r="Z36" s="5"/>
      <c r="AA36" s="5"/>
      <c r="AB36" s="5"/>
      <c r="AC36" s="5"/>
      <c r="AD36" s="5"/>
      <c r="AE36" s="5"/>
      <c r="AF36" s="5"/>
      <c r="AG36" s="5"/>
      <c r="AH36" s="5"/>
    </row>
    <row r="37" spans="2:34" ht="13" x14ac:dyDescent="0.2">
      <c r="AH37" s="5"/>
    </row>
    <row r="38" spans="2:34" ht="13" x14ac:dyDescent="0.2">
      <c r="AG38" s="5"/>
      <c r="AH38" s="5"/>
    </row>
    <row r="39" spans="2:34" ht="13" x14ac:dyDescent="0.2"/>
    <row r="40" spans="2:34" ht="13" x14ac:dyDescent="0.2">
      <c r="X40" s="5"/>
    </row>
    <row r="41" spans="2:34" ht="13" x14ac:dyDescent="0.2">
      <c r="R41" s="5"/>
    </row>
    <row r="42" spans="2:34" ht="13" x14ac:dyDescent="0.2">
      <c r="W42" s="5"/>
    </row>
    <row r="43" spans="2:34" ht="13" x14ac:dyDescent="0.2">
      <c r="Y43" s="5"/>
      <c r="Z43" s="5"/>
      <c r="AA43" s="5"/>
      <c r="AB43" s="5"/>
      <c r="AC43" s="5"/>
      <c r="AD43" s="5"/>
      <c r="AE43" s="5"/>
      <c r="AF43" s="5"/>
      <c r="AG43" s="5"/>
      <c r="AH43" s="5"/>
    </row>
    <row r="44" spans="2:34" ht="13" x14ac:dyDescent="0.2">
      <c r="AH44" s="5"/>
    </row>
    <row r="45" spans="2:34" ht="13" x14ac:dyDescent="0.2">
      <c r="X45" s="5"/>
    </row>
    <row r="46" spans="2:34" ht="13" x14ac:dyDescent="0.2"/>
    <row r="47" spans="2:34" ht="13" x14ac:dyDescent="0.2"/>
    <row r="48" spans="2:34" ht="13" x14ac:dyDescent="0.2">
      <c r="W48" s="5"/>
      <c r="Y48" s="5"/>
      <c r="Z48" s="5"/>
      <c r="AA48" s="5"/>
      <c r="AB48" s="5"/>
      <c r="AC48" s="5"/>
      <c r="AD48" s="5"/>
      <c r="AE48" s="5"/>
      <c r="AF48" s="5"/>
      <c r="AG48" s="5"/>
      <c r="AH48" s="5"/>
    </row>
    <row r="49" spans="28:34" ht="13" x14ac:dyDescent="0.2"/>
    <row r="50" spans="28:34" ht="13" x14ac:dyDescent="0.2">
      <c r="AE50" s="5"/>
      <c r="AF50" s="5"/>
      <c r="AG50" s="5"/>
      <c r="AH50" s="5"/>
    </row>
    <row r="51" spans="28:34" ht="13" x14ac:dyDescent="0.2">
      <c r="AC51" s="5"/>
      <c r="AD51" s="5"/>
      <c r="AE51" s="5"/>
      <c r="AF51" s="5"/>
      <c r="AG51" s="5"/>
      <c r="AH51" s="5"/>
    </row>
    <row r="52" spans="28:34" ht="13" x14ac:dyDescent="0.2"/>
    <row r="53" spans="28:34" ht="13" x14ac:dyDescent="0.2">
      <c r="AF53" s="5"/>
      <c r="AG53" s="5"/>
      <c r="AH53" s="5"/>
    </row>
    <row r="54" spans="28:34" ht="13" x14ac:dyDescent="0.2">
      <c r="AH54" s="5"/>
    </row>
    <row r="55" spans="28:34" ht="13" x14ac:dyDescent="0.2"/>
    <row r="56" spans="28:34" ht="13" x14ac:dyDescent="0.2">
      <c r="AB56" s="5"/>
      <c r="AC56" s="5"/>
      <c r="AD56" s="5"/>
      <c r="AE56" s="5"/>
      <c r="AF56" s="5"/>
      <c r="AG56" s="5"/>
      <c r="AH56" s="5"/>
    </row>
    <row r="57" spans="28:34" ht="13" x14ac:dyDescent="0.2">
      <c r="AH57" s="5"/>
    </row>
    <row r="58" spans="28:34" ht="13" x14ac:dyDescent="0.2">
      <c r="AH58" s="5"/>
    </row>
    <row r="59" spans="28:34" ht="13" x14ac:dyDescent="0.2">
      <c r="AG59" s="5"/>
      <c r="AH59" s="5"/>
    </row>
    <row r="60" spans="28:34" ht="13" x14ac:dyDescent="0.2"/>
    <row r="61" spans="28:34" ht="13" x14ac:dyDescent="0.2"/>
    <row r="62" spans="28:34" ht="13" x14ac:dyDescent="0.2"/>
    <row r="63" spans="28:34" ht="13" x14ac:dyDescent="0.2">
      <c r="AH63" s="5"/>
    </row>
    <row r="64" spans="28:34" ht="13" x14ac:dyDescent="0.2">
      <c r="AG64" s="5"/>
      <c r="AH64" s="5"/>
    </row>
    <row r="65" spans="28:34" ht="13" x14ac:dyDescent="0.2"/>
    <row r="66" spans="28:34" ht="13" x14ac:dyDescent="0.2"/>
    <row r="67" spans="28:34" ht="13" x14ac:dyDescent="0.2"/>
    <row r="68" spans="28:34" ht="13" x14ac:dyDescent="0.2">
      <c r="AB68" s="5"/>
      <c r="AC68" s="5"/>
      <c r="AD68" s="5"/>
      <c r="AE68" s="5"/>
      <c r="AF68" s="5"/>
      <c r="AG68" s="5"/>
      <c r="AH68" s="5"/>
    </row>
    <row r="69" spans="28:34" ht="13" x14ac:dyDescent="0.2">
      <c r="AF69" s="5"/>
      <c r="AG69" s="5"/>
      <c r="AH69" s="5"/>
    </row>
    <row r="70" spans="28:34" ht="13" x14ac:dyDescent="0.2"/>
    <row r="71" spans="28:34" ht="13" x14ac:dyDescent="0.2"/>
    <row r="72" spans="28:34" ht="13" x14ac:dyDescent="0.2"/>
    <row r="73" spans="28:34" ht="13" x14ac:dyDescent="0.2"/>
    <row r="74" spans="28:34" ht="13" x14ac:dyDescent="0.2"/>
    <row r="75" spans="28:34" ht="13" x14ac:dyDescent="0.2">
      <c r="AH75" s="5"/>
    </row>
    <row r="76" spans="28:34" ht="13" x14ac:dyDescent="0.2">
      <c r="AF76" s="5"/>
      <c r="AG76" s="5"/>
      <c r="AH76" s="5"/>
    </row>
    <row r="77" spans="28:34" ht="13" x14ac:dyDescent="0.2">
      <c r="AG77" s="5"/>
      <c r="AH77" s="5"/>
    </row>
    <row r="78" spans="28:34" ht="13" x14ac:dyDescent="0.2"/>
    <row r="79" spans="28:34" ht="13" x14ac:dyDescent="0.2"/>
    <row r="80" spans="28:34" ht="13" x14ac:dyDescent="0.2"/>
    <row r="81" spans="25:34" ht="13" x14ac:dyDescent="0.2"/>
    <row r="82" spans="25:34" ht="13" x14ac:dyDescent="0.2">
      <c r="Y82" s="5"/>
    </row>
    <row r="83" spans="25:34" ht="13" x14ac:dyDescent="0.2">
      <c r="Y83" s="5"/>
      <c r="Z83" s="5"/>
      <c r="AA83" s="5"/>
      <c r="AB83" s="5"/>
      <c r="AC83" s="5"/>
      <c r="AD83" s="5"/>
      <c r="AE83" s="5"/>
      <c r="AF83" s="5"/>
      <c r="AG83" s="5"/>
      <c r="AH83" s="5"/>
    </row>
    <row r="84" spans="25:34" ht="13" x14ac:dyDescent="0.2"/>
    <row r="85" spans="25:34" ht="13" x14ac:dyDescent="0.2"/>
    <row r="86" spans="25:34" ht="13" x14ac:dyDescent="0.2"/>
    <row r="87" spans="25:34" ht="13" x14ac:dyDescent="0.2"/>
    <row r="88" spans="25:34" ht="13" x14ac:dyDescent="0.2">
      <c r="AH88" s="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P3ftYJL2EUaspcxYl7+E3SqDWmDkKTKAsbg3XM6prQRlivAdrYeSYnooFwhm0xnwP1G9D9EEz/GEKB+MS4NmqQ==" saltValue="6wYeY0jhl3sdFqBxj2whl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EM49"/>
  <sheetViews>
    <sheetView showGridLines="0" workbookViewId="0"/>
  </sheetViews>
  <sheetFormatPr defaultColWidth="0" defaultRowHeight="11.25" customHeight="1" zeroHeight="1" x14ac:dyDescent="0.2"/>
  <cols>
    <col min="1" max="1" width="1.6328125" style="336" customWidth="1"/>
    <col min="2" max="2" width="2.36328125" style="336" customWidth="1"/>
    <col min="3" max="16" width="2.6328125" style="336" customWidth="1"/>
    <col min="17" max="17" width="2.36328125" style="336" customWidth="1"/>
    <col min="18" max="95" width="1.6328125" style="336" customWidth="1"/>
    <col min="96" max="133" width="1.6328125" style="464" customWidth="1"/>
    <col min="134" max="143" width="1.6328125" style="336" customWidth="1"/>
    <col min="144" max="16384" width="0" style="336" hidden="1"/>
  </cols>
  <sheetData>
    <row r="1" spans="2:143" ht="22.5" customHeight="1" thickBot="1" x14ac:dyDescent="0.25">
      <c r="B1" s="331"/>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2"/>
      <c r="AY1" s="332"/>
      <c r="AZ1" s="332"/>
      <c r="BA1" s="332"/>
      <c r="BB1" s="332"/>
      <c r="BC1" s="332"/>
      <c r="BD1" s="332"/>
      <c r="BE1" s="332"/>
      <c r="BF1" s="332"/>
      <c r="BG1" s="332"/>
      <c r="BH1" s="332"/>
      <c r="BI1" s="332"/>
      <c r="BJ1" s="332"/>
      <c r="BK1" s="332"/>
      <c r="BL1" s="332"/>
      <c r="BM1" s="332"/>
      <c r="BN1" s="332"/>
      <c r="BO1" s="332"/>
      <c r="BP1" s="332"/>
      <c r="BQ1" s="332"/>
      <c r="BR1" s="332"/>
      <c r="BS1" s="332"/>
      <c r="BT1" s="332"/>
      <c r="BU1" s="332"/>
      <c r="BV1" s="332"/>
      <c r="BW1" s="332"/>
      <c r="BX1" s="332"/>
      <c r="BY1" s="332"/>
      <c r="BZ1" s="332"/>
      <c r="CA1" s="332"/>
      <c r="CB1" s="332"/>
      <c r="CC1" s="332"/>
      <c r="CD1" s="332"/>
      <c r="CE1" s="332"/>
      <c r="CF1" s="332"/>
      <c r="CG1" s="332"/>
      <c r="CH1" s="332"/>
      <c r="CI1" s="332"/>
      <c r="CJ1" s="332"/>
      <c r="CK1" s="332"/>
      <c r="CL1" s="332"/>
      <c r="CM1" s="332"/>
      <c r="CN1" s="332"/>
      <c r="CO1" s="332"/>
      <c r="CP1" s="332"/>
      <c r="CQ1" s="332"/>
      <c r="CR1" s="332"/>
      <c r="CS1" s="332"/>
      <c r="CT1" s="332"/>
      <c r="CU1" s="332"/>
      <c r="CV1" s="332"/>
      <c r="CW1" s="332"/>
      <c r="CX1" s="332"/>
      <c r="CY1" s="332"/>
      <c r="CZ1" s="332"/>
      <c r="DA1" s="332"/>
      <c r="DB1" s="332"/>
      <c r="DC1" s="332"/>
      <c r="DD1" s="332"/>
      <c r="DE1" s="332"/>
      <c r="DF1" s="332"/>
      <c r="DG1" s="332"/>
      <c r="DH1" s="333" t="s">
        <v>146</v>
      </c>
      <c r="DI1" s="334"/>
      <c r="DJ1" s="334"/>
      <c r="DK1" s="334"/>
      <c r="DL1" s="334"/>
      <c r="DM1" s="334"/>
      <c r="DN1" s="335"/>
      <c r="DO1" s="336"/>
      <c r="DP1" s="333" t="s">
        <v>147</v>
      </c>
      <c r="DQ1" s="334"/>
      <c r="DR1" s="334"/>
      <c r="DS1" s="334"/>
      <c r="DT1" s="334"/>
      <c r="DU1" s="334"/>
      <c r="DV1" s="334"/>
      <c r="DW1" s="334"/>
      <c r="DX1" s="334"/>
      <c r="DY1" s="334"/>
      <c r="DZ1" s="334"/>
      <c r="EA1" s="334"/>
      <c r="EB1" s="334"/>
      <c r="EC1" s="335"/>
      <c r="ED1" s="332"/>
      <c r="EE1" s="332"/>
      <c r="EF1" s="332"/>
      <c r="EG1" s="332"/>
      <c r="EH1" s="332"/>
      <c r="EI1" s="332"/>
      <c r="EJ1" s="332"/>
      <c r="EK1" s="332"/>
      <c r="EL1" s="332"/>
      <c r="EM1" s="332"/>
    </row>
    <row r="2" spans="2:143" ht="22.5" customHeight="1" x14ac:dyDescent="0.2">
      <c r="B2" s="337" t="s">
        <v>148</v>
      </c>
      <c r="R2" s="338"/>
      <c r="S2" s="338"/>
      <c r="T2" s="338"/>
      <c r="U2" s="338"/>
      <c r="V2" s="338"/>
      <c r="W2" s="338"/>
      <c r="X2" s="338"/>
      <c r="Y2" s="338"/>
      <c r="Z2" s="338"/>
      <c r="AA2" s="338"/>
      <c r="AB2" s="338"/>
      <c r="AC2" s="338"/>
      <c r="AE2" s="339"/>
      <c r="AF2" s="339"/>
      <c r="AG2" s="339"/>
      <c r="AH2" s="339"/>
      <c r="AI2" s="339"/>
      <c r="AJ2" s="338"/>
      <c r="AK2" s="338"/>
      <c r="AL2" s="338"/>
      <c r="AM2" s="338"/>
      <c r="AN2" s="338"/>
      <c r="AO2" s="338"/>
      <c r="AP2" s="338"/>
      <c r="CD2" s="332"/>
      <c r="CE2" s="332"/>
      <c r="CF2" s="332"/>
      <c r="CG2" s="332"/>
      <c r="CH2" s="332"/>
      <c r="CI2" s="332"/>
      <c r="CJ2" s="332"/>
      <c r="CK2" s="332"/>
      <c r="CL2" s="332"/>
      <c r="CM2" s="332"/>
      <c r="CN2" s="332"/>
      <c r="CO2" s="332"/>
      <c r="CP2" s="332"/>
      <c r="CQ2" s="332"/>
      <c r="CR2" s="332"/>
      <c r="CS2" s="332"/>
      <c r="CT2" s="332"/>
      <c r="CU2" s="332"/>
      <c r="CV2" s="332"/>
      <c r="CW2" s="332"/>
      <c r="CX2" s="332"/>
      <c r="CY2" s="332"/>
      <c r="CZ2" s="332"/>
      <c r="DA2" s="332"/>
      <c r="DB2" s="332"/>
      <c r="DC2" s="332"/>
      <c r="DD2" s="332"/>
      <c r="DE2" s="332"/>
      <c r="DF2" s="332"/>
      <c r="DG2" s="332"/>
      <c r="DH2" s="332"/>
      <c r="DI2" s="332"/>
      <c r="DJ2" s="332"/>
      <c r="DK2" s="332"/>
      <c r="DL2" s="332"/>
      <c r="DM2" s="332"/>
      <c r="DN2" s="332"/>
      <c r="DO2" s="332"/>
      <c r="DP2" s="332"/>
      <c r="DQ2" s="332"/>
      <c r="DR2" s="332"/>
      <c r="DS2" s="332"/>
      <c r="DT2" s="332"/>
      <c r="DU2" s="332"/>
      <c r="DV2" s="332"/>
      <c r="DW2" s="332"/>
      <c r="DX2" s="332"/>
      <c r="DY2" s="332"/>
      <c r="DZ2" s="332"/>
      <c r="EA2" s="332"/>
      <c r="EB2" s="332"/>
      <c r="EC2" s="332"/>
    </row>
    <row r="3" spans="2:143" ht="11.25" customHeight="1" x14ac:dyDescent="0.2">
      <c r="B3" s="340" t="s">
        <v>149</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c r="AM3" s="341"/>
      <c r="AN3" s="341"/>
      <c r="AO3" s="341"/>
      <c r="AP3" s="340" t="s">
        <v>150</v>
      </c>
      <c r="AQ3" s="341"/>
      <c r="AR3" s="341"/>
      <c r="AS3" s="341"/>
      <c r="AT3" s="341"/>
      <c r="AU3" s="341"/>
      <c r="AV3" s="341"/>
      <c r="AW3" s="341"/>
      <c r="AX3" s="341"/>
      <c r="AY3" s="341"/>
      <c r="AZ3" s="341"/>
      <c r="BA3" s="341"/>
      <c r="BB3" s="341"/>
      <c r="BC3" s="341"/>
      <c r="BD3" s="341"/>
      <c r="BE3" s="341"/>
      <c r="BF3" s="341"/>
      <c r="BG3" s="341"/>
      <c r="BH3" s="341"/>
      <c r="BI3" s="341"/>
      <c r="BJ3" s="341"/>
      <c r="BK3" s="341"/>
      <c r="BL3" s="341"/>
      <c r="BM3" s="341"/>
      <c r="BN3" s="341"/>
      <c r="BO3" s="341"/>
      <c r="BP3" s="341"/>
      <c r="BQ3" s="341"/>
      <c r="BR3" s="341"/>
      <c r="BS3" s="341"/>
      <c r="BT3" s="341"/>
      <c r="BU3" s="341"/>
      <c r="BV3" s="341"/>
      <c r="BW3" s="341"/>
      <c r="BX3" s="341"/>
      <c r="BY3" s="341"/>
      <c r="BZ3" s="341"/>
      <c r="CA3" s="341"/>
      <c r="CB3" s="342"/>
      <c r="CD3" s="340" t="s">
        <v>151</v>
      </c>
      <c r="CE3" s="341"/>
      <c r="CF3" s="341"/>
      <c r="CG3" s="341"/>
      <c r="CH3" s="341"/>
      <c r="CI3" s="341"/>
      <c r="CJ3" s="341"/>
      <c r="CK3" s="341"/>
      <c r="CL3" s="341"/>
      <c r="CM3" s="341"/>
      <c r="CN3" s="341"/>
      <c r="CO3" s="341"/>
      <c r="CP3" s="341"/>
      <c r="CQ3" s="341"/>
      <c r="CR3" s="341"/>
      <c r="CS3" s="341"/>
      <c r="CT3" s="341"/>
      <c r="CU3" s="341"/>
      <c r="CV3" s="341"/>
      <c r="CW3" s="341"/>
      <c r="CX3" s="341"/>
      <c r="CY3" s="341"/>
      <c r="CZ3" s="341"/>
      <c r="DA3" s="341"/>
      <c r="DB3" s="341"/>
      <c r="DC3" s="341"/>
      <c r="DD3" s="341"/>
      <c r="DE3" s="341"/>
      <c r="DF3" s="341"/>
      <c r="DG3" s="341"/>
      <c r="DH3" s="341"/>
      <c r="DI3" s="341"/>
      <c r="DJ3" s="341"/>
      <c r="DK3" s="341"/>
      <c r="DL3" s="341"/>
      <c r="DM3" s="341"/>
      <c r="DN3" s="341"/>
      <c r="DO3" s="341"/>
      <c r="DP3" s="341"/>
      <c r="DQ3" s="341"/>
      <c r="DR3" s="341"/>
      <c r="DS3" s="341"/>
      <c r="DT3" s="341"/>
      <c r="DU3" s="341"/>
      <c r="DV3" s="341"/>
      <c r="DW3" s="341"/>
      <c r="DX3" s="341"/>
      <c r="DY3" s="341"/>
      <c r="DZ3" s="341"/>
      <c r="EA3" s="341"/>
      <c r="EB3" s="341"/>
      <c r="EC3" s="342"/>
    </row>
    <row r="4" spans="2:143" ht="11.25" customHeight="1" x14ac:dyDescent="0.2">
      <c r="B4" s="340" t="s">
        <v>24</v>
      </c>
      <c r="C4" s="341"/>
      <c r="D4" s="341"/>
      <c r="E4" s="341"/>
      <c r="F4" s="341"/>
      <c r="G4" s="341"/>
      <c r="H4" s="341"/>
      <c r="I4" s="341"/>
      <c r="J4" s="341"/>
      <c r="K4" s="341"/>
      <c r="L4" s="341"/>
      <c r="M4" s="341"/>
      <c r="N4" s="341"/>
      <c r="O4" s="341"/>
      <c r="P4" s="341"/>
      <c r="Q4" s="342"/>
      <c r="R4" s="340" t="s">
        <v>152</v>
      </c>
      <c r="S4" s="341"/>
      <c r="T4" s="341"/>
      <c r="U4" s="341"/>
      <c r="V4" s="341"/>
      <c r="W4" s="341"/>
      <c r="X4" s="341"/>
      <c r="Y4" s="342"/>
      <c r="Z4" s="340" t="s">
        <v>153</v>
      </c>
      <c r="AA4" s="341"/>
      <c r="AB4" s="341"/>
      <c r="AC4" s="342"/>
      <c r="AD4" s="340" t="s">
        <v>154</v>
      </c>
      <c r="AE4" s="341"/>
      <c r="AF4" s="341"/>
      <c r="AG4" s="341"/>
      <c r="AH4" s="341"/>
      <c r="AI4" s="341"/>
      <c r="AJ4" s="341"/>
      <c r="AK4" s="342"/>
      <c r="AL4" s="340" t="s">
        <v>153</v>
      </c>
      <c r="AM4" s="341"/>
      <c r="AN4" s="341"/>
      <c r="AO4" s="342"/>
      <c r="AP4" s="343" t="s">
        <v>155</v>
      </c>
      <c r="AQ4" s="343"/>
      <c r="AR4" s="343"/>
      <c r="AS4" s="343"/>
      <c r="AT4" s="343"/>
      <c r="AU4" s="343"/>
      <c r="AV4" s="343"/>
      <c r="AW4" s="343"/>
      <c r="AX4" s="343"/>
      <c r="AY4" s="343"/>
      <c r="AZ4" s="343"/>
      <c r="BA4" s="343"/>
      <c r="BB4" s="343"/>
      <c r="BC4" s="343"/>
      <c r="BD4" s="343"/>
      <c r="BE4" s="343"/>
      <c r="BF4" s="343"/>
      <c r="BG4" s="343" t="s">
        <v>156</v>
      </c>
      <c r="BH4" s="343"/>
      <c r="BI4" s="343"/>
      <c r="BJ4" s="343"/>
      <c r="BK4" s="343"/>
      <c r="BL4" s="343"/>
      <c r="BM4" s="343"/>
      <c r="BN4" s="343"/>
      <c r="BO4" s="343" t="s">
        <v>153</v>
      </c>
      <c r="BP4" s="343"/>
      <c r="BQ4" s="343"/>
      <c r="BR4" s="343"/>
      <c r="BS4" s="343" t="s">
        <v>157</v>
      </c>
      <c r="BT4" s="343"/>
      <c r="BU4" s="343"/>
      <c r="BV4" s="343"/>
      <c r="BW4" s="343"/>
      <c r="BX4" s="343"/>
      <c r="BY4" s="343"/>
      <c r="BZ4" s="343"/>
      <c r="CA4" s="343"/>
      <c r="CB4" s="343"/>
      <c r="CD4" s="340" t="s">
        <v>158</v>
      </c>
      <c r="CE4" s="341"/>
      <c r="CF4" s="341"/>
      <c r="CG4" s="341"/>
      <c r="CH4" s="341"/>
      <c r="CI4" s="341"/>
      <c r="CJ4" s="341"/>
      <c r="CK4" s="341"/>
      <c r="CL4" s="341"/>
      <c r="CM4" s="341"/>
      <c r="CN4" s="341"/>
      <c r="CO4" s="341"/>
      <c r="CP4" s="341"/>
      <c r="CQ4" s="341"/>
      <c r="CR4" s="341"/>
      <c r="CS4" s="341"/>
      <c r="CT4" s="341"/>
      <c r="CU4" s="341"/>
      <c r="CV4" s="341"/>
      <c r="CW4" s="341"/>
      <c r="CX4" s="341"/>
      <c r="CY4" s="341"/>
      <c r="CZ4" s="341"/>
      <c r="DA4" s="341"/>
      <c r="DB4" s="341"/>
      <c r="DC4" s="341"/>
      <c r="DD4" s="341"/>
      <c r="DE4" s="341"/>
      <c r="DF4" s="341"/>
      <c r="DG4" s="341"/>
      <c r="DH4" s="341"/>
      <c r="DI4" s="341"/>
      <c r="DJ4" s="341"/>
      <c r="DK4" s="341"/>
      <c r="DL4" s="341"/>
      <c r="DM4" s="341"/>
      <c r="DN4" s="341"/>
      <c r="DO4" s="341"/>
      <c r="DP4" s="341"/>
      <c r="DQ4" s="341"/>
      <c r="DR4" s="341"/>
      <c r="DS4" s="341"/>
      <c r="DT4" s="341"/>
      <c r="DU4" s="341"/>
      <c r="DV4" s="341"/>
      <c r="DW4" s="341"/>
      <c r="DX4" s="341"/>
      <c r="DY4" s="341"/>
      <c r="DZ4" s="341"/>
      <c r="EA4" s="341"/>
      <c r="EB4" s="341"/>
      <c r="EC4" s="342"/>
    </row>
    <row r="5" spans="2:143" ht="11.25" customHeight="1" x14ac:dyDescent="0.2">
      <c r="B5" s="344" t="s">
        <v>159</v>
      </c>
      <c r="C5" s="345"/>
      <c r="D5" s="345"/>
      <c r="E5" s="345"/>
      <c r="F5" s="345"/>
      <c r="G5" s="345"/>
      <c r="H5" s="345"/>
      <c r="I5" s="345"/>
      <c r="J5" s="345"/>
      <c r="K5" s="345"/>
      <c r="L5" s="345"/>
      <c r="M5" s="345"/>
      <c r="N5" s="345"/>
      <c r="O5" s="345"/>
      <c r="P5" s="345"/>
      <c r="Q5" s="346"/>
      <c r="R5" s="347">
        <v>5992905</v>
      </c>
      <c r="S5" s="348"/>
      <c r="T5" s="348"/>
      <c r="U5" s="348"/>
      <c r="V5" s="348"/>
      <c r="W5" s="348"/>
      <c r="X5" s="348"/>
      <c r="Y5" s="349"/>
      <c r="Z5" s="350">
        <v>20.100000000000001</v>
      </c>
      <c r="AA5" s="350"/>
      <c r="AB5" s="350"/>
      <c r="AC5" s="350"/>
      <c r="AD5" s="351">
        <v>5992905</v>
      </c>
      <c r="AE5" s="351"/>
      <c r="AF5" s="351"/>
      <c r="AG5" s="351"/>
      <c r="AH5" s="351"/>
      <c r="AI5" s="351"/>
      <c r="AJ5" s="351"/>
      <c r="AK5" s="351"/>
      <c r="AL5" s="352">
        <v>38.9</v>
      </c>
      <c r="AM5" s="353"/>
      <c r="AN5" s="353"/>
      <c r="AO5" s="354"/>
      <c r="AP5" s="344" t="s">
        <v>160</v>
      </c>
      <c r="AQ5" s="345"/>
      <c r="AR5" s="345"/>
      <c r="AS5" s="345"/>
      <c r="AT5" s="345"/>
      <c r="AU5" s="345"/>
      <c r="AV5" s="345"/>
      <c r="AW5" s="345"/>
      <c r="AX5" s="345"/>
      <c r="AY5" s="345"/>
      <c r="AZ5" s="345"/>
      <c r="BA5" s="345"/>
      <c r="BB5" s="345"/>
      <c r="BC5" s="345"/>
      <c r="BD5" s="345"/>
      <c r="BE5" s="345"/>
      <c r="BF5" s="346"/>
      <c r="BG5" s="355">
        <v>5984999</v>
      </c>
      <c r="BH5" s="356"/>
      <c r="BI5" s="356"/>
      <c r="BJ5" s="356"/>
      <c r="BK5" s="356"/>
      <c r="BL5" s="356"/>
      <c r="BM5" s="356"/>
      <c r="BN5" s="357"/>
      <c r="BO5" s="358">
        <v>99.9</v>
      </c>
      <c r="BP5" s="358"/>
      <c r="BQ5" s="358"/>
      <c r="BR5" s="358"/>
      <c r="BS5" s="359">
        <v>114162</v>
      </c>
      <c r="BT5" s="359"/>
      <c r="BU5" s="359"/>
      <c r="BV5" s="359"/>
      <c r="BW5" s="359"/>
      <c r="BX5" s="359"/>
      <c r="BY5" s="359"/>
      <c r="BZ5" s="359"/>
      <c r="CA5" s="359"/>
      <c r="CB5" s="360"/>
      <c r="CD5" s="340" t="s">
        <v>155</v>
      </c>
      <c r="CE5" s="341"/>
      <c r="CF5" s="341"/>
      <c r="CG5" s="341"/>
      <c r="CH5" s="341"/>
      <c r="CI5" s="341"/>
      <c r="CJ5" s="341"/>
      <c r="CK5" s="341"/>
      <c r="CL5" s="341"/>
      <c r="CM5" s="341"/>
      <c r="CN5" s="341"/>
      <c r="CO5" s="341"/>
      <c r="CP5" s="341"/>
      <c r="CQ5" s="342"/>
      <c r="CR5" s="340" t="s">
        <v>161</v>
      </c>
      <c r="CS5" s="341"/>
      <c r="CT5" s="341"/>
      <c r="CU5" s="341"/>
      <c r="CV5" s="341"/>
      <c r="CW5" s="341"/>
      <c r="CX5" s="341"/>
      <c r="CY5" s="342"/>
      <c r="CZ5" s="340" t="s">
        <v>153</v>
      </c>
      <c r="DA5" s="341"/>
      <c r="DB5" s="341"/>
      <c r="DC5" s="342"/>
      <c r="DD5" s="340" t="s">
        <v>162</v>
      </c>
      <c r="DE5" s="341"/>
      <c r="DF5" s="341"/>
      <c r="DG5" s="341"/>
      <c r="DH5" s="341"/>
      <c r="DI5" s="341"/>
      <c r="DJ5" s="341"/>
      <c r="DK5" s="341"/>
      <c r="DL5" s="341"/>
      <c r="DM5" s="341"/>
      <c r="DN5" s="341"/>
      <c r="DO5" s="341"/>
      <c r="DP5" s="342"/>
      <c r="DQ5" s="340" t="s">
        <v>163</v>
      </c>
      <c r="DR5" s="341"/>
      <c r="DS5" s="341"/>
      <c r="DT5" s="341"/>
      <c r="DU5" s="341"/>
      <c r="DV5" s="341"/>
      <c r="DW5" s="341"/>
      <c r="DX5" s="341"/>
      <c r="DY5" s="341"/>
      <c r="DZ5" s="341"/>
      <c r="EA5" s="341"/>
      <c r="EB5" s="341"/>
      <c r="EC5" s="342"/>
    </row>
    <row r="6" spans="2:143" ht="11.25" customHeight="1" x14ac:dyDescent="0.2">
      <c r="B6" s="361" t="s">
        <v>164</v>
      </c>
      <c r="C6" s="362"/>
      <c r="D6" s="362"/>
      <c r="E6" s="362"/>
      <c r="F6" s="362"/>
      <c r="G6" s="362"/>
      <c r="H6" s="362"/>
      <c r="I6" s="362"/>
      <c r="J6" s="362"/>
      <c r="K6" s="362"/>
      <c r="L6" s="362"/>
      <c r="M6" s="362"/>
      <c r="N6" s="362"/>
      <c r="O6" s="362"/>
      <c r="P6" s="362"/>
      <c r="Q6" s="363"/>
      <c r="R6" s="355">
        <v>312932</v>
      </c>
      <c r="S6" s="356"/>
      <c r="T6" s="356"/>
      <c r="U6" s="356"/>
      <c r="V6" s="356"/>
      <c r="W6" s="356"/>
      <c r="X6" s="356"/>
      <c r="Y6" s="357"/>
      <c r="Z6" s="358">
        <v>1.1000000000000001</v>
      </c>
      <c r="AA6" s="358"/>
      <c r="AB6" s="358"/>
      <c r="AC6" s="358"/>
      <c r="AD6" s="359">
        <v>312932</v>
      </c>
      <c r="AE6" s="359"/>
      <c r="AF6" s="359"/>
      <c r="AG6" s="359"/>
      <c r="AH6" s="359"/>
      <c r="AI6" s="359"/>
      <c r="AJ6" s="359"/>
      <c r="AK6" s="359"/>
      <c r="AL6" s="364">
        <v>2</v>
      </c>
      <c r="AM6" s="365"/>
      <c r="AN6" s="365"/>
      <c r="AO6" s="366"/>
      <c r="AP6" s="361" t="s">
        <v>165</v>
      </c>
      <c r="AQ6" s="362"/>
      <c r="AR6" s="362"/>
      <c r="AS6" s="362"/>
      <c r="AT6" s="362"/>
      <c r="AU6" s="362"/>
      <c r="AV6" s="362"/>
      <c r="AW6" s="362"/>
      <c r="AX6" s="362"/>
      <c r="AY6" s="362"/>
      <c r="AZ6" s="362"/>
      <c r="BA6" s="362"/>
      <c r="BB6" s="362"/>
      <c r="BC6" s="362"/>
      <c r="BD6" s="362"/>
      <c r="BE6" s="362"/>
      <c r="BF6" s="363"/>
      <c r="BG6" s="355">
        <v>5984999</v>
      </c>
      <c r="BH6" s="356"/>
      <c r="BI6" s="356"/>
      <c r="BJ6" s="356"/>
      <c r="BK6" s="356"/>
      <c r="BL6" s="356"/>
      <c r="BM6" s="356"/>
      <c r="BN6" s="357"/>
      <c r="BO6" s="358">
        <v>99.9</v>
      </c>
      <c r="BP6" s="358"/>
      <c r="BQ6" s="358"/>
      <c r="BR6" s="358"/>
      <c r="BS6" s="359">
        <v>114162</v>
      </c>
      <c r="BT6" s="359"/>
      <c r="BU6" s="359"/>
      <c r="BV6" s="359"/>
      <c r="BW6" s="359"/>
      <c r="BX6" s="359"/>
      <c r="BY6" s="359"/>
      <c r="BZ6" s="359"/>
      <c r="CA6" s="359"/>
      <c r="CB6" s="360"/>
      <c r="CD6" s="344" t="s">
        <v>166</v>
      </c>
      <c r="CE6" s="345"/>
      <c r="CF6" s="345"/>
      <c r="CG6" s="345"/>
      <c r="CH6" s="345"/>
      <c r="CI6" s="345"/>
      <c r="CJ6" s="345"/>
      <c r="CK6" s="345"/>
      <c r="CL6" s="345"/>
      <c r="CM6" s="345"/>
      <c r="CN6" s="345"/>
      <c r="CO6" s="345"/>
      <c r="CP6" s="345"/>
      <c r="CQ6" s="346"/>
      <c r="CR6" s="355">
        <v>194306</v>
      </c>
      <c r="CS6" s="356"/>
      <c r="CT6" s="356"/>
      <c r="CU6" s="356"/>
      <c r="CV6" s="356"/>
      <c r="CW6" s="356"/>
      <c r="CX6" s="356"/>
      <c r="CY6" s="357"/>
      <c r="CZ6" s="352">
        <v>0.7</v>
      </c>
      <c r="DA6" s="353"/>
      <c r="DB6" s="353"/>
      <c r="DC6" s="367"/>
      <c r="DD6" s="368" t="s">
        <v>64</v>
      </c>
      <c r="DE6" s="356"/>
      <c r="DF6" s="356"/>
      <c r="DG6" s="356"/>
      <c r="DH6" s="356"/>
      <c r="DI6" s="356"/>
      <c r="DJ6" s="356"/>
      <c r="DK6" s="356"/>
      <c r="DL6" s="356"/>
      <c r="DM6" s="356"/>
      <c r="DN6" s="356"/>
      <c r="DO6" s="356"/>
      <c r="DP6" s="357"/>
      <c r="DQ6" s="368">
        <v>194244</v>
      </c>
      <c r="DR6" s="356"/>
      <c r="DS6" s="356"/>
      <c r="DT6" s="356"/>
      <c r="DU6" s="356"/>
      <c r="DV6" s="356"/>
      <c r="DW6" s="356"/>
      <c r="DX6" s="356"/>
      <c r="DY6" s="356"/>
      <c r="DZ6" s="356"/>
      <c r="EA6" s="356"/>
      <c r="EB6" s="356"/>
      <c r="EC6" s="369"/>
    </row>
    <row r="7" spans="2:143" ht="11.25" customHeight="1" x14ac:dyDescent="0.2">
      <c r="B7" s="361" t="s">
        <v>167</v>
      </c>
      <c r="C7" s="362"/>
      <c r="D7" s="362"/>
      <c r="E7" s="362"/>
      <c r="F7" s="362"/>
      <c r="G7" s="362"/>
      <c r="H7" s="362"/>
      <c r="I7" s="362"/>
      <c r="J7" s="362"/>
      <c r="K7" s="362"/>
      <c r="L7" s="362"/>
      <c r="M7" s="362"/>
      <c r="N7" s="362"/>
      <c r="O7" s="362"/>
      <c r="P7" s="362"/>
      <c r="Q7" s="363"/>
      <c r="R7" s="355">
        <v>1066</v>
      </c>
      <c r="S7" s="356"/>
      <c r="T7" s="356"/>
      <c r="U7" s="356"/>
      <c r="V7" s="356"/>
      <c r="W7" s="356"/>
      <c r="X7" s="356"/>
      <c r="Y7" s="357"/>
      <c r="Z7" s="358">
        <v>0</v>
      </c>
      <c r="AA7" s="358"/>
      <c r="AB7" s="358"/>
      <c r="AC7" s="358"/>
      <c r="AD7" s="359">
        <v>1066</v>
      </c>
      <c r="AE7" s="359"/>
      <c r="AF7" s="359"/>
      <c r="AG7" s="359"/>
      <c r="AH7" s="359"/>
      <c r="AI7" s="359"/>
      <c r="AJ7" s="359"/>
      <c r="AK7" s="359"/>
      <c r="AL7" s="364">
        <v>0</v>
      </c>
      <c r="AM7" s="365"/>
      <c r="AN7" s="365"/>
      <c r="AO7" s="366"/>
      <c r="AP7" s="361" t="s">
        <v>168</v>
      </c>
      <c r="AQ7" s="362"/>
      <c r="AR7" s="362"/>
      <c r="AS7" s="362"/>
      <c r="AT7" s="362"/>
      <c r="AU7" s="362"/>
      <c r="AV7" s="362"/>
      <c r="AW7" s="362"/>
      <c r="AX7" s="362"/>
      <c r="AY7" s="362"/>
      <c r="AZ7" s="362"/>
      <c r="BA7" s="362"/>
      <c r="BB7" s="362"/>
      <c r="BC7" s="362"/>
      <c r="BD7" s="362"/>
      <c r="BE7" s="362"/>
      <c r="BF7" s="363"/>
      <c r="BG7" s="355">
        <v>2398152</v>
      </c>
      <c r="BH7" s="356"/>
      <c r="BI7" s="356"/>
      <c r="BJ7" s="356"/>
      <c r="BK7" s="356"/>
      <c r="BL7" s="356"/>
      <c r="BM7" s="356"/>
      <c r="BN7" s="357"/>
      <c r="BO7" s="358">
        <v>40</v>
      </c>
      <c r="BP7" s="358"/>
      <c r="BQ7" s="358"/>
      <c r="BR7" s="358"/>
      <c r="BS7" s="359">
        <v>114162</v>
      </c>
      <c r="BT7" s="359"/>
      <c r="BU7" s="359"/>
      <c r="BV7" s="359"/>
      <c r="BW7" s="359"/>
      <c r="BX7" s="359"/>
      <c r="BY7" s="359"/>
      <c r="BZ7" s="359"/>
      <c r="CA7" s="359"/>
      <c r="CB7" s="360"/>
      <c r="CD7" s="361" t="s">
        <v>169</v>
      </c>
      <c r="CE7" s="362"/>
      <c r="CF7" s="362"/>
      <c r="CG7" s="362"/>
      <c r="CH7" s="362"/>
      <c r="CI7" s="362"/>
      <c r="CJ7" s="362"/>
      <c r="CK7" s="362"/>
      <c r="CL7" s="362"/>
      <c r="CM7" s="362"/>
      <c r="CN7" s="362"/>
      <c r="CO7" s="362"/>
      <c r="CP7" s="362"/>
      <c r="CQ7" s="363"/>
      <c r="CR7" s="355">
        <v>3529565</v>
      </c>
      <c r="CS7" s="356"/>
      <c r="CT7" s="356"/>
      <c r="CU7" s="356"/>
      <c r="CV7" s="356"/>
      <c r="CW7" s="356"/>
      <c r="CX7" s="356"/>
      <c r="CY7" s="357"/>
      <c r="CZ7" s="358">
        <v>12.2</v>
      </c>
      <c r="DA7" s="358"/>
      <c r="DB7" s="358"/>
      <c r="DC7" s="358"/>
      <c r="DD7" s="368">
        <v>116301</v>
      </c>
      <c r="DE7" s="356"/>
      <c r="DF7" s="356"/>
      <c r="DG7" s="356"/>
      <c r="DH7" s="356"/>
      <c r="DI7" s="356"/>
      <c r="DJ7" s="356"/>
      <c r="DK7" s="356"/>
      <c r="DL7" s="356"/>
      <c r="DM7" s="356"/>
      <c r="DN7" s="356"/>
      <c r="DO7" s="356"/>
      <c r="DP7" s="357"/>
      <c r="DQ7" s="368">
        <v>2648556</v>
      </c>
      <c r="DR7" s="356"/>
      <c r="DS7" s="356"/>
      <c r="DT7" s="356"/>
      <c r="DU7" s="356"/>
      <c r="DV7" s="356"/>
      <c r="DW7" s="356"/>
      <c r="DX7" s="356"/>
      <c r="DY7" s="356"/>
      <c r="DZ7" s="356"/>
      <c r="EA7" s="356"/>
      <c r="EB7" s="356"/>
      <c r="EC7" s="369"/>
    </row>
    <row r="8" spans="2:143" ht="11.25" customHeight="1" x14ac:dyDescent="0.2">
      <c r="B8" s="361" t="s">
        <v>170</v>
      </c>
      <c r="C8" s="362"/>
      <c r="D8" s="362"/>
      <c r="E8" s="362"/>
      <c r="F8" s="362"/>
      <c r="G8" s="362"/>
      <c r="H8" s="362"/>
      <c r="I8" s="362"/>
      <c r="J8" s="362"/>
      <c r="K8" s="362"/>
      <c r="L8" s="362"/>
      <c r="M8" s="362"/>
      <c r="N8" s="362"/>
      <c r="O8" s="362"/>
      <c r="P8" s="362"/>
      <c r="Q8" s="363"/>
      <c r="R8" s="355">
        <v>20483</v>
      </c>
      <c r="S8" s="356"/>
      <c r="T8" s="356"/>
      <c r="U8" s="356"/>
      <c r="V8" s="356"/>
      <c r="W8" s="356"/>
      <c r="X8" s="356"/>
      <c r="Y8" s="357"/>
      <c r="Z8" s="358">
        <v>0.1</v>
      </c>
      <c r="AA8" s="358"/>
      <c r="AB8" s="358"/>
      <c r="AC8" s="358"/>
      <c r="AD8" s="359">
        <v>20483</v>
      </c>
      <c r="AE8" s="359"/>
      <c r="AF8" s="359"/>
      <c r="AG8" s="359"/>
      <c r="AH8" s="359"/>
      <c r="AI8" s="359"/>
      <c r="AJ8" s="359"/>
      <c r="AK8" s="359"/>
      <c r="AL8" s="364">
        <v>0.1</v>
      </c>
      <c r="AM8" s="365"/>
      <c r="AN8" s="365"/>
      <c r="AO8" s="366"/>
      <c r="AP8" s="361" t="s">
        <v>171</v>
      </c>
      <c r="AQ8" s="362"/>
      <c r="AR8" s="362"/>
      <c r="AS8" s="362"/>
      <c r="AT8" s="362"/>
      <c r="AU8" s="362"/>
      <c r="AV8" s="362"/>
      <c r="AW8" s="362"/>
      <c r="AX8" s="362"/>
      <c r="AY8" s="362"/>
      <c r="AZ8" s="362"/>
      <c r="BA8" s="362"/>
      <c r="BB8" s="362"/>
      <c r="BC8" s="362"/>
      <c r="BD8" s="362"/>
      <c r="BE8" s="362"/>
      <c r="BF8" s="363"/>
      <c r="BG8" s="355">
        <v>75570</v>
      </c>
      <c r="BH8" s="356"/>
      <c r="BI8" s="356"/>
      <c r="BJ8" s="356"/>
      <c r="BK8" s="356"/>
      <c r="BL8" s="356"/>
      <c r="BM8" s="356"/>
      <c r="BN8" s="357"/>
      <c r="BO8" s="358">
        <v>1.3</v>
      </c>
      <c r="BP8" s="358"/>
      <c r="BQ8" s="358"/>
      <c r="BR8" s="358"/>
      <c r="BS8" s="359" t="s">
        <v>64</v>
      </c>
      <c r="BT8" s="359"/>
      <c r="BU8" s="359"/>
      <c r="BV8" s="359"/>
      <c r="BW8" s="359"/>
      <c r="BX8" s="359"/>
      <c r="BY8" s="359"/>
      <c r="BZ8" s="359"/>
      <c r="CA8" s="359"/>
      <c r="CB8" s="360"/>
      <c r="CD8" s="361" t="s">
        <v>172</v>
      </c>
      <c r="CE8" s="362"/>
      <c r="CF8" s="362"/>
      <c r="CG8" s="362"/>
      <c r="CH8" s="362"/>
      <c r="CI8" s="362"/>
      <c r="CJ8" s="362"/>
      <c r="CK8" s="362"/>
      <c r="CL8" s="362"/>
      <c r="CM8" s="362"/>
      <c r="CN8" s="362"/>
      <c r="CO8" s="362"/>
      <c r="CP8" s="362"/>
      <c r="CQ8" s="363"/>
      <c r="CR8" s="355">
        <v>10649541</v>
      </c>
      <c r="CS8" s="356"/>
      <c r="CT8" s="356"/>
      <c r="CU8" s="356"/>
      <c r="CV8" s="356"/>
      <c r="CW8" s="356"/>
      <c r="CX8" s="356"/>
      <c r="CY8" s="357"/>
      <c r="CZ8" s="358">
        <v>36.700000000000003</v>
      </c>
      <c r="DA8" s="358"/>
      <c r="DB8" s="358"/>
      <c r="DC8" s="358"/>
      <c r="DD8" s="368">
        <v>130643</v>
      </c>
      <c r="DE8" s="356"/>
      <c r="DF8" s="356"/>
      <c r="DG8" s="356"/>
      <c r="DH8" s="356"/>
      <c r="DI8" s="356"/>
      <c r="DJ8" s="356"/>
      <c r="DK8" s="356"/>
      <c r="DL8" s="356"/>
      <c r="DM8" s="356"/>
      <c r="DN8" s="356"/>
      <c r="DO8" s="356"/>
      <c r="DP8" s="357"/>
      <c r="DQ8" s="368">
        <v>5065335</v>
      </c>
      <c r="DR8" s="356"/>
      <c r="DS8" s="356"/>
      <c r="DT8" s="356"/>
      <c r="DU8" s="356"/>
      <c r="DV8" s="356"/>
      <c r="DW8" s="356"/>
      <c r="DX8" s="356"/>
      <c r="DY8" s="356"/>
      <c r="DZ8" s="356"/>
      <c r="EA8" s="356"/>
      <c r="EB8" s="356"/>
      <c r="EC8" s="369"/>
    </row>
    <row r="9" spans="2:143" ht="11.25" customHeight="1" x14ac:dyDescent="0.2">
      <c r="B9" s="361" t="s">
        <v>173</v>
      </c>
      <c r="C9" s="362"/>
      <c r="D9" s="362"/>
      <c r="E9" s="362"/>
      <c r="F9" s="362"/>
      <c r="G9" s="362"/>
      <c r="H9" s="362"/>
      <c r="I9" s="362"/>
      <c r="J9" s="362"/>
      <c r="K9" s="362"/>
      <c r="L9" s="362"/>
      <c r="M9" s="362"/>
      <c r="N9" s="362"/>
      <c r="O9" s="362"/>
      <c r="P9" s="362"/>
      <c r="Q9" s="363"/>
      <c r="R9" s="355">
        <v>13988</v>
      </c>
      <c r="S9" s="356"/>
      <c r="T9" s="356"/>
      <c r="U9" s="356"/>
      <c r="V9" s="356"/>
      <c r="W9" s="356"/>
      <c r="X9" s="356"/>
      <c r="Y9" s="357"/>
      <c r="Z9" s="358">
        <v>0</v>
      </c>
      <c r="AA9" s="358"/>
      <c r="AB9" s="358"/>
      <c r="AC9" s="358"/>
      <c r="AD9" s="359">
        <v>13988</v>
      </c>
      <c r="AE9" s="359"/>
      <c r="AF9" s="359"/>
      <c r="AG9" s="359"/>
      <c r="AH9" s="359"/>
      <c r="AI9" s="359"/>
      <c r="AJ9" s="359"/>
      <c r="AK9" s="359"/>
      <c r="AL9" s="364">
        <v>0.1</v>
      </c>
      <c r="AM9" s="365"/>
      <c r="AN9" s="365"/>
      <c r="AO9" s="366"/>
      <c r="AP9" s="361" t="s">
        <v>174</v>
      </c>
      <c r="AQ9" s="362"/>
      <c r="AR9" s="362"/>
      <c r="AS9" s="362"/>
      <c r="AT9" s="362"/>
      <c r="AU9" s="362"/>
      <c r="AV9" s="362"/>
      <c r="AW9" s="362"/>
      <c r="AX9" s="362"/>
      <c r="AY9" s="362"/>
      <c r="AZ9" s="362"/>
      <c r="BA9" s="362"/>
      <c r="BB9" s="362"/>
      <c r="BC9" s="362"/>
      <c r="BD9" s="362"/>
      <c r="BE9" s="362"/>
      <c r="BF9" s="363"/>
      <c r="BG9" s="355">
        <v>1723683</v>
      </c>
      <c r="BH9" s="356"/>
      <c r="BI9" s="356"/>
      <c r="BJ9" s="356"/>
      <c r="BK9" s="356"/>
      <c r="BL9" s="356"/>
      <c r="BM9" s="356"/>
      <c r="BN9" s="357"/>
      <c r="BO9" s="358">
        <v>28.8</v>
      </c>
      <c r="BP9" s="358"/>
      <c r="BQ9" s="358"/>
      <c r="BR9" s="358"/>
      <c r="BS9" s="359" t="s">
        <v>64</v>
      </c>
      <c r="BT9" s="359"/>
      <c r="BU9" s="359"/>
      <c r="BV9" s="359"/>
      <c r="BW9" s="359"/>
      <c r="BX9" s="359"/>
      <c r="BY9" s="359"/>
      <c r="BZ9" s="359"/>
      <c r="CA9" s="359"/>
      <c r="CB9" s="360"/>
      <c r="CD9" s="361" t="s">
        <v>175</v>
      </c>
      <c r="CE9" s="362"/>
      <c r="CF9" s="362"/>
      <c r="CG9" s="362"/>
      <c r="CH9" s="362"/>
      <c r="CI9" s="362"/>
      <c r="CJ9" s="362"/>
      <c r="CK9" s="362"/>
      <c r="CL9" s="362"/>
      <c r="CM9" s="362"/>
      <c r="CN9" s="362"/>
      <c r="CO9" s="362"/>
      <c r="CP9" s="362"/>
      <c r="CQ9" s="363"/>
      <c r="CR9" s="355">
        <v>1681264</v>
      </c>
      <c r="CS9" s="356"/>
      <c r="CT9" s="356"/>
      <c r="CU9" s="356"/>
      <c r="CV9" s="356"/>
      <c r="CW9" s="356"/>
      <c r="CX9" s="356"/>
      <c r="CY9" s="357"/>
      <c r="CZ9" s="358">
        <v>5.8</v>
      </c>
      <c r="DA9" s="358"/>
      <c r="DB9" s="358"/>
      <c r="DC9" s="358"/>
      <c r="DD9" s="368">
        <v>2344</v>
      </c>
      <c r="DE9" s="356"/>
      <c r="DF9" s="356"/>
      <c r="DG9" s="356"/>
      <c r="DH9" s="356"/>
      <c r="DI9" s="356"/>
      <c r="DJ9" s="356"/>
      <c r="DK9" s="356"/>
      <c r="DL9" s="356"/>
      <c r="DM9" s="356"/>
      <c r="DN9" s="356"/>
      <c r="DO9" s="356"/>
      <c r="DP9" s="357"/>
      <c r="DQ9" s="368">
        <v>1338489</v>
      </c>
      <c r="DR9" s="356"/>
      <c r="DS9" s="356"/>
      <c r="DT9" s="356"/>
      <c r="DU9" s="356"/>
      <c r="DV9" s="356"/>
      <c r="DW9" s="356"/>
      <c r="DX9" s="356"/>
      <c r="DY9" s="356"/>
      <c r="DZ9" s="356"/>
      <c r="EA9" s="356"/>
      <c r="EB9" s="356"/>
      <c r="EC9" s="369"/>
    </row>
    <row r="10" spans="2:143" ht="11.25" customHeight="1" x14ac:dyDescent="0.2">
      <c r="B10" s="361" t="s">
        <v>176</v>
      </c>
      <c r="C10" s="362"/>
      <c r="D10" s="362"/>
      <c r="E10" s="362"/>
      <c r="F10" s="362"/>
      <c r="G10" s="362"/>
      <c r="H10" s="362"/>
      <c r="I10" s="362"/>
      <c r="J10" s="362"/>
      <c r="K10" s="362"/>
      <c r="L10" s="362"/>
      <c r="M10" s="362"/>
      <c r="N10" s="362"/>
      <c r="O10" s="362"/>
      <c r="P10" s="362"/>
      <c r="Q10" s="363"/>
      <c r="R10" s="355" t="s">
        <v>64</v>
      </c>
      <c r="S10" s="356"/>
      <c r="T10" s="356"/>
      <c r="U10" s="356"/>
      <c r="V10" s="356"/>
      <c r="W10" s="356"/>
      <c r="X10" s="356"/>
      <c r="Y10" s="357"/>
      <c r="Z10" s="358" t="s">
        <v>64</v>
      </c>
      <c r="AA10" s="358"/>
      <c r="AB10" s="358"/>
      <c r="AC10" s="358"/>
      <c r="AD10" s="359" t="s">
        <v>64</v>
      </c>
      <c r="AE10" s="359"/>
      <c r="AF10" s="359"/>
      <c r="AG10" s="359"/>
      <c r="AH10" s="359"/>
      <c r="AI10" s="359"/>
      <c r="AJ10" s="359"/>
      <c r="AK10" s="359"/>
      <c r="AL10" s="364" t="s">
        <v>64</v>
      </c>
      <c r="AM10" s="365"/>
      <c r="AN10" s="365"/>
      <c r="AO10" s="366"/>
      <c r="AP10" s="361" t="s">
        <v>177</v>
      </c>
      <c r="AQ10" s="362"/>
      <c r="AR10" s="362"/>
      <c r="AS10" s="362"/>
      <c r="AT10" s="362"/>
      <c r="AU10" s="362"/>
      <c r="AV10" s="362"/>
      <c r="AW10" s="362"/>
      <c r="AX10" s="362"/>
      <c r="AY10" s="362"/>
      <c r="AZ10" s="362"/>
      <c r="BA10" s="362"/>
      <c r="BB10" s="362"/>
      <c r="BC10" s="362"/>
      <c r="BD10" s="362"/>
      <c r="BE10" s="362"/>
      <c r="BF10" s="363"/>
      <c r="BG10" s="355">
        <v>164445</v>
      </c>
      <c r="BH10" s="356"/>
      <c r="BI10" s="356"/>
      <c r="BJ10" s="356"/>
      <c r="BK10" s="356"/>
      <c r="BL10" s="356"/>
      <c r="BM10" s="356"/>
      <c r="BN10" s="357"/>
      <c r="BO10" s="358">
        <v>2.7</v>
      </c>
      <c r="BP10" s="358"/>
      <c r="BQ10" s="358"/>
      <c r="BR10" s="358"/>
      <c r="BS10" s="359">
        <v>27972</v>
      </c>
      <c r="BT10" s="359"/>
      <c r="BU10" s="359"/>
      <c r="BV10" s="359"/>
      <c r="BW10" s="359"/>
      <c r="BX10" s="359"/>
      <c r="BY10" s="359"/>
      <c r="BZ10" s="359"/>
      <c r="CA10" s="359"/>
      <c r="CB10" s="360"/>
      <c r="CD10" s="361" t="s">
        <v>178</v>
      </c>
      <c r="CE10" s="362"/>
      <c r="CF10" s="362"/>
      <c r="CG10" s="362"/>
      <c r="CH10" s="362"/>
      <c r="CI10" s="362"/>
      <c r="CJ10" s="362"/>
      <c r="CK10" s="362"/>
      <c r="CL10" s="362"/>
      <c r="CM10" s="362"/>
      <c r="CN10" s="362"/>
      <c r="CO10" s="362"/>
      <c r="CP10" s="362"/>
      <c r="CQ10" s="363"/>
      <c r="CR10" s="355" t="s">
        <v>64</v>
      </c>
      <c r="CS10" s="356"/>
      <c r="CT10" s="356"/>
      <c r="CU10" s="356"/>
      <c r="CV10" s="356"/>
      <c r="CW10" s="356"/>
      <c r="CX10" s="356"/>
      <c r="CY10" s="357"/>
      <c r="CZ10" s="358" t="s">
        <v>64</v>
      </c>
      <c r="DA10" s="358"/>
      <c r="DB10" s="358"/>
      <c r="DC10" s="358"/>
      <c r="DD10" s="368" t="s">
        <v>64</v>
      </c>
      <c r="DE10" s="356"/>
      <c r="DF10" s="356"/>
      <c r="DG10" s="356"/>
      <c r="DH10" s="356"/>
      <c r="DI10" s="356"/>
      <c r="DJ10" s="356"/>
      <c r="DK10" s="356"/>
      <c r="DL10" s="356"/>
      <c r="DM10" s="356"/>
      <c r="DN10" s="356"/>
      <c r="DO10" s="356"/>
      <c r="DP10" s="357"/>
      <c r="DQ10" s="368" t="s">
        <v>64</v>
      </c>
      <c r="DR10" s="356"/>
      <c r="DS10" s="356"/>
      <c r="DT10" s="356"/>
      <c r="DU10" s="356"/>
      <c r="DV10" s="356"/>
      <c r="DW10" s="356"/>
      <c r="DX10" s="356"/>
      <c r="DY10" s="356"/>
      <c r="DZ10" s="356"/>
      <c r="EA10" s="356"/>
      <c r="EB10" s="356"/>
      <c r="EC10" s="369"/>
    </row>
    <row r="11" spans="2:143" ht="11.25" customHeight="1" x14ac:dyDescent="0.2">
      <c r="B11" s="361" t="s">
        <v>179</v>
      </c>
      <c r="C11" s="362"/>
      <c r="D11" s="362"/>
      <c r="E11" s="362"/>
      <c r="F11" s="362"/>
      <c r="G11" s="362"/>
      <c r="H11" s="362"/>
      <c r="I11" s="362"/>
      <c r="J11" s="362"/>
      <c r="K11" s="362"/>
      <c r="L11" s="362"/>
      <c r="M11" s="362"/>
      <c r="N11" s="362"/>
      <c r="O11" s="362"/>
      <c r="P11" s="362"/>
      <c r="Q11" s="363"/>
      <c r="R11" s="355">
        <v>1192654</v>
      </c>
      <c r="S11" s="356"/>
      <c r="T11" s="356"/>
      <c r="U11" s="356"/>
      <c r="V11" s="356"/>
      <c r="W11" s="356"/>
      <c r="X11" s="356"/>
      <c r="Y11" s="357"/>
      <c r="Z11" s="364">
        <v>4</v>
      </c>
      <c r="AA11" s="365"/>
      <c r="AB11" s="365"/>
      <c r="AC11" s="370"/>
      <c r="AD11" s="368">
        <v>1192654</v>
      </c>
      <c r="AE11" s="356"/>
      <c r="AF11" s="356"/>
      <c r="AG11" s="356"/>
      <c r="AH11" s="356"/>
      <c r="AI11" s="356"/>
      <c r="AJ11" s="356"/>
      <c r="AK11" s="357"/>
      <c r="AL11" s="364">
        <v>7.8</v>
      </c>
      <c r="AM11" s="365"/>
      <c r="AN11" s="365"/>
      <c r="AO11" s="366"/>
      <c r="AP11" s="361" t="s">
        <v>180</v>
      </c>
      <c r="AQ11" s="362"/>
      <c r="AR11" s="362"/>
      <c r="AS11" s="362"/>
      <c r="AT11" s="362"/>
      <c r="AU11" s="362"/>
      <c r="AV11" s="362"/>
      <c r="AW11" s="362"/>
      <c r="AX11" s="362"/>
      <c r="AY11" s="362"/>
      <c r="AZ11" s="362"/>
      <c r="BA11" s="362"/>
      <c r="BB11" s="362"/>
      <c r="BC11" s="362"/>
      <c r="BD11" s="362"/>
      <c r="BE11" s="362"/>
      <c r="BF11" s="363"/>
      <c r="BG11" s="355">
        <v>434454</v>
      </c>
      <c r="BH11" s="356"/>
      <c r="BI11" s="356"/>
      <c r="BJ11" s="356"/>
      <c r="BK11" s="356"/>
      <c r="BL11" s="356"/>
      <c r="BM11" s="356"/>
      <c r="BN11" s="357"/>
      <c r="BO11" s="358">
        <v>7.2</v>
      </c>
      <c r="BP11" s="358"/>
      <c r="BQ11" s="358"/>
      <c r="BR11" s="358"/>
      <c r="BS11" s="359">
        <v>86190</v>
      </c>
      <c r="BT11" s="359"/>
      <c r="BU11" s="359"/>
      <c r="BV11" s="359"/>
      <c r="BW11" s="359"/>
      <c r="BX11" s="359"/>
      <c r="BY11" s="359"/>
      <c r="BZ11" s="359"/>
      <c r="CA11" s="359"/>
      <c r="CB11" s="360"/>
      <c r="CD11" s="361" t="s">
        <v>181</v>
      </c>
      <c r="CE11" s="362"/>
      <c r="CF11" s="362"/>
      <c r="CG11" s="362"/>
      <c r="CH11" s="362"/>
      <c r="CI11" s="362"/>
      <c r="CJ11" s="362"/>
      <c r="CK11" s="362"/>
      <c r="CL11" s="362"/>
      <c r="CM11" s="362"/>
      <c r="CN11" s="362"/>
      <c r="CO11" s="362"/>
      <c r="CP11" s="362"/>
      <c r="CQ11" s="363"/>
      <c r="CR11" s="355">
        <v>2179972</v>
      </c>
      <c r="CS11" s="356"/>
      <c r="CT11" s="356"/>
      <c r="CU11" s="356"/>
      <c r="CV11" s="356"/>
      <c r="CW11" s="356"/>
      <c r="CX11" s="356"/>
      <c r="CY11" s="357"/>
      <c r="CZ11" s="358">
        <v>7.5</v>
      </c>
      <c r="DA11" s="358"/>
      <c r="DB11" s="358"/>
      <c r="DC11" s="358"/>
      <c r="DD11" s="368">
        <v>611581</v>
      </c>
      <c r="DE11" s="356"/>
      <c r="DF11" s="356"/>
      <c r="DG11" s="356"/>
      <c r="DH11" s="356"/>
      <c r="DI11" s="356"/>
      <c r="DJ11" s="356"/>
      <c r="DK11" s="356"/>
      <c r="DL11" s="356"/>
      <c r="DM11" s="356"/>
      <c r="DN11" s="356"/>
      <c r="DO11" s="356"/>
      <c r="DP11" s="357"/>
      <c r="DQ11" s="368">
        <v>1021812</v>
      </c>
      <c r="DR11" s="356"/>
      <c r="DS11" s="356"/>
      <c r="DT11" s="356"/>
      <c r="DU11" s="356"/>
      <c r="DV11" s="356"/>
      <c r="DW11" s="356"/>
      <c r="DX11" s="356"/>
      <c r="DY11" s="356"/>
      <c r="DZ11" s="356"/>
      <c r="EA11" s="356"/>
      <c r="EB11" s="356"/>
      <c r="EC11" s="369"/>
    </row>
    <row r="12" spans="2:143" ht="11.25" customHeight="1" x14ac:dyDescent="0.2">
      <c r="B12" s="361" t="s">
        <v>182</v>
      </c>
      <c r="C12" s="362"/>
      <c r="D12" s="362"/>
      <c r="E12" s="362"/>
      <c r="F12" s="362"/>
      <c r="G12" s="362"/>
      <c r="H12" s="362"/>
      <c r="I12" s="362"/>
      <c r="J12" s="362"/>
      <c r="K12" s="362"/>
      <c r="L12" s="362"/>
      <c r="M12" s="362"/>
      <c r="N12" s="362"/>
      <c r="O12" s="362"/>
      <c r="P12" s="362"/>
      <c r="Q12" s="363"/>
      <c r="R12" s="355">
        <v>30570</v>
      </c>
      <c r="S12" s="356"/>
      <c r="T12" s="356"/>
      <c r="U12" s="356"/>
      <c r="V12" s="356"/>
      <c r="W12" s="356"/>
      <c r="X12" s="356"/>
      <c r="Y12" s="357"/>
      <c r="Z12" s="358">
        <v>0.1</v>
      </c>
      <c r="AA12" s="358"/>
      <c r="AB12" s="358"/>
      <c r="AC12" s="358"/>
      <c r="AD12" s="359">
        <v>30570</v>
      </c>
      <c r="AE12" s="359"/>
      <c r="AF12" s="359"/>
      <c r="AG12" s="359"/>
      <c r="AH12" s="359"/>
      <c r="AI12" s="359"/>
      <c r="AJ12" s="359"/>
      <c r="AK12" s="359"/>
      <c r="AL12" s="364">
        <v>0.2</v>
      </c>
      <c r="AM12" s="365"/>
      <c r="AN12" s="365"/>
      <c r="AO12" s="366"/>
      <c r="AP12" s="361" t="s">
        <v>183</v>
      </c>
      <c r="AQ12" s="362"/>
      <c r="AR12" s="362"/>
      <c r="AS12" s="362"/>
      <c r="AT12" s="362"/>
      <c r="AU12" s="362"/>
      <c r="AV12" s="362"/>
      <c r="AW12" s="362"/>
      <c r="AX12" s="362"/>
      <c r="AY12" s="362"/>
      <c r="AZ12" s="362"/>
      <c r="BA12" s="362"/>
      <c r="BB12" s="362"/>
      <c r="BC12" s="362"/>
      <c r="BD12" s="362"/>
      <c r="BE12" s="362"/>
      <c r="BF12" s="363"/>
      <c r="BG12" s="355">
        <v>2971596</v>
      </c>
      <c r="BH12" s="356"/>
      <c r="BI12" s="356"/>
      <c r="BJ12" s="356"/>
      <c r="BK12" s="356"/>
      <c r="BL12" s="356"/>
      <c r="BM12" s="356"/>
      <c r="BN12" s="357"/>
      <c r="BO12" s="358">
        <v>49.6</v>
      </c>
      <c r="BP12" s="358"/>
      <c r="BQ12" s="358"/>
      <c r="BR12" s="358"/>
      <c r="BS12" s="359" t="s">
        <v>64</v>
      </c>
      <c r="BT12" s="359"/>
      <c r="BU12" s="359"/>
      <c r="BV12" s="359"/>
      <c r="BW12" s="359"/>
      <c r="BX12" s="359"/>
      <c r="BY12" s="359"/>
      <c r="BZ12" s="359"/>
      <c r="CA12" s="359"/>
      <c r="CB12" s="360"/>
      <c r="CD12" s="361" t="s">
        <v>184</v>
      </c>
      <c r="CE12" s="362"/>
      <c r="CF12" s="362"/>
      <c r="CG12" s="362"/>
      <c r="CH12" s="362"/>
      <c r="CI12" s="362"/>
      <c r="CJ12" s="362"/>
      <c r="CK12" s="362"/>
      <c r="CL12" s="362"/>
      <c r="CM12" s="362"/>
      <c r="CN12" s="362"/>
      <c r="CO12" s="362"/>
      <c r="CP12" s="362"/>
      <c r="CQ12" s="363"/>
      <c r="CR12" s="355">
        <v>1048817</v>
      </c>
      <c r="CS12" s="356"/>
      <c r="CT12" s="356"/>
      <c r="CU12" s="356"/>
      <c r="CV12" s="356"/>
      <c r="CW12" s="356"/>
      <c r="CX12" s="356"/>
      <c r="CY12" s="357"/>
      <c r="CZ12" s="358">
        <v>3.6</v>
      </c>
      <c r="DA12" s="358"/>
      <c r="DB12" s="358"/>
      <c r="DC12" s="358"/>
      <c r="DD12" s="368">
        <v>70259</v>
      </c>
      <c r="DE12" s="356"/>
      <c r="DF12" s="356"/>
      <c r="DG12" s="356"/>
      <c r="DH12" s="356"/>
      <c r="DI12" s="356"/>
      <c r="DJ12" s="356"/>
      <c r="DK12" s="356"/>
      <c r="DL12" s="356"/>
      <c r="DM12" s="356"/>
      <c r="DN12" s="356"/>
      <c r="DO12" s="356"/>
      <c r="DP12" s="357"/>
      <c r="DQ12" s="368">
        <v>638928</v>
      </c>
      <c r="DR12" s="356"/>
      <c r="DS12" s="356"/>
      <c r="DT12" s="356"/>
      <c r="DU12" s="356"/>
      <c r="DV12" s="356"/>
      <c r="DW12" s="356"/>
      <c r="DX12" s="356"/>
      <c r="DY12" s="356"/>
      <c r="DZ12" s="356"/>
      <c r="EA12" s="356"/>
      <c r="EB12" s="356"/>
      <c r="EC12" s="369"/>
    </row>
    <row r="13" spans="2:143" ht="11.25" customHeight="1" x14ac:dyDescent="0.2">
      <c r="B13" s="361" t="s">
        <v>185</v>
      </c>
      <c r="C13" s="362"/>
      <c r="D13" s="362"/>
      <c r="E13" s="362"/>
      <c r="F13" s="362"/>
      <c r="G13" s="362"/>
      <c r="H13" s="362"/>
      <c r="I13" s="362"/>
      <c r="J13" s="362"/>
      <c r="K13" s="362"/>
      <c r="L13" s="362"/>
      <c r="M13" s="362"/>
      <c r="N13" s="362"/>
      <c r="O13" s="362"/>
      <c r="P13" s="362"/>
      <c r="Q13" s="363"/>
      <c r="R13" s="355" t="s">
        <v>64</v>
      </c>
      <c r="S13" s="356"/>
      <c r="T13" s="356"/>
      <c r="U13" s="356"/>
      <c r="V13" s="356"/>
      <c r="W13" s="356"/>
      <c r="X13" s="356"/>
      <c r="Y13" s="357"/>
      <c r="Z13" s="358" t="s">
        <v>64</v>
      </c>
      <c r="AA13" s="358"/>
      <c r="AB13" s="358"/>
      <c r="AC13" s="358"/>
      <c r="AD13" s="359" t="s">
        <v>64</v>
      </c>
      <c r="AE13" s="359"/>
      <c r="AF13" s="359"/>
      <c r="AG13" s="359"/>
      <c r="AH13" s="359"/>
      <c r="AI13" s="359"/>
      <c r="AJ13" s="359"/>
      <c r="AK13" s="359"/>
      <c r="AL13" s="364" t="s">
        <v>64</v>
      </c>
      <c r="AM13" s="365"/>
      <c r="AN13" s="365"/>
      <c r="AO13" s="366"/>
      <c r="AP13" s="361" t="s">
        <v>186</v>
      </c>
      <c r="AQ13" s="362"/>
      <c r="AR13" s="362"/>
      <c r="AS13" s="362"/>
      <c r="AT13" s="362"/>
      <c r="AU13" s="362"/>
      <c r="AV13" s="362"/>
      <c r="AW13" s="362"/>
      <c r="AX13" s="362"/>
      <c r="AY13" s="362"/>
      <c r="AZ13" s="362"/>
      <c r="BA13" s="362"/>
      <c r="BB13" s="362"/>
      <c r="BC13" s="362"/>
      <c r="BD13" s="362"/>
      <c r="BE13" s="362"/>
      <c r="BF13" s="363"/>
      <c r="BG13" s="355">
        <v>2860685</v>
      </c>
      <c r="BH13" s="356"/>
      <c r="BI13" s="356"/>
      <c r="BJ13" s="356"/>
      <c r="BK13" s="356"/>
      <c r="BL13" s="356"/>
      <c r="BM13" s="356"/>
      <c r="BN13" s="357"/>
      <c r="BO13" s="358">
        <v>47.7</v>
      </c>
      <c r="BP13" s="358"/>
      <c r="BQ13" s="358"/>
      <c r="BR13" s="358"/>
      <c r="BS13" s="359" t="s">
        <v>64</v>
      </c>
      <c r="BT13" s="359"/>
      <c r="BU13" s="359"/>
      <c r="BV13" s="359"/>
      <c r="BW13" s="359"/>
      <c r="BX13" s="359"/>
      <c r="BY13" s="359"/>
      <c r="BZ13" s="359"/>
      <c r="CA13" s="359"/>
      <c r="CB13" s="360"/>
      <c r="CD13" s="361" t="s">
        <v>187</v>
      </c>
      <c r="CE13" s="362"/>
      <c r="CF13" s="362"/>
      <c r="CG13" s="362"/>
      <c r="CH13" s="362"/>
      <c r="CI13" s="362"/>
      <c r="CJ13" s="362"/>
      <c r="CK13" s="362"/>
      <c r="CL13" s="362"/>
      <c r="CM13" s="362"/>
      <c r="CN13" s="362"/>
      <c r="CO13" s="362"/>
      <c r="CP13" s="362"/>
      <c r="CQ13" s="363"/>
      <c r="CR13" s="355">
        <v>2306772</v>
      </c>
      <c r="CS13" s="356"/>
      <c r="CT13" s="356"/>
      <c r="CU13" s="356"/>
      <c r="CV13" s="356"/>
      <c r="CW13" s="356"/>
      <c r="CX13" s="356"/>
      <c r="CY13" s="357"/>
      <c r="CZ13" s="358">
        <v>8</v>
      </c>
      <c r="DA13" s="358"/>
      <c r="DB13" s="358"/>
      <c r="DC13" s="358"/>
      <c r="DD13" s="368">
        <v>1304161</v>
      </c>
      <c r="DE13" s="356"/>
      <c r="DF13" s="356"/>
      <c r="DG13" s="356"/>
      <c r="DH13" s="356"/>
      <c r="DI13" s="356"/>
      <c r="DJ13" s="356"/>
      <c r="DK13" s="356"/>
      <c r="DL13" s="356"/>
      <c r="DM13" s="356"/>
      <c r="DN13" s="356"/>
      <c r="DO13" s="356"/>
      <c r="DP13" s="357"/>
      <c r="DQ13" s="368">
        <v>1140732</v>
      </c>
      <c r="DR13" s="356"/>
      <c r="DS13" s="356"/>
      <c r="DT13" s="356"/>
      <c r="DU13" s="356"/>
      <c r="DV13" s="356"/>
      <c r="DW13" s="356"/>
      <c r="DX13" s="356"/>
      <c r="DY13" s="356"/>
      <c r="DZ13" s="356"/>
      <c r="EA13" s="356"/>
      <c r="EB13" s="356"/>
      <c r="EC13" s="369"/>
    </row>
    <row r="14" spans="2:143" ht="11.25" customHeight="1" x14ac:dyDescent="0.2">
      <c r="B14" s="361" t="s">
        <v>188</v>
      </c>
      <c r="C14" s="362"/>
      <c r="D14" s="362"/>
      <c r="E14" s="362"/>
      <c r="F14" s="362"/>
      <c r="G14" s="362"/>
      <c r="H14" s="362"/>
      <c r="I14" s="362"/>
      <c r="J14" s="362"/>
      <c r="K14" s="362"/>
      <c r="L14" s="362"/>
      <c r="M14" s="362"/>
      <c r="N14" s="362"/>
      <c r="O14" s="362"/>
      <c r="P14" s="362"/>
      <c r="Q14" s="363"/>
      <c r="R14" s="355" t="s">
        <v>64</v>
      </c>
      <c r="S14" s="356"/>
      <c r="T14" s="356"/>
      <c r="U14" s="356"/>
      <c r="V14" s="356"/>
      <c r="W14" s="356"/>
      <c r="X14" s="356"/>
      <c r="Y14" s="357"/>
      <c r="Z14" s="358" t="s">
        <v>64</v>
      </c>
      <c r="AA14" s="358"/>
      <c r="AB14" s="358"/>
      <c r="AC14" s="358"/>
      <c r="AD14" s="359" t="s">
        <v>64</v>
      </c>
      <c r="AE14" s="359"/>
      <c r="AF14" s="359"/>
      <c r="AG14" s="359"/>
      <c r="AH14" s="359"/>
      <c r="AI14" s="359"/>
      <c r="AJ14" s="359"/>
      <c r="AK14" s="359"/>
      <c r="AL14" s="364" t="s">
        <v>64</v>
      </c>
      <c r="AM14" s="365"/>
      <c r="AN14" s="365"/>
      <c r="AO14" s="366"/>
      <c r="AP14" s="361" t="s">
        <v>189</v>
      </c>
      <c r="AQ14" s="362"/>
      <c r="AR14" s="362"/>
      <c r="AS14" s="362"/>
      <c r="AT14" s="362"/>
      <c r="AU14" s="362"/>
      <c r="AV14" s="362"/>
      <c r="AW14" s="362"/>
      <c r="AX14" s="362"/>
      <c r="AY14" s="362"/>
      <c r="AZ14" s="362"/>
      <c r="BA14" s="362"/>
      <c r="BB14" s="362"/>
      <c r="BC14" s="362"/>
      <c r="BD14" s="362"/>
      <c r="BE14" s="362"/>
      <c r="BF14" s="363"/>
      <c r="BG14" s="355">
        <v>220011</v>
      </c>
      <c r="BH14" s="356"/>
      <c r="BI14" s="356"/>
      <c r="BJ14" s="356"/>
      <c r="BK14" s="356"/>
      <c r="BL14" s="356"/>
      <c r="BM14" s="356"/>
      <c r="BN14" s="357"/>
      <c r="BO14" s="358">
        <v>3.7</v>
      </c>
      <c r="BP14" s="358"/>
      <c r="BQ14" s="358"/>
      <c r="BR14" s="358"/>
      <c r="BS14" s="359" t="s">
        <v>64</v>
      </c>
      <c r="BT14" s="359"/>
      <c r="BU14" s="359"/>
      <c r="BV14" s="359"/>
      <c r="BW14" s="359"/>
      <c r="BX14" s="359"/>
      <c r="BY14" s="359"/>
      <c r="BZ14" s="359"/>
      <c r="CA14" s="359"/>
      <c r="CB14" s="360"/>
      <c r="CD14" s="361" t="s">
        <v>190</v>
      </c>
      <c r="CE14" s="362"/>
      <c r="CF14" s="362"/>
      <c r="CG14" s="362"/>
      <c r="CH14" s="362"/>
      <c r="CI14" s="362"/>
      <c r="CJ14" s="362"/>
      <c r="CK14" s="362"/>
      <c r="CL14" s="362"/>
      <c r="CM14" s="362"/>
      <c r="CN14" s="362"/>
      <c r="CO14" s="362"/>
      <c r="CP14" s="362"/>
      <c r="CQ14" s="363"/>
      <c r="CR14" s="355">
        <v>900089</v>
      </c>
      <c r="CS14" s="356"/>
      <c r="CT14" s="356"/>
      <c r="CU14" s="356"/>
      <c r="CV14" s="356"/>
      <c r="CW14" s="356"/>
      <c r="CX14" s="356"/>
      <c r="CY14" s="357"/>
      <c r="CZ14" s="358">
        <v>3.1</v>
      </c>
      <c r="DA14" s="358"/>
      <c r="DB14" s="358"/>
      <c r="DC14" s="358"/>
      <c r="DD14" s="368">
        <v>58907</v>
      </c>
      <c r="DE14" s="356"/>
      <c r="DF14" s="356"/>
      <c r="DG14" s="356"/>
      <c r="DH14" s="356"/>
      <c r="DI14" s="356"/>
      <c r="DJ14" s="356"/>
      <c r="DK14" s="356"/>
      <c r="DL14" s="356"/>
      <c r="DM14" s="356"/>
      <c r="DN14" s="356"/>
      <c r="DO14" s="356"/>
      <c r="DP14" s="357"/>
      <c r="DQ14" s="368">
        <v>807746</v>
      </c>
      <c r="DR14" s="356"/>
      <c r="DS14" s="356"/>
      <c r="DT14" s="356"/>
      <c r="DU14" s="356"/>
      <c r="DV14" s="356"/>
      <c r="DW14" s="356"/>
      <c r="DX14" s="356"/>
      <c r="DY14" s="356"/>
      <c r="DZ14" s="356"/>
      <c r="EA14" s="356"/>
      <c r="EB14" s="356"/>
      <c r="EC14" s="369"/>
    </row>
    <row r="15" spans="2:143" ht="11.25" customHeight="1" x14ac:dyDescent="0.2">
      <c r="B15" s="361" t="s">
        <v>191</v>
      </c>
      <c r="C15" s="362"/>
      <c r="D15" s="362"/>
      <c r="E15" s="362"/>
      <c r="F15" s="362"/>
      <c r="G15" s="362"/>
      <c r="H15" s="362"/>
      <c r="I15" s="362"/>
      <c r="J15" s="362"/>
      <c r="K15" s="362"/>
      <c r="L15" s="362"/>
      <c r="M15" s="362"/>
      <c r="N15" s="362"/>
      <c r="O15" s="362"/>
      <c r="P15" s="362"/>
      <c r="Q15" s="363"/>
      <c r="R15" s="355" t="s">
        <v>64</v>
      </c>
      <c r="S15" s="356"/>
      <c r="T15" s="356"/>
      <c r="U15" s="356"/>
      <c r="V15" s="356"/>
      <c r="W15" s="356"/>
      <c r="X15" s="356"/>
      <c r="Y15" s="357"/>
      <c r="Z15" s="358" t="s">
        <v>64</v>
      </c>
      <c r="AA15" s="358"/>
      <c r="AB15" s="358"/>
      <c r="AC15" s="358"/>
      <c r="AD15" s="359" t="s">
        <v>64</v>
      </c>
      <c r="AE15" s="359"/>
      <c r="AF15" s="359"/>
      <c r="AG15" s="359"/>
      <c r="AH15" s="359"/>
      <c r="AI15" s="359"/>
      <c r="AJ15" s="359"/>
      <c r="AK15" s="359"/>
      <c r="AL15" s="364" t="s">
        <v>64</v>
      </c>
      <c r="AM15" s="365"/>
      <c r="AN15" s="365"/>
      <c r="AO15" s="366"/>
      <c r="AP15" s="361" t="s">
        <v>192</v>
      </c>
      <c r="AQ15" s="362"/>
      <c r="AR15" s="362"/>
      <c r="AS15" s="362"/>
      <c r="AT15" s="362"/>
      <c r="AU15" s="362"/>
      <c r="AV15" s="362"/>
      <c r="AW15" s="362"/>
      <c r="AX15" s="362"/>
      <c r="AY15" s="362"/>
      <c r="AZ15" s="362"/>
      <c r="BA15" s="362"/>
      <c r="BB15" s="362"/>
      <c r="BC15" s="362"/>
      <c r="BD15" s="362"/>
      <c r="BE15" s="362"/>
      <c r="BF15" s="363"/>
      <c r="BG15" s="355">
        <v>395240</v>
      </c>
      <c r="BH15" s="356"/>
      <c r="BI15" s="356"/>
      <c r="BJ15" s="356"/>
      <c r="BK15" s="356"/>
      <c r="BL15" s="356"/>
      <c r="BM15" s="356"/>
      <c r="BN15" s="357"/>
      <c r="BO15" s="358">
        <v>6.6</v>
      </c>
      <c r="BP15" s="358"/>
      <c r="BQ15" s="358"/>
      <c r="BR15" s="358"/>
      <c r="BS15" s="359" t="s">
        <v>64</v>
      </c>
      <c r="BT15" s="359"/>
      <c r="BU15" s="359"/>
      <c r="BV15" s="359"/>
      <c r="BW15" s="359"/>
      <c r="BX15" s="359"/>
      <c r="BY15" s="359"/>
      <c r="BZ15" s="359"/>
      <c r="CA15" s="359"/>
      <c r="CB15" s="360"/>
      <c r="CD15" s="361" t="s">
        <v>193</v>
      </c>
      <c r="CE15" s="362"/>
      <c r="CF15" s="362"/>
      <c r="CG15" s="362"/>
      <c r="CH15" s="362"/>
      <c r="CI15" s="362"/>
      <c r="CJ15" s="362"/>
      <c r="CK15" s="362"/>
      <c r="CL15" s="362"/>
      <c r="CM15" s="362"/>
      <c r="CN15" s="362"/>
      <c r="CO15" s="362"/>
      <c r="CP15" s="362"/>
      <c r="CQ15" s="363"/>
      <c r="CR15" s="355">
        <v>2728772</v>
      </c>
      <c r="CS15" s="356"/>
      <c r="CT15" s="356"/>
      <c r="CU15" s="356"/>
      <c r="CV15" s="356"/>
      <c r="CW15" s="356"/>
      <c r="CX15" s="356"/>
      <c r="CY15" s="357"/>
      <c r="CZ15" s="358">
        <v>9.4</v>
      </c>
      <c r="DA15" s="358"/>
      <c r="DB15" s="358"/>
      <c r="DC15" s="358"/>
      <c r="DD15" s="368">
        <v>813566</v>
      </c>
      <c r="DE15" s="356"/>
      <c r="DF15" s="356"/>
      <c r="DG15" s="356"/>
      <c r="DH15" s="356"/>
      <c r="DI15" s="356"/>
      <c r="DJ15" s="356"/>
      <c r="DK15" s="356"/>
      <c r="DL15" s="356"/>
      <c r="DM15" s="356"/>
      <c r="DN15" s="356"/>
      <c r="DO15" s="356"/>
      <c r="DP15" s="357"/>
      <c r="DQ15" s="368">
        <v>1938496</v>
      </c>
      <c r="DR15" s="356"/>
      <c r="DS15" s="356"/>
      <c r="DT15" s="356"/>
      <c r="DU15" s="356"/>
      <c r="DV15" s="356"/>
      <c r="DW15" s="356"/>
      <c r="DX15" s="356"/>
      <c r="DY15" s="356"/>
      <c r="DZ15" s="356"/>
      <c r="EA15" s="356"/>
      <c r="EB15" s="356"/>
      <c r="EC15" s="369"/>
    </row>
    <row r="16" spans="2:143" ht="11.25" customHeight="1" x14ac:dyDescent="0.2">
      <c r="B16" s="361" t="s">
        <v>194</v>
      </c>
      <c r="C16" s="362"/>
      <c r="D16" s="362"/>
      <c r="E16" s="362"/>
      <c r="F16" s="362"/>
      <c r="G16" s="362"/>
      <c r="H16" s="362"/>
      <c r="I16" s="362"/>
      <c r="J16" s="362"/>
      <c r="K16" s="362"/>
      <c r="L16" s="362"/>
      <c r="M16" s="362"/>
      <c r="N16" s="362"/>
      <c r="O16" s="362"/>
      <c r="P16" s="362"/>
      <c r="Q16" s="363"/>
      <c r="R16" s="355">
        <v>22943</v>
      </c>
      <c r="S16" s="356"/>
      <c r="T16" s="356"/>
      <c r="U16" s="356"/>
      <c r="V16" s="356"/>
      <c r="W16" s="356"/>
      <c r="X16" s="356"/>
      <c r="Y16" s="357"/>
      <c r="Z16" s="358">
        <v>0.1</v>
      </c>
      <c r="AA16" s="358"/>
      <c r="AB16" s="358"/>
      <c r="AC16" s="358"/>
      <c r="AD16" s="359">
        <v>22943</v>
      </c>
      <c r="AE16" s="359"/>
      <c r="AF16" s="359"/>
      <c r="AG16" s="359"/>
      <c r="AH16" s="359"/>
      <c r="AI16" s="359"/>
      <c r="AJ16" s="359"/>
      <c r="AK16" s="359"/>
      <c r="AL16" s="364">
        <v>0.1</v>
      </c>
      <c r="AM16" s="365"/>
      <c r="AN16" s="365"/>
      <c r="AO16" s="366"/>
      <c r="AP16" s="361" t="s">
        <v>195</v>
      </c>
      <c r="AQ16" s="362"/>
      <c r="AR16" s="362"/>
      <c r="AS16" s="362"/>
      <c r="AT16" s="362"/>
      <c r="AU16" s="362"/>
      <c r="AV16" s="362"/>
      <c r="AW16" s="362"/>
      <c r="AX16" s="362"/>
      <c r="AY16" s="362"/>
      <c r="AZ16" s="362"/>
      <c r="BA16" s="362"/>
      <c r="BB16" s="362"/>
      <c r="BC16" s="362"/>
      <c r="BD16" s="362"/>
      <c r="BE16" s="362"/>
      <c r="BF16" s="363"/>
      <c r="BG16" s="355" t="s">
        <v>64</v>
      </c>
      <c r="BH16" s="356"/>
      <c r="BI16" s="356"/>
      <c r="BJ16" s="356"/>
      <c r="BK16" s="356"/>
      <c r="BL16" s="356"/>
      <c r="BM16" s="356"/>
      <c r="BN16" s="357"/>
      <c r="BO16" s="358" t="s">
        <v>64</v>
      </c>
      <c r="BP16" s="358"/>
      <c r="BQ16" s="358"/>
      <c r="BR16" s="358"/>
      <c r="BS16" s="359" t="s">
        <v>64</v>
      </c>
      <c r="BT16" s="359"/>
      <c r="BU16" s="359"/>
      <c r="BV16" s="359"/>
      <c r="BW16" s="359"/>
      <c r="BX16" s="359"/>
      <c r="BY16" s="359"/>
      <c r="BZ16" s="359"/>
      <c r="CA16" s="359"/>
      <c r="CB16" s="360"/>
      <c r="CD16" s="361" t="s">
        <v>196</v>
      </c>
      <c r="CE16" s="362"/>
      <c r="CF16" s="362"/>
      <c r="CG16" s="362"/>
      <c r="CH16" s="362"/>
      <c r="CI16" s="362"/>
      <c r="CJ16" s="362"/>
      <c r="CK16" s="362"/>
      <c r="CL16" s="362"/>
      <c r="CM16" s="362"/>
      <c r="CN16" s="362"/>
      <c r="CO16" s="362"/>
      <c r="CP16" s="362"/>
      <c r="CQ16" s="363"/>
      <c r="CR16" s="355">
        <v>190351</v>
      </c>
      <c r="CS16" s="356"/>
      <c r="CT16" s="356"/>
      <c r="CU16" s="356"/>
      <c r="CV16" s="356"/>
      <c r="CW16" s="356"/>
      <c r="CX16" s="356"/>
      <c r="CY16" s="357"/>
      <c r="CZ16" s="358">
        <v>0.7</v>
      </c>
      <c r="DA16" s="358"/>
      <c r="DB16" s="358"/>
      <c r="DC16" s="358"/>
      <c r="DD16" s="368" t="s">
        <v>64</v>
      </c>
      <c r="DE16" s="356"/>
      <c r="DF16" s="356"/>
      <c r="DG16" s="356"/>
      <c r="DH16" s="356"/>
      <c r="DI16" s="356"/>
      <c r="DJ16" s="356"/>
      <c r="DK16" s="356"/>
      <c r="DL16" s="356"/>
      <c r="DM16" s="356"/>
      <c r="DN16" s="356"/>
      <c r="DO16" s="356"/>
      <c r="DP16" s="357"/>
      <c r="DQ16" s="368">
        <v>53918</v>
      </c>
      <c r="DR16" s="356"/>
      <c r="DS16" s="356"/>
      <c r="DT16" s="356"/>
      <c r="DU16" s="356"/>
      <c r="DV16" s="356"/>
      <c r="DW16" s="356"/>
      <c r="DX16" s="356"/>
      <c r="DY16" s="356"/>
      <c r="DZ16" s="356"/>
      <c r="EA16" s="356"/>
      <c r="EB16" s="356"/>
      <c r="EC16" s="369"/>
    </row>
    <row r="17" spans="2:133" ht="11.25" customHeight="1" x14ac:dyDescent="0.2">
      <c r="B17" s="361" t="s">
        <v>197</v>
      </c>
      <c r="C17" s="362"/>
      <c r="D17" s="362"/>
      <c r="E17" s="362"/>
      <c r="F17" s="362"/>
      <c r="G17" s="362"/>
      <c r="H17" s="362"/>
      <c r="I17" s="362"/>
      <c r="J17" s="362"/>
      <c r="K17" s="362"/>
      <c r="L17" s="362"/>
      <c r="M17" s="362"/>
      <c r="N17" s="362"/>
      <c r="O17" s="362"/>
      <c r="P17" s="362"/>
      <c r="Q17" s="363"/>
      <c r="R17" s="355">
        <v>99600</v>
      </c>
      <c r="S17" s="356"/>
      <c r="T17" s="356"/>
      <c r="U17" s="356"/>
      <c r="V17" s="356"/>
      <c r="W17" s="356"/>
      <c r="X17" s="356"/>
      <c r="Y17" s="357"/>
      <c r="Z17" s="358">
        <v>0.3</v>
      </c>
      <c r="AA17" s="358"/>
      <c r="AB17" s="358"/>
      <c r="AC17" s="358"/>
      <c r="AD17" s="359">
        <v>99600</v>
      </c>
      <c r="AE17" s="359"/>
      <c r="AF17" s="359"/>
      <c r="AG17" s="359"/>
      <c r="AH17" s="359"/>
      <c r="AI17" s="359"/>
      <c r="AJ17" s="359"/>
      <c r="AK17" s="359"/>
      <c r="AL17" s="364">
        <v>0.6</v>
      </c>
      <c r="AM17" s="365"/>
      <c r="AN17" s="365"/>
      <c r="AO17" s="366"/>
      <c r="AP17" s="361" t="s">
        <v>198</v>
      </c>
      <c r="AQ17" s="362"/>
      <c r="AR17" s="362"/>
      <c r="AS17" s="362"/>
      <c r="AT17" s="362"/>
      <c r="AU17" s="362"/>
      <c r="AV17" s="362"/>
      <c r="AW17" s="362"/>
      <c r="AX17" s="362"/>
      <c r="AY17" s="362"/>
      <c r="AZ17" s="362"/>
      <c r="BA17" s="362"/>
      <c r="BB17" s="362"/>
      <c r="BC17" s="362"/>
      <c r="BD17" s="362"/>
      <c r="BE17" s="362"/>
      <c r="BF17" s="363"/>
      <c r="BG17" s="355" t="s">
        <v>64</v>
      </c>
      <c r="BH17" s="356"/>
      <c r="BI17" s="356"/>
      <c r="BJ17" s="356"/>
      <c r="BK17" s="356"/>
      <c r="BL17" s="356"/>
      <c r="BM17" s="356"/>
      <c r="BN17" s="357"/>
      <c r="BO17" s="358" t="s">
        <v>64</v>
      </c>
      <c r="BP17" s="358"/>
      <c r="BQ17" s="358"/>
      <c r="BR17" s="358"/>
      <c r="BS17" s="359" t="s">
        <v>64</v>
      </c>
      <c r="BT17" s="359"/>
      <c r="BU17" s="359"/>
      <c r="BV17" s="359"/>
      <c r="BW17" s="359"/>
      <c r="BX17" s="359"/>
      <c r="BY17" s="359"/>
      <c r="BZ17" s="359"/>
      <c r="CA17" s="359"/>
      <c r="CB17" s="360"/>
      <c r="CD17" s="361" t="s">
        <v>199</v>
      </c>
      <c r="CE17" s="362"/>
      <c r="CF17" s="362"/>
      <c r="CG17" s="362"/>
      <c r="CH17" s="362"/>
      <c r="CI17" s="362"/>
      <c r="CJ17" s="362"/>
      <c r="CK17" s="362"/>
      <c r="CL17" s="362"/>
      <c r="CM17" s="362"/>
      <c r="CN17" s="362"/>
      <c r="CO17" s="362"/>
      <c r="CP17" s="362"/>
      <c r="CQ17" s="363"/>
      <c r="CR17" s="355">
        <v>3572528</v>
      </c>
      <c r="CS17" s="356"/>
      <c r="CT17" s="356"/>
      <c r="CU17" s="356"/>
      <c r="CV17" s="356"/>
      <c r="CW17" s="356"/>
      <c r="CX17" s="356"/>
      <c r="CY17" s="357"/>
      <c r="CZ17" s="358">
        <v>12.3</v>
      </c>
      <c r="DA17" s="358"/>
      <c r="DB17" s="358"/>
      <c r="DC17" s="358"/>
      <c r="DD17" s="368" t="s">
        <v>64</v>
      </c>
      <c r="DE17" s="356"/>
      <c r="DF17" s="356"/>
      <c r="DG17" s="356"/>
      <c r="DH17" s="356"/>
      <c r="DI17" s="356"/>
      <c r="DJ17" s="356"/>
      <c r="DK17" s="356"/>
      <c r="DL17" s="356"/>
      <c r="DM17" s="356"/>
      <c r="DN17" s="356"/>
      <c r="DO17" s="356"/>
      <c r="DP17" s="357"/>
      <c r="DQ17" s="368">
        <v>3473679</v>
      </c>
      <c r="DR17" s="356"/>
      <c r="DS17" s="356"/>
      <c r="DT17" s="356"/>
      <c r="DU17" s="356"/>
      <c r="DV17" s="356"/>
      <c r="DW17" s="356"/>
      <c r="DX17" s="356"/>
      <c r="DY17" s="356"/>
      <c r="DZ17" s="356"/>
      <c r="EA17" s="356"/>
      <c r="EB17" s="356"/>
      <c r="EC17" s="369"/>
    </row>
    <row r="18" spans="2:133" ht="11.25" customHeight="1" x14ac:dyDescent="0.2">
      <c r="B18" s="361" t="s">
        <v>200</v>
      </c>
      <c r="C18" s="362"/>
      <c r="D18" s="362"/>
      <c r="E18" s="362"/>
      <c r="F18" s="362"/>
      <c r="G18" s="362"/>
      <c r="H18" s="362"/>
      <c r="I18" s="362"/>
      <c r="J18" s="362"/>
      <c r="K18" s="362"/>
      <c r="L18" s="362"/>
      <c r="M18" s="362"/>
      <c r="N18" s="362"/>
      <c r="O18" s="362"/>
      <c r="P18" s="362"/>
      <c r="Q18" s="363"/>
      <c r="R18" s="355">
        <v>41568</v>
      </c>
      <c r="S18" s="356"/>
      <c r="T18" s="356"/>
      <c r="U18" s="356"/>
      <c r="V18" s="356"/>
      <c r="W18" s="356"/>
      <c r="X18" s="356"/>
      <c r="Y18" s="357"/>
      <c r="Z18" s="358">
        <v>0.1</v>
      </c>
      <c r="AA18" s="358"/>
      <c r="AB18" s="358"/>
      <c r="AC18" s="358"/>
      <c r="AD18" s="359">
        <v>41568</v>
      </c>
      <c r="AE18" s="359"/>
      <c r="AF18" s="359"/>
      <c r="AG18" s="359"/>
      <c r="AH18" s="359"/>
      <c r="AI18" s="359"/>
      <c r="AJ18" s="359"/>
      <c r="AK18" s="359"/>
      <c r="AL18" s="364">
        <v>0.3</v>
      </c>
      <c r="AM18" s="365"/>
      <c r="AN18" s="365"/>
      <c r="AO18" s="366"/>
      <c r="AP18" s="361" t="s">
        <v>201</v>
      </c>
      <c r="AQ18" s="362"/>
      <c r="AR18" s="362"/>
      <c r="AS18" s="362"/>
      <c r="AT18" s="362"/>
      <c r="AU18" s="362"/>
      <c r="AV18" s="362"/>
      <c r="AW18" s="362"/>
      <c r="AX18" s="362"/>
      <c r="AY18" s="362"/>
      <c r="AZ18" s="362"/>
      <c r="BA18" s="362"/>
      <c r="BB18" s="362"/>
      <c r="BC18" s="362"/>
      <c r="BD18" s="362"/>
      <c r="BE18" s="362"/>
      <c r="BF18" s="363"/>
      <c r="BG18" s="355" t="s">
        <v>64</v>
      </c>
      <c r="BH18" s="356"/>
      <c r="BI18" s="356"/>
      <c r="BJ18" s="356"/>
      <c r="BK18" s="356"/>
      <c r="BL18" s="356"/>
      <c r="BM18" s="356"/>
      <c r="BN18" s="357"/>
      <c r="BO18" s="358" t="s">
        <v>64</v>
      </c>
      <c r="BP18" s="358"/>
      <c r="BQ18" s="358"/>
      <c r="BR18" s="358"/>
      <c r="BS18" s="359" t="s">
        <v>64</v>
      </c>
      <c r="BT18" s="359"/>
      <c r="BU18" s="359"/>
      <c r="BV18" s="359"/>
      <c r="BW18" s="359"/>
      <c r="BX18" s="359"/>
      <c r="BY18" s="359"/>
      <c r="BZ18" s="359"/>
      <c r="CA18" s="359"/>
      <c r="CB18" s="360"/>
      <c r="CD18" s="361" t="s">
        <v>202</v>
      </c>
      <c r="CE18" s="362"/>
      <c r="CF18" s="362"/>
      <c r="CG18" s="362"/>
      <c r="CH18" s="362"/>
      <c r="CI18" s="362"/>
      <c r="CJ18" s="362"/>
      <c r="CK18" s="362"/>
      <c r="CL18" s="362"/>
      <c r="CM18" s="362"/>
      <c r="CN18" s="362"/>
      <c r="CO18" s="362"/>
      <c r="CP18" s="362"/>
      <c r="CQ18" s="363"/>
      <c r="CR18" s="355" t="s">
        <v>64</v>
      </c>
      <c r="CS18" s="356"/>
      <c r="CT18" s="356"/>
      <c r="CU18" s="356"/>
      <c r="CV18" s="356"/>
      <c r="CW18" s="356"/>
      <c r="CX18" s="356"/>
      <c r="CY18" s="357"/>
      <c r="CZ18" s="358" t="s">
        <v>64</v>
      </c>
      <c r="DA18" s="358"/>
      <c r="DB18" s="358"/>
      <c r="DC18" s="358"/>
      <c r="DD18" s="368" t="s">
        <v>64</v>
      </c>
      <c r="DE18" s="356"/>
      <c r="DF18" s="356"/>
      <c r="DG18" s="356"/>
      <c r="DH18" s="356"/>
      <c r="DI18" s="356"/>
      <c r="DJ18" s="356"/>
      <c r="DK18" s="356"/>
      <c r="DL18" s="356"/>
      <c r="DM18" s="356"/>
      <c r="DN18" s="356"/>
      <c r="DO18" s="356"/>
      <c r="DP18" s="357"/>
      <c r="DQ18" s="368" t="s">
        <v>64</v>
      </c>
      <c r="DR18" s="356"/>
      <c r="DS18" s="356"/>
      <c r="DT18" s="356"/>
      <c r="DU18" s="356"/>
      <c r="DV18" s="356"/>
      <c r="DW18" s="356"/>
      <c r="DX18" s="356"/>
      <c r="DY18" s="356"/>
      <c r="DZ18" s="356"/>
      <c r="EA18" s="356"/>
      <c r="EB18" s="356"/>
      <c r="EC18" s="369"/>
    </row>
    <row r="19" spans="2:133" ht="11.25" customHeight="1" x14ac:dyDescent="0.2">
      <c r="B19" s="361" t="s">
        <v>203</v>
      </c>
      <c r="C19" s="362"/>
      <c r="D19" s="362"/>
      <c r="E19" s="362"/>
      <c r="F19" s="362"/>
      <c r="G19" s="362"/>
      <c r="H19" s="362"/>
      <c r="I19" s="362"/>
      <c r="J19" s="362"/>
      <c r="K19" s="362"/>
      <c r="L19" s="362"/>
      <c r="M19" s="362"/>
      <c r="N19" s="362"/>
      <c r="O19" s="362"/>
      <c r="P19" s="362"/>
      <c r="Q19" s="363"/>
      <c r="R19" s="355">
        <v>40179</v>
      </c>
      <c r="S19" s="356"/>
      <c r="T19" s="356"/>
      <c r="U19" s="356"/>
      <c r="V19" s="356"/>
      <c r="W19" s="356"/>
      <c r="X19" s="356"/>
      <c r="Y19" s="357"/>
      <c r="Z19" s="358">
        <v>0.1</v>
      </c>
      <c r="AA19" s="358"/>
      <c r="AB19" s="358"/>
      <c r="AC19" s="358"/>
      <c r="AD19" s="359">
        <v>40179</v>
      </c>
      <c r="AE19" s="359"/>
      <c r="AF19" s="359"/>
      <c r="AG19" s="359"/>
      <c r="AH19" s="359"/>
      <c r="AI19" s="359"/>
      <c r="AJ19" s="359"/>
      <c r="AK19" s="359"/>
      <c r="AL19" s="364">
        <v>0.3</v>
      </c>
      <c r="AM19" s="365"/>
      <c r="AN19" s="365"/>
      <c r="AO19" s="366"/>
      <c r="AP19" s="361" t="s">
        <v>204</v>
      </c>
      <c r="AQ19" s="362"/>
      <c r="AR19" s="362"/>
      <c r="AS19" s="362"/>
      <c r="AT19" s="362"/>
      <c r="AU19" s="362"/>
      <c r="AV19" s="362"/>
      <c r="AW19" s="362"/>
      <c r="AX19" s="362"/>
      <c r="AY19" s="362"/>
      <c r="AZ19" s="362"/>
      <c r="BA19" s="362"/>
      <c r="BB19" s="362"/>
      <c r="BC19" s="362"/>
      <c r="BD19" s="362"/>
      <c r="BE19" s="362"/>
      <c r="BF19" s="363"/>
      <c r="BG19" s="355">
        <v>7906</v>
      </c>
      <c r="BH19" s="356"/>
      <c r="BI19" s="356"/>
      <c r="BJ19" s="356"/>
      <c r="BK19" s="356"/>
      <c r="BL19" s="356"/>
      <c r="BM19" s="356"/>
      <c r="BN19" s="357"/>
      <c r="BO19" s="358">
        <v>0.1</v>
      </c>
      <c r="BP19" s="358"/>
      <c r="BQ19" s="358"/>
      <c r="BR19" s="358"/>
      <c r="BS19" s="359" t="s">
        <v>64</v>
      </c>
      <c r="BT19" s="359"/>
      <c r="BU19" s="359"/>
      <c r="BV19" s="359"/>
      <c r="BW19" s="359"/>
      <c r="BX19" s="359"/>
      <c r="BY19" s="359"/>
      <c r="BZ19" s="359"/>
      <c r="CA19" s="359"/>
      <c r="CB19" s="360"/>
      <c r="CD19" s="361" t="s">
        <v>205</v>
      </c>
      <c r="CE19" s="362"/>
      <c r="CF19" s="362"/>
      <c r="CG19" s="362"/>
      <c r="CH19" s="362"/>
      <c r="CI19" s="362"/>
      <c r="CJ19" s="362"/>
      <c r="CK19" s="362"/>
      <c r="CL19" s="362"/>
      <c r="CM19" s="362"/>
      <c r="CN19" s="362"/>
      <c r="CO19" s="362"/>
      <c r="CP19" s="362"/>
      <c r="CQ19" s="363"/>
      <c r="CR19" s="355" t="s">
        <v>64</v>
      </c>
      <c r="CS19" s="356"/>
      <c r="CT19" s="356"/>
      <c r="CU19" s="356"/>
      <c r="CV19" s="356"/>
      <c r="CW19" s="356"/>
      <c r="CX19" s="356"/>
      <c r="CY19" s="357"/>
      <c r="CZ19" s="358" t="s">
        <v>64</v>
      </c>
      <c r="DA19" s="358"/>
      <c r="DB19" s="358"/>
      <c r="DC19" s="358"/>
      <c r="DD19" s="368" t="s">
        <v>64</v>
      </c>
      <c r="DE19" s="356"/>
      <c r="DF19" s="356"/>
      <c r="DG19" s="356"/>
      <c r="DH19" s="356"/>
      <c r="DI19" s="356"/>
      <c r="DJ19" s="356"/>
      <c r="DK19" s="356"/>
      <c r="DL19" s="356"/>
      <c r="DM19" s="356"/>
      <c r="DN19" s="356"/>
      <c r="DO19" s="356"/>
      <c r="DP19" s="357"/>
      <c r="DQ19" s="368" t="s">
        <v>64</v>
      </c>
      <c r="DR19" s="356"/>
      <c r="DS19" s="356"/>
      <c r="DT19" s="356"/>
      <c r="DU19" s="356"/>
      <c r="DV19" s="356"/>
      <c r="DW19" s="356"/>
      <c r="DX19" s="356"/>
      <c r="DY19" s="356"/>
      <c r="DZ19" s="356"/>
      <c r="EA19" s="356"/>
      <c r="EB19" s="356"/>
      <c r="EC19" s="369"/>
    </row>
    <row r="20" spans="2:133" ht="11.25" customHeight="1" x14ac:dyDescent="0.2">
      <c r="B20" s="371" t="s">
        <v>206</v>
      </c>
      <c r="C20" s="372"/>
      <c r="D20" s="372"/>
      <c r="E20" s="372"/>
      <c r="F20" s="372"/>
      <c r="G20" s="372"/>
      <c r="H20" s="372"/>
      <c r="I20" s="372"/>
      <c r="J20" s="372"/>
      <c r="K20" s="372"/>
      <c r="L20" s="372"/>
      <c r="M20" s="372"/>
      <c r="N20" s="372"/>
      <c r="O20" s="372"/>
      <c r="P20" s="372"/>
      <c r="Q20" s="373"/>
      <c r="R20" s="355">
        <v>1389</v>
      </c>
      <c r="S20" s="356"/>
      <c r="T20" s="356"/>
      <c r="U20" s="356"/>
      <c r="V20" s="356"/>
      <c r="W20" s="356"/>
      <c r="X20" s="356"/>
      <c r="Y20" s="357"/>
      <c r="Z20" s="358">
        <v>0</v>
      </c>
      <c r="AA20" s="358"/>
      <c r="AB20" s="358"/>
      <c r="AC20" s="358"/>
      <c r="AD20" s="359">
        <v>1389</v>
      </c>
      <c r="AE20" s="359"/>
      <c r="AF20" s="359"/>
      <c r="AG20" s="359"/>
      <c r="AH20" s="359"/>
      <c r="AI20" s="359"/>
      <c r="AJ20" s="359"/>
      <c r="AK20" s="359"/>
      <c r="AL20" s="364">
        <v>0</v>
      </c>
      <c r="AM20" s="365"/>
      <c r="AN20" s="365"/>
      <c r="AO20" s="366"/>
      <c r="AP20" s="361" t="s">
        <v>207</v>
      </c>
      <c r="AQ20" s="362"/>
      <c r="AR20" s="362"/>
      <c r="AS20" s="362"/>
      <c r="AT20" s="362"/>
      <c r="AU20" s="362"/>
      <c r="AV20" s="362"/>
      <c r="AW20" s="362"/>
      <c r="AX20" s="362"/>
      <c r="AY20" s="362"/>
      <c r="AZ20" s="362"/>
      <c r="BA20" s="362"/>
      <c r="BB20" s="362"/>
      <c r="BC20" s="362"/>
      <c r="BD20" s="362"/>
      <c r="BE20" s="362"/>
      <c r="BF20" s="363"/>
      <c r="BG20" s="355">
        <v>7906</v>
      </c>
      <c r="BH20" s="356"/>
      <c r="BI20" s="356"/>
      <c r="BJ20" s="356"/>
      <c r="BK20" s="356"/>
      <c r="BL20" s="356"/>
      <c r="BM20" s="356"/>
      <c r="BN20" s="357"/>
      <c r="BO20" s="358">
        <v>0.1</v>
      </c>
      <c r="BP20" s="358"/>
      <c r="BQ20" s="358"/>
      <c r="BR20" s="358"/>
      <c r="BS20" s="359" t="s">
        <v>64</v>
      </c>
      <c r="BT20" s="359"/>
      <c r="BU20" s="359"/>
      <c r="BV20" s="359"/>
      <c r="BW20" s="359"/>
      <c r="BX20" s="359"/>
      <c r="BY20" s="359"/>
      <c r="BZ20" s="359"/>
      <c r="CA20" s="359"/>
      <c r="CB20" s="360"/>
      <c r="CD20" s="361" t="s">
        <v>208</v>
      </c>
      <c r="CE20" s="362"/>
      <c r="CF20" s="362"/>
      <c r="CG20" s="362"/>
      <c r="CH20" s="362"/>
      <c r="CI20" s="362"/>
      <c r="CJ20" s="362"/>
      <c r="CK20" s="362"/>
      <c r="CL20" s="362"/>
      <c r="CM20" s="362"/>
      <c r="CN20" s="362"/>
      <c r="CO20" s="362"/>
      <c r="CP20" s="362"/>
      <c r="CQ20" s="363"/>
      <c r="CR20" s="355">
        <v>28981977</v>
      </c>
      <c r="CS20" s="356"/>
      <c r="CT20" s="356"/>
      <c r="CU20" s="356"/>
      <c r="CV20" s="356"/>
      <c r="CW20" s="356"/>
      <c r="CX20" s="356"/>
      <c r="CY20" s="357"/>
      <c r="CZ20" s="358">
        <v>100</v>
      </c>
      <c r="DA20" s="358"/>
      <c r="DB20" s="358"/>
      <c r="DC20" s="358"/>
      <c r="DD20" s="368">
        <v>3107762</v>
      </c>
      <c r="DE20" s="356"/>
      <c r="DF20" s="356"/>
      <c r="DG20" s="356"/>
      <c r="DH20" s="356"/>
      <c r="DI20" s="356"/>
      <c r="DJ20" s="356"/>
      <c r="DK20" s="356"/>
      <c r="DL20" s="356"/>
      <c r="DM20" s="356"/>
      <c r="DN20" s="356"/>
      <c r="DO20" s="356"/>
      <c r="DP20" s="357"/>
      <c r="DQ20" s="368">
        <v>18321935</v>
      </c>
      <c r="DR20" s="356"/>
      <c r="DS20" s="356"/>
      <c r="DT20" s="356"/>
      <c r="DU20" s="356"/>
      <c r="DV20" s="356"/>
      <c r="DW20" s="356"/>
      <c r="DX20" s="356"/>
      <c r="DY20" s="356"/>
      <c r="DZ20" s="356"/>
      <c r="EA20" s="356"/>
      <c r="EB20" s="356"/>
      <c r="EC20" s="369"/>
    </row>
    <row r="21" spans="2:133" ht="11.25" customHeight="1" x14ac:dyDescent="0.2">
      <c r="B21" s="361" t="s">
        <v>209</v>
      </c>
      <c r="C21" s="362"/>
      <c r="D21" s="362"/>
      <c r="E21" s="362"/>
      <c r="F21" s="362"/>
      <c r="G21" s="362"/>
      <c r="H21" s="362"/>
      <c r="I21" s="362"/>
      <c r="J21" s="362"/>
      <c r="K21" s="362"/>
      <c r="L21" s="362"/>
      <c r="M21" s="362"/>
      <c r="N21" s="362"/>
      <c r="O21" s="362"/>
      <c r="P21" s="362"/>
      <c r="Q21" s="363"/>
      <c r="R21" s="355">
        <v>8828973</v>
      </c>
      <c r="S21" s="356"/>
      <c r="T21" s="356"/>
      <c r="U21" s="356"/>
      <c r="V21" s="356"/>
      <c r="W21" s="356"/>
      <c r="X21" s="356"/>
      <c r="Y21" s="357"/>
      <c r="Z21" s="358">
        <v>29.7</v>
      </c>
      <c r="AA21" s="358"/>
      <c r="AB21" s="358"/>
      <c r="AC21" s="358"/>
      <c r="AD21" s="359">
        <v>7654968</v>
      </c>
      <c r="AE21" s="359"/>
      <c r="AF21" s="359"/>
      <c r="AG21" s="359"/>
      <c r="AH21" s="359"/>
      <c r="AI21" s="359"/>
      <c r="AJ21" s="359"/>
      <c r="AK21" s="359"/>
      <c r="AL21" s="364">
        <v>49.7</v>
      </c>
      <c r="AM21" s="365"/>
      <c r="AN21" s="365"/>
      <c r="AO21" s="366"/>
      <c r="AP21" s="361" t="s">
        <v>210</v>
      </c>
      <c r="AQ21" s="374"/>
      <c r="AR21" s="374"/>
      <c r="AS21" s="374"/>
      <c r="AT21" s="374"/>
      <c r="AU21" s="374"/>
      <c r="AV21" s="374"/>
      <c r="AW21" s="374"/>
      <c r="AX21" s="374"/>
      <c r="AY21" s="374"/>
      <c r="AZ21" s="374"/>
      <c r="BA21" s="374"/>
      <c r="BB21" s="374"/>
      <c r="BC21" s="374"/>
      <c r="BD21" s="374"/>
      <c r="BE21" s="374"/>
      <c r="BF21" s="375"/>
      <c r="BG21" s="355">
        <v>7906</v>
      </c>
      <c r="BH21" s="356"/>
      <c r="BI21" s="356"/>
      <c r="BJ21" s="356"/>
      <c r="BK21" s="356"/>
      <c r="BL21" s="356"/>
      <c r="BM21" s="356"/>
      <c r="BN21" s="357"/>
      <c r="BO21" s="358">
        <v>0.1</v>
      </c>
      <c r="BP21" s="358"/>
      <c r="BQ21" s="358"/>
      <c r="BR21" s="358"/>
      <c r="BS21" s="359" t="s">
        <v>64</v>
      </c>
      <c r="BT21" s="359"/>
      <c r="BU21" s="359"/>
      <c r="BV21" s="359"/>
      <c r="BW21" s="359"/>
      <c r="BX21" s="359"/>
      <c r="BY21" s="359"/>
      <c r="BZ21" s="359"/>
      <c r="CA21" s="359"/>
      <c r="CB21" s="360"/>
      <c r="CD21" s="376"/>
      <c r="CE21" s="377"/>
      <c r="CF21" s="377"/>
      <c r="CG21" s="377"/>
      <c r="CH21" s="377"/>
      <c r="CI21" s="377"/>
      <c r="CJ21" s="377"/>
      <c r="CK21" s="377"/>
      <c r="CL21" s="377"/>
      <c r="CM21" s="377"/>
      <c r="CN21" s="377"/>
      <c r="CO21" s="377"/>
      <c r="CP21" s="377"/>
      <c r="CQ21" s="378"/>
      <c r="CR21" s="379"/>
      <c r="CS21" s="380"/>
      <c r="CT21" s="380"/>
      <c r="CU21" s="380"/>
      <c r="CV21" s="380"/>
      <c r="CW21" s="380"/>
      <c r="CX21" s="380"/>
      <c r="CY21" s="381"/>
      <c r="CZ21" s="382"/>
      <c r="DA21" s="382"/>
      <c r="DB21" s="382"/>
      <c r="DC21" s="382"/>
      <c r="DD21" s="383"/>
      <c r="DE21" s="380"/>
      <c r="DF21" s="380"/>
      <c r="DG21" s="380"/>
      <c r="DH21" s="380"/>
      <c r="DI21" s="380"/>
      <c r="DJ21" s="380"/>
      <c r="DK21" s="380"/>
      <c r="DL21" s="380"/>
      <c r="DM21" s="380"/>
      <c r="DN21" s="380"/>
      <c r="DO21" s="380"/>
      <c r="DP21" s="381"/>
      <c r="DQ21" s="383"/>
      <c r="DR21" s="380"/>
      <c r="DS21" s="380"/>
      <c r="DT21" s="380"/>
      <c r="DU21" s="380"/>
      <c r="DV21" s="380"/>
      <c r="DW21" s="380"/>
      <c r="DX21" s="380"/>
      <c r="DY21" s="380"/>
      <c r="DZ21" s="380"/>
      <c r="EA21" s="380"/>
      <c r="EB21" s="380"/>
      <c r="EC21" s="384"/>
    </row>
    <row r="22" spans="2:133" ht="11.25" customHeight="1" x14ac:dyDescent="0.2">
      <c r="B22" s="361" t="s">
        <v>211</v>
      </c>
      <c r="C22" s="362"/>
      <c r="D22" s="362"/>
      <c r="E22" s="362"/>
      <c r="F22" s="362"/>
      <c r="G22" s="362"/>
      <c r="H22" s="362"/>
      <c r="I22" s="362"/>
      <c r="J22" s="362"/>
      <c r="K22" s="362"/>
      <c r="L22" s="362"/>
      <c r="M22" s="362"/>
      <c r="N22" s="362"/>
      <c r="O22" s="362"/>
      <c r="P22" s="362"/>
      <c r="Q22" s="363"/>
      <c r="R22" s="355">
        <v>7654968</v>
      </c>
      <c r="S22" s="356"/>
      <c r="T22" s="356"/>
      <c r="U22" s="356"/>
      <c r="V22" s="356"/>
      <c r="W22" s="356"/>
      <c r="X22" s="356"/>
      <c r="Y22" s="357"/>
      <c r="Z22" s="358">
        <v>25.7</v>
      </c>
      <c r="AA22" s="358"/>
      <c r="AB22" s="358"/>
      <c r="AC22" s="358"/>
      <c r="AD22" s="359">
        <v>7654968</v>
      </c>
      <c r="AE22" s="359"/>
      <c r="AF22" s="359"/>
      <c r="AG22" s="359"/>
      <c r="AH22" s="359"/>
      <c r="AI22" s="359"/>
      <c r="AJ22" s="359"/>
      <c r="AK22" s="359"/>
      <c r="AL22" s="364">
        <v>49.7</v>
      </c>
      <c r="AM22" s="365"/>
      <c r="AN22" s="365"/>
      <c r="AO22" s="366"/>
      <c r="AP22" s="361" t="s">
        <v>212</v>
      </c>
      <c r="AQ22" s="374"/>
      <c r="AR22" s="374"/>
      <c r="AS22" s="374"/>
      <c r="AT22" s="374"/>
      <c r="AU22" s="374"/>
      <c r="AV22" s="374"/>
      <c r="AW22" s="374"/>
      <c r="AX22" s="374"/>
      <c r="AY22" s="374"/>
      <c r="AZ22" s="374"/>
      <c r="BA22" s="374"/>
      <c r="BB22" s="374"/>
      <c r="BC22" s="374"/>
      <c r="BD22" s="374"/>
      <c r="BE22" s="374"/>
      <c r="BF22" s="375"/>
      <c r="BG22" s="355" t="s">
        <v>64</v>
      </c>
      <c r="BH22" s="356"/>
      <c r="BI22" s="356"/>
      <c r="BJ22" s="356"/>
      <c r="BK22" s="356"/>
      <c r="BL22" s="356"/>
      <c r="BM22" s="356"/>
      <c r="BN22" s="357"/>
      <c r="BO22" s="358" t="s">
        <v>64</v>
      </c>
      <c r="BP22" s="358"/>
      <c r="BQ22" s="358"/>
      <c r="BR22" s="358"/>
      <c r="BS22" s="359" t="s">
        <v>64</v>
      </c>
      <c r="BT22" s="359"/>
      <c r="BU22" s="359"/>
      <c r="BV22" s="359"/>
      <c r="BW22" s="359"/>
      <c r="BX22" s="359"/>
      <c r="BY22" s="359"/>
      <c r="BZ22" s="359"/>
      <c r="CA22" s="359"/>
      <c r="CB22" s="360"/>
      <c r="CD22" s="340" t="s">
        <v>213</v>
      </c>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1"/>
      <c r="DL22" s="341"/>
      <c r="DM22" s="341"/>
      <c r="DN22" s="341"/>
      <c r="DO22" s="341"/>
      <c r="DP22" s="341"/>
      <c r="DQ22" s="341"/>
      <c r="DR22" s="341"/>
      <c r="DS22" s="341"/>
      <c r="DT22" s="341"/>
      <c r="DU22" s="341"/>
      <c r="DV22" s="341"/>
      <c r="DW22" s="341"/>
      <c r="DX22" s="341"/>
      <c r="DY22" s="341"/>
      <c r="DZ22" s="341"/>
      <c r="EA22" s="341"/>
      <c r="EB22" s="341"/>
      <c r="EC22" s="342"/>
    </row>
    <row r="23" spans="2:133" ht="11.25" customHeight="1" x14ac:dyDescent="0.2">
      <c r="B23" s="361" t="s">
        <v>214</v>
      </c>
      <c r="C23" s="362"/>
      <c r="D23" s="362"/>
      <c r="E23" s="362"/>
      <c r="F23" s="362"/>
      <c r="G23" s="362"/>
      <c r="H23" s="362"/>
      <c r="I23" s="362"/>
      <c r="J23" s="362"/>
      <c r="K23" s="362"/>
      <c r="L23" s="362"/>
      <c r="M23" s="362"/>
      <c r="N23" s="362"/>
      <c r="O23" s="362"/>
      <c r="P23" s="362"/>
      <c r="Q23" s="363"/>
      <c r="R23" s="355">
        <v>1174005</v>
      </c>
      <c r="S23" s="356"/>
      <c r="T23" s="356"/>
      <c r="U23" s="356"/>
      <c r="V23" s="356"/>
      <c r="W23" s="356"/>
      <c r="X23" s="356"/>
      <c r="Y23" s="357"/>
      <c r="Z23" s="358">
        <v>3.9</v>
      </c>
      <c r="AA23" s="358"/>
      <c r="AB23" s="358"/>
      <c r="AC23" s="358"/>
      <c r="AD23" s="359" t="s">
        <v>64</v>
      </c>
      <c r="AE23" s="359"/>
      <c r="AF23" s="359"/>
      <c r="AG23" s="359"/>
      <c r="AH23" s="359"/>
      <c r="AI23" s="359"/>
      <c r="AJ23" s="359"/>
      <c r="AK23" s="359"/>
      <c r="AL23" s="364" t="s">
        <v>64</v>
      </c>
      <c r="AM23" s="365"/>
      <c r="AN23" s="365"/>
      <c r="AO23" s="366"/>
      <c r="AP23" s="361" t="s">
        <v>215</v>
      </c>
      <c r="AQ23" s="374"/>
      <c r="AR23" s="374"/>
      <c r="AS23" s="374"/>
      <c r="AT23" s="374"/>
      <c r="AU23" s="374"/>
      <c r="AV23" s="374"/>
      <c r="AW23" s="374"/>
      <c r="AX23" s="374"/>
      <c r="AY23" s="374"/>
      <c r="AZ23" s="374"/>
      <c r="BA23" s="374"/>
      <c r="BB23" s="374"/>
      <c r="BC23" s="374"/>
      <c r="BD23" s="374"/>
      <c r="BE23" s="374"/>
      <c r="BF23" s="375"/>
      <c r="BG23" s="355" t="s">
        <v>64</v>
      </c>
      <c r="BH23" s="356"/>
      <c r="BI23" s="356"/>
      <c r="BJ23" s="356"/>
      <c r="BK23" s="356"/>
      <c r="BL23" s="356"/>
      <c r="BM23" s="356"/>
      <c r="BN23" s="357"/>
      <c r="BO23" s="358" t="s">
        <v>64</v>
      </c>
      <c r="BP23" s="358"/>
      <c r="BQ23" s="358"/>
      <c r="BR23" s="358"/>
      <c r="BS23" s="359" t="s">
        <v>64</v>
      </c>
      <c r="BT23" s="359"/>
      <c r="BU23" s="359"/>
      <c r="BV23" s="359"/>
      <c r="BW23" s="359"/>
      <c r="BX23" s="359"/>
      <c r="BY23" s="359"/>
      <c r="BZ23" s="359"/>
      <c r="CA23" s="359"/>
      <c r="CB23" s="360"/>
      <c r="CD23" s="340" t="s">
        <v>155</v>
      </c>
      <c r="CE23" s="341"/>
      <c r="CF23" s="341"/>
      <c r="CG23" s="341"/>
      <c r="CH23" s="341"/>
      <c r="CI23" s="341"/>
      <c r="CJ23" s="341"/>
      <c r="CK23" s="341"/>
      <c r="CL23" s="341"/>
      <c r="CM23" s="341"/>
      <c r="CN23" s="341"/>
      <c r="CO23" s="341"/>
      <c r="CP23" s="341"/>
      <c r="CQ23" s="342"/>
      <c r="CR23" s="340" t="s">
        <v>216</v>
      </c>
      <c r="CS23" s="341"/>
      <c r="CT23" s="341"/>
      <c r="CU23" s="341"/>
      <c r="CV23" s="341"/>
      <c r="CW23" s="341"/>
      <c r="CX23" s="341"/>
      <c r="CY23" s="342"/>
      <c r="CZ23" s="340" t="s">
        <v>217</v>
      </c>
      <c r="DA23" s="341"/>
      <c r="DB23" s="341"/>
      <c r="DC23" s="342"/>
      <c r="DD23" s="340" t="s">
        <v>218</v>
      </c>
      <c r="DE23" s="341"/>
      <c r="DF23" s="341"/>
      <c r="DG23" s="341"/>
      <c r="DH23" s="341"/>
      <c r="DI23" s="341"/>
      <c r="DJ23" s="341"/>
      <c r="DK23" s="342"/>
      <c r="DL23" s="385" t="s">
        <v>219</v>
      </c>
      <c r="DM23" s="386"/>
      <c r="DN23" s="386"/>
      <c r="DO23" s="386"/>
      <c r="DP23" s="386"/>
      <c r="DQ23" s="386"/>
      <c r="DR23" s="386"/>
      <c r="DS23" s="386"/>
      <c r="DT23" s="386"/>
      <c r="DU23" s="386"/>
      <c r="DV23" s="387"/>
      <c r="DW23" s="340" t="s">
        <v>220</v>
      </c>
      <c r="DX23" s="341"/>
      <c r="DY23" s="341"/>
      <c r="DZ23" s="341"/>
      <c r="EA23" s="341"/>
      <c r="EB23" s="341"/>
      <c r="EC23" s="342"/>
    </row>
    <row r="24" spans="2:133" ht="11.25" customHeight="1" x14ac:dyDescent="0.2">
      <c r="B24" s="361" t="s">
        <v>221</v>
      </c>
      <c r="C24" s="362"/>
      <c r="D24" s="362"/>
      <c r="E24" s="362"/>
      <c r="F24" s="362"/>
      <c r="G24" s="362"/>
      <c r="H24" s="362"/>
      <c r="I24" s="362"/>
      <c r="J24" s="362"/>
      <c r="K24" s="362"/>
      <c r="L24" s="362"/>
      <c r="M24" s="362"/>
      <c r="N24" s="362"/>
      <c r="O24" s="362"/>
      <c r="P24" s="362"/>
      <c r="Q24" s="363"/>
      <c r="R24" s="355" t="s">
        <v>64</v>
      </c>
      <c r="S24" s="356"/>
      <c r="T24" s="356"/>
      <c r="U24" s="356"/>
      <c r="V24" s="356"/>
      <c r="W24" s="356"/>
      <c r="X24" s="356"/>
      <c r="Y24" s="357"/>
      <c r="Z24" s="358" t="s">
        <v>64</v>
      </c>
      <c r="AA24" s="358"/>
      <c r="AB24" s="358"/>
      <c r="AC24" s="358"/>
      <c r="AD24" s="359" t="s">
        <v>64</v>
      </c>
      <c r="AE24" s="359"/>
      <c r="AF24" s="359"/>
      <c r="AG24" s="359"/>
      <c r="AH24" s="359"/>
      <c r="AI24" s="359"/>
      <c r="AJ24" s="359"/>
      <c r="AK24" s="359"/>
      <c r="AL24" s="364" t="s">
        <v>64</v>
      </c>
      <c r="AM24" s="365"/>
      <c r="AN24" s="365"/>
      <c r="AO24" s="366"/>
      <c r="AP24" s="361" t="s">
        <v>222</v>
      </c>
      <c r="AQ24" s="374"/>
      <c r="AR24" s="374"/>
      <c r="AS24" s="374"/>
      <c r="AT24" s="374"/>
      <c r="AU24" s="374"/>
      <c r="AV24" s="374"/>
      <c r="AW24" s="374"/>
      <c r="AX24" s="374"/>
      <c r="AY24" s="374"/>
      <c r="AZ24" s="374"/>
      <c r="BA24" s="374"/>
      <c r="BB24" s="374"/>
      <c r="BC24" s="374"/>
      <c r="BD24" s="374"/>
      <c r="BE24" s="374"/>
      <c r="BF24" s="375"/>
      <c r="BG24" s="355" t="s">
        <v>64</v>
      </c>
      <c r="BH24" s="356"/>
      <c r="BI24" s="356"/>
      <c r="BJ24" s="356"/>
      <c r="BK24" s="356"/>
      <c r="BL24" s="356"/>
      <c r="BM24" s="356"/>
      <c r="BN24" s="357"/>
      <c r="BO24" s="358" t="s">
        <v>64</v>
      </c>
      <c r="BP24" s="358"/>
      <c r="BQ24" s="358"/>
      <c r="BR24" s="358"/>
      <c r="BS24" s="359" t="s">
        <v>64</v>
      </c>
      <c r="BT24" s="359"/>
      <c r="BU24" s="359"/>
      <c r="BV24" s="359"/>
      <c r="BW24" s="359"/>
      <c r="BX24" s="359"/>
      <c r="BY24" s="359"/>
      <c r="BZ24" s="359"/>
      <c r="CA24" s="359"/>
      <c r="CB24" s="360"/>
      <c r="CD24" s="344" t="s">
        <v>223</v>
      </c>
      <c r="CE24" s="345"/>
      <c r="CF24" s="345"/>
      <c r="CG24" s="345"/>
      <c r="CH24" s="345"/>
      <c r="CI24" s="345"/>
      <c r="CJ24" s="345"/>
      <c r="CK24" s="345"/>
      <c r="CL24" s="345"/>
      <c r="CM24" s="345"/>
      <c r="CN24" s="345"/>
      <c r="CO24" s="345"/>
      <c r="CP24" s="345"/>
      <c r="CQ24" s="346"/>
      <c r="CR24" s="347">
        <v>14038203</v>
      </c>
      <c r="CS24" s="348"/>
      <c r="CT24" s="348"/>
      <c r="CU24" s="348"/>
      <c r="CV24" s="348"/>
      <c r="CW24" s="348"/>
      <c r="CX24" s="348"/>
      <c r="CY24" s="349"/>
      <c r="CZ24" s="352">
        <v>48.4</v>
      </c>
      <c r="DA24" s="353"/>
      <c r="DB24" s="353"/>
      <c r="DC24" s="367"/>
      <c r="DD24" s="388">
        <v>8766725</v>
      </c>
      <c r="DE24" s="348"/>
      <c r="DF24" s="348"/>
      <c r="DG24" s="348"/>
      <c r="DH24" s="348"/>
      <c r="DI24" s="348"/>
      <c r="DJ24" s="348"/>
      <c r="DK24" s="349"/>
      <c r="DL24" s="388">
        <v>8515278</v>
      </c>
      <c r="DM24" s="348"/>
      <c r="DN24" s="348"/>
      <c r="DO24" s="348"/>
      <c r="DP24" s="348"/>
      <c r="DQ24" s="348"/>
      <c r="DR24" s="348"/>
      <c r="DS24" s="348"/>
      <c r="DT24" s="348"/>
      <c r="DU24" s="348"/>
      <c r="DV24" s="349"/>
      <c r="DW24" s="352">
        <v>54.6</v>
      </c>
      <c r="DX24" s="353"/>
      <c r="DY24" s="353"/>
      <c r="DZ24" s="353"/>
      <c r="EA24" s="353"/>
      <c r="EB24" s="353"/>
      <c r="EC24" s="354"/>
    </row>
    <row r="25" spans="2:133" ht="11.25" customHeight="1" x14ac:dyDescent="0.2">
      <c r="B25" s="361" t="s">
        <v>224</v>
      </c>
      <c r="C25" s="362"/>
      <c r="D25" s="362"/>
      <c r="E25" s="362"/>
      <c r="F25" s="362"/>
      <c r="G25" s="362"/>
      <c r="H25" s="362"/>
      <c r="I25" s="362"/>
      <c r="J25" s="362"/>
      <c r="K25" s="362"/>
      <c r="L25" s="362"/>
      <c r="M25" s="362"/>
      <c r="N25" s="362"/>
      <c r="O25" s="362"/>
      <c r="P25" s="362"/>
      <c r="Q25" s="363"/>
      <c r="R25" s="355">
        <v>16557682</v>
      </c>
      <c r="S25" s="356"/>
      <c r="T25" s="356"/>
      <c r="U25" s="356"/>
      <c r="V25" s="356"/>
      <c r="W25" s="356"/>
      <c r="X25" s="356"/>
      <c r="Y25" s="357"/>
      <c r="Z25" s="358">
        <v>55.6</v>
      </c>
      <c r="AA25" s="358"/>
      <c r="AB25" s="358"/>
      <c r="AC25" s="358"/>
      <c r="AD25" s="359">
        <v>15383677</v>
      </c>
      <c r="AE25" s="359"/>
      <c r="AF25" s="359"/>
      <c r="AG25" s="359"/>
      <c r="AH25" s="359"/>
      <c r="AI25" s="359"/>
      <c r="AJ25" s="359"/>
      <c r="AK25" s="359"/>
      <c r="AL25" s="364">
        <v>100</v>
      </c>
      <c r="AM25" s="365"/>
      <c r="AN25" s="365"/>
      <c r="AO25" s="366"/>
      <c r="AP25" s="361" t="s">
        <v>225</v>
      </c>
      <c r="AQ25" s="374"/>
      <c r="AR25" s="374"/>
      <c r="AS25" s="374"/>
      <c r="AT25" s="374"/>
      <c r="AU25" s="374"/>
      <c r="AV25" s="374"/>
      <c r="AW25" s="374"/>
      <c r="AX25" s="374"/>
      <c r="AY25" s="374"/>
      <c r="AZ25" s="374"/>
      <c r="BA25" s="374"/>
      <c r="BB25" s="374"/>
      <c r="BC25" s="374"/>
      <c r="BD25" s="374"/>
      <c r="BE25" s="374"/>
      <c r="BF25" s="375"/>
      <c r="BG25" s="355" t="s">
        <v>64</v>
      </c>
      <c r="BH25" s="356"/>
      <c r="BI25" s="356"/>
      <c r="BJ25" s="356"/>
      <c r="BK25" s="356"/>
      <c r="BL25" s="356"/>
      <c r="BM25" s="356"/>
      <c r="BN25" s="357"/>
      <c r="BO25" s="358" t="s">
        <v>64</v>
      </c>
      <c r="BP25" s="358"/>
      <c r="BQ25" s="358"/>
      <c r="BR25" s="358"/>
      <c r="BS25" s="359" t="s">
        <v>64</v>
      </c>
      <c r="BT25" s="359"/>
      <c r="BU25" s="359"/>
      <c r="BV25" s="359"/>
      <c r="BW25" s="359"/>
      <c r="BX25" s="359"/>
      <c r="BY25" s="359"/>
      <c r="BZ25" s="359"/>
      <c r="CA25" s="359"/>
      <c r="CB25" s="360"/>
      <c r="CD25" s="361" t="s">
        <v>226</v>
      </c>
      <c r="CE25" s="362"/>
      <c r="CF25" s="362"/>
      <c r="CG25" s="362"/>
      <c r="CH25" s="362"/>
      <c r="CI25" s="362"/>
      <c r="CJ25" s="362"/>
      <c r="CK25" s="362"/>
      <c r="CL25" s="362"/>
      <c r="CM25" s="362"/>
      <c r="CN25" s="362"/>
      <c r="CO25" s="362"/>
      <c r="CP25" s="362"/>
      <c r="CQ25" s="363"/>
      <c r="CR25" s="355">
        <v>3756256</v>
      </c>
      <c r="CS25" s="389"/>
      <c r="CT25" s="389"/>
      <c r="CU25" s="389"/>
      <c r="CV25" s="389"/>
      <c r="CW25" s="389"/>
      <c r="CX25" s="389"/>
      <c r="CY25" s="390"/>
      <c r="CZ25" s="364">
        <v>13</v>
      </c>
      <c r="DA25" s="391"/>
      <c r="DB25" s="391"/>
      <c r="DC25" s="392"/>
      <c r="DD25" s="368">
        <v>3315628</v>
      </c>
      <c r="DE25" s="389"/>
      <c r="DF25" s="389"/>
      <c r="DG25" s="389"/>
      <c r="DH25" s="389"/>
      <c r="DI25" s="389"/>
      <c r="DJ25" s="389"/>
      <c r="DK25" s="390"/>
      <c r="DL25" s="368">
        <v>3166981</v>
      </c>
      <c r="DM25" s="389"/>
      <c r="DN25" s="389"/>
      <c r="DO25" s="389"/>
      <c r="DP25" s="389"/>
      <c r="DQ25" s="389"/>
      <c r="DR25" s="389"/>
      <c r="DS25" s="389"/>
      <c r="DT25" s="389"/>
      <c r="DU25" s="389"/>
      <c r="DV25" s="390"/>
      <c r="DW25" s="364">
        <v>20.3</v>
      </c>
      <c r="DX25" s="391"/>
      <c r="DY25" s="391"/>
      <c r="DZ25" s="391"/>
      <c r="EA25" s="391"/>
      <c r="EB25" s="391"/>
      <c r="EC25" s="393"/>
    </row>
    <row r="26" spans="2:133" ht="11.25" customHeight="1" x14ac:dyDescent="0.2">
      <c r="B26" s="361" t="s">
        <v>227</v>
      </c>
      <c r="C26" s="362"/>
      <c r="D26" s="362"/>
      <c r="E26" s="362"/>
      <c r="F26" s="362"/>
      <c r="G26" s="362"/>
      <c r="H26" s="362"/>
      <c r="I26" s="362"/>
      <c r="J26" s="362"/>
      <c r="K26" s="362"/>
      <c r="L26" s="362"/>
      <c r="M26" s="362"/>
      <c r="N26" s="362"/>
      <c r="O26" s="362"/>
      <c r="P26" s="362"/>
      <c r="Q26" s="363"/>
      <c r="R26" s="355">
        <v>4762</v>
      </c>
      <c r="S26" s="356"/>
      <c r="T26" s="356"/>
      <c r="U26" s="356"/>
      <c r="V26" s="356"/>
      <c r="W26" s="356"/>
      <c r="X26" s="356"/>
      <c r="Y26" s="357"/>
      <c r="Z26" s="358">
        <v>0</v>
      </c>
      <c r="AA26" s="358"/>
      <c r="AB26" s="358"/>
      <c r="AC26" s="358"/>
      <c r="AD26" s="359">
        <v>4762</v>
      </c>
      <c r="AE26" s="359"/>
      <c r="AF26" s="359"/>
      <c r="AG26" s="359"/>
      <c r="AH26" s="359"/>
      <c r="AI26" s="359"/>
      <c r="AJ26" s="359"/>
      <c r="AK26" s="359"/>
      <c r="AL26" s="364">
        <v>0</v>
      </c>
      <c r="AM26" s="365"/>
      <c r="AN26" s="365"/>
      <c r="AO26" s="366"/>
      <c r="AP26" s="361" t="s">
        <v>228</v>
      </c>
      <c r="AQ26" s="374"/>
      <c r="AR26" s="374"/>
      <c r="AS26" s="374"/>
      <c r="AT26" s="374"/>
      <c r="AU26" s="374"/>
      <c r="AV26" s="374"/>
      <c r="AW26" s="374"/>
      <c r="AX26" s="374"/>
      <c r="AY26" s="374"/>
      <c r="AZ26" s="374"/>
      <c r="BA26" s="374"/>
      <c r="BB26" s="374"/>
      <c r="BC26" s="374"/>
      <c r="BD26" s="374"/>
      <c r="BE26" s="374"/>
      <c r="BF26" s="375"/>
      <c r="BG26" s="355" t="s">
        <v>64</v>
      </c>
      <c r="BH26" s="356"/>
      <c r="BI26" s="356"/>
      <c r="BJ26" s="356"/>
      <c r="BK26" s="356"/>
      <c r="BL26" s="356"/>
      <c r="BM26" s="356"/>
      <c r="BN26" s="357"/>
      <c r="BO26" s="358" t="s">
        <v>64</v>
      </c>
      <c r="BP26" s="358"/>
      <c r="BQ26" s="358"/>
      <c r="BR26" s="358"/>
      <c r="BS26" s="359" t="s">
        <v>64</v>
      </c>
      <c r="BT26" s="359"/>
      <c r="BU26" s="359"/>
      <c r="BV26" s="359"/>
      <c r="BW26" s="359"/>
      <c r="BX26" s="359"/>
      <c r="BY26" s="359"/>
      <c r="BZ26" s="359"/>
      <c r="CA26" s="359"/>
      <c r="CB26" s="360"/>
      <c r="CD26" s="361" t="s">
        <v>229</v>
      </c>
      <c r="CE26" s="362"/>
      <c r="CF26" s="362"/>
      <c r="CG26" s="362"/>
      <c r="CH26" s="362"/>
      <c r="CI26" s="362"/>
      <c r="CJ26" s="362"/>
      <c r="CK26" s="362"/>
      <c r="CL26" s="362"/>
      <c r="CM26" s="362"/>
      <c r="CN26" s="362"/>
      <c r="CO26" s="362"/>
      <c r="CP26" s="362"/>
      <c r="CQ26" s="363"/>
      <c r="CR26" s="355">
        <v>2144739</v>
      </c>
      <c r="CS26" s="356"/>
      <c r="CT26" s="356"/>
      <c r="CU26" s="356"/>
      <c r="CV26" s="356"/>
      <c r="CW26" s="356"/>
      <c r="CX26" s="356"/>
      <c r="CY26" s="357"/>
      <c r="CZ26" s="364">
        <v>7.4</v>
      </c>
      <c r="DA26" s="391"/>
      <c r="DB26" s="391"/>
      <c r="DC26" s="392"/>
      <c r="DD26" s="368">
        <v>1983029</v>
      </c>
      <c r="DE26" s="356"/>
      <c r="DF26" s="356"/>
      <c r="DG26" s="356"/>
      <c r="DH26" s="356"/>
      <c r="DI26" s="356"/>
      <c r="DJ26" s="356"/>
      <c r="DK26" s="357"/>
      <c r="DL26" s="368" t="s">
        <v>64</v>
      </c>
      <c r="DM26" s="356"/>
      <c r="DN26" s="356"/>
      <c r="DO26" s="356"/>
      <c r="DP26" s="356"/>
      <c r="DQ26" s="356"/>
      <c r="DR26" s="356"/>
      <c r="DS26" s="356"/>
      <c r="DT26" s="356"/>
      <c r="DU26" s="356"/>
      <c r="DV26" s="357"/>
      <c r="DW26" s="364" t="s">
        <v>64</v>
      </c>
      <c r="DX26" s="391"/>
      <c r="DY26" s="391"/>
      <c r="DZ26" s="391"/>
      <c r="EA26" s="391"/>
      <c r="EB26" s="391"/>
      <c r="EC26" s="393"/>
    </row>
    <row r="27" spans="2:133" ht="11.25" customHeight="1" x14ac:dyDescent="0.2">
      <c r="B27" s="361" t="s">
        <v>230</v>
      </c>
      <c r="C27" s="362"/>
      <c r="D27" s="362"/>
      <c r="E27" s="362"/>
      <c r="F27" s="362"/>
      <c r="G27" s="362"/>
      <c r="H27" s="362"/>
      <c r="I27" s="362"/>
      <c r="J27" s="362"/>
      <c r="K27" s="362"/>
      <c r="L27" s="362"/>
      <c r="M27" s="362"/>
      <c r="N27" s="362"/>
      <c r="O27" s="362"/>
      <c r="P27" s="362"/>
      <c r="Q27" s="363"/>
      <c r="R27" s="355">
        <v>178548</v>
      </c>
      <c r="S27" s="356"/>
      <c r="T27" s="356"/>
      <c r="U27" s="356"/>
      <c r="V27" s="356"/>
      <c r="W27" s="356"/>
      <c r="X27" s="356"/>
      <c r="Y27" s="357"/>
      <c r="Z27" s="358">
        <v>0.6</v>
      </c>
      <c r="AA27" s="358"/>
      <c r="AB27" s="358"/>
      <c r="AC27" s="358"/>
      <c r="AD27" s="359" t="s">
        <v>64</v>
      </c>
      <c r="AE27" s="359"/>
      <c r="AF27" s="359"/>
      <c r="AG27" s="359"/>
      <c r="AH27" s="359"/>
      <c r="AI27" s="359"/>
      <c r="AJ27" s="359"/>
      <c r="AK27" s="359"/>
      <c r="AL27" s="364" t="s">
        <v>64</v>
      </c>
      <c r="AM27" s="365"/>
      <c r="AN27" s="365"/>
      <c r="AO27" s="366"/>
      <c r="AP27" s="361" t="s">
        <v>231</v>
      </c>
      <c r="AQ27" s="362"/>
      <c r="AR27" s="362"/>
      <c r="AS27" s="362"/>
      <c r="AT27" s="362"/>
      <c r="AU27" s="362"/>
      <c r="AV27" s="362"/>
      <c r="AW27" s="362"/>
      <c r="AX27" s="362"/>
      <c r="AY27" s="362"/>
      <c r="AZ27" s="362"/>
      <c r="BA27" s="362"/>
      <c r="BB27" s="362"/>
      <c r="BC27" s="362"/>
      <c r="BD27" s="362"/>
      <c r="BE27" s="362"/>
      <c r="BF27" s="363"/>
      <c r="BG27" s="355">
        <v>5992905</v>
      </c>
      <c r="BH27" s="356"/>
      <c r="BI27" s="356"/>
      <c r="BJ27" s="356"/>
      <c r="BK27" s="356"/>
      <c r="BL27" s="356"/>
      <c r="BM27" s="356"/>
      <c r="BN27" s="357"/>
      <c r="BO27" s="358">
        <v>100</v>
      </c>
      <c r="BP27" s="358"/>
      <c r="BQ27" s="358"/>
      <c r="BR27" s="358"/>
      <c r="BS27" s="359">
        <v>114162</v>
      </c>
      <c r="BT27" s="359"/>
      <c r="BU27" s="359"/>
      <c r="BV27" s="359"/>
      <c r="BW27" s="359"/>
      <c r="BX27" s="359"/>
      <c r="BY27" s="359"/>
      <c r="BZ27" s="359"/>
      <c r="CA27" s="359"/>
      <c r="CB27" s="360"/>
      <c r="CD27" s="361" t="s">
        <v>232</v>
      </c>
      <c r="CE27" s="362"/>
      <c r="CF27" s="362"/>
      <c r="CG27" s="362"/>
      <c r="CH27" s="362"/>
      <c r="CI27" s="362"/>
      <c r="CJ27" s="362"/>
      <c r="CK27" s="362"/>
      <c r="CL27" s="362"/>
      <c r="CM27" s="362"/>
      <c r="CN27" s="362"/>
      <c r="CO27" s="362"/>
      <c r="CP27" s="362"/>
      <c r="CQ27" s="363"/>
      <c r="CR27" s="355">
        <v>6709419</v>
      </c>
      <c r="CS27" s="389"/>
      <c r="CT27" s="389"/>
      <c r="CU27" s="389"/>
      <c r="CV27" s="389"/>
      <c r="CW27" s="389"/>
      <c r="CX27" s="389"/>
      <c r="CY27" s="390"/>
      <c r="CZ27" s="364">
        <v>23.2</v>
      </c>
      <c r="DA27" s="391"/>
      <c r="DB27" s="391"/>
      <c r="DC27" s="392"/>
      <c r="DD27" s="368">
        <v>1977418</v>
      </c>
      <c r="DE27" s="389"/>
      <c r="DF27" s="389"/>
      <c r="DG27" s="389"/>
      <c r="DH27" s="389"/>
      <c r="DI27" s="389"/>
      <c r="DJ27" s="389"/>
      <c r="DK27" s="390"/>
      <c r="DL27" s="368">
        <v>1874618</v>
      </c>
      <c r="DM27" s="389"/>
      <c r="DN27" s="389"/>
      <c r="DO27" s="389"/>
      <c r="DP27" s="389"/>
      <c r="DQ27" s="389"/>
      <c r="DR27" s="389"/>
      <c r="DS27" s="389"/>
      <c r="DT27" s="389"/>
      <c r="DU27" s="389"/>
      <c r="DV27" s="390"/>
      <c r="DW27" s="364">
        <v>12</v>
      </c>
      <c r="DX27" s="391"/>
      <c r="DY27" s="391"/>
      <c r="DZ27" s="391"/>
      <c r="EA27" s="391"/>
      <c r="EB27" s="391"/>
      <c r="EC27" s="393"/>
    </row>
    <row r="28" spans="2:133" ht="11.25" customHeight="1" x14ac:dyDescent="0.2">
      <c r="B28" s="361" t="s">
        <v>233</v>
      </c>
      <c r="C28" s="362"/>
      <c r="D28" s="362"/>
      <c r="E28" s="362"/>
      <c r="F28" s="362"/>
      <c r="G28" s="362"/>
      <c r="H28" s="362"/>
      <c r="I28" s="362"/>
      <c r="J28" s="362"/>
      <c r="K28" s="362"/>
      <c r="L28" s="362"/>
      <c r="M28" s="362"/>
      <c r="N28" s="362"/>
      <c r="O28" s="362"/>
      <c r="P28" s="362"/>
      <c r="Q28" s="363"/>
      <c r="R28" s="355">
        <v>295582</v>
      </c>
      <c r="S28" s="356"/>
      <c r="T28" s="356"/>
      <c r="U28" s="356"/>
      <c r="V28" s="356"/>
      <c r="W28" s="356"/>
      <c r="X28" s="356"/>
      <c r="Y28" s="357"/>
      <c r="Z28" s="358">
        <v>1</v>
      </c>
      <c r="AA28" s="358"/>
      <c r="AB28" s="358"/>
      <c r="AC28" s="358"/>
      <c r="AD28" s="359" t="s">
        <v>64</v>
      </c>
      <c r="AE28" s="359"/>
      <c r="AF28" s="359"/>
      <c r="AG28" s="359"/>
      <c r="AH28" s="359"/>
      <c r="AI28" s="359"/>
      <c r="AJ28" s="359"/>
      <c r="AK28" s="359"/>
      <c r="AL28" s="364" t="s">
        <v>64</v>
      </c>
      <c r="AM28" s="365"/>
      <c r="AN28" s="365"/>
      <c r="AO28" s="366"/>
      <c r="AP28" s="361"/>
      <c r="AQ28" s="362"/>
      <c r="AR28" s="362"/>
      <c r="AS28" s="362"/>
      <c r="AT28" s="362"/>
      <c r="AU28" s="362"/>
      <c r="AV28" s="362"/>
      <c r="AW28" s="362"/>
      <c r="AX28" s="362"/>
      <c r="AY28" s="362"/>
      <c r="AZ28" s="362"/>
      <c r="BA28" s="362"/>
      <c r="BB28" s="362"/>
      <c r="BC28" s="362"/>
      <c r="BD28" s="362"/>
      <c r="BE28" s="362"/>
      <c r="BF28" s="363"/>
      <c r="BG28" s="355"/>
      <c r="BH28" s="356"/>
      <c r="BI28" s="356"/>
      <c r="BJ28" s="356"/>
      <c r="BK28" s="356"/>
      <c r="BL28" s="356"/>
      <c r="BM28" s="356"/>
      <c r="BN28" s="357"/>
      <c r="BO28" s="358"/>
      <c r="BP28" s="358"/>
      <c r="BQ28" s="358"/>
      <c r="BR28" s="358"/>
      <c r="BS28" s="368"/>
      <c r="BT28" s="356"/>
      <c r="BU28" s="356"/>
      <c r="BV28" s="356"/>
      <c r="BW28" s="356"/>
      <c r="BX28" s="356"/>
      <c r="BY28" s="356"/>
      <c r="BZ28" s="356"/>
      <c r="CA28" s="356"/>
      <c r="CB28" s="369"/>
      <c r="CD28" s="361" t="s">
        <v>234</v>
      </c>
      <c r="CE28" s="362"/>
      <c r="CF28" s="362"/>
      <c r="CG28" s="362"/>
      <c r="CH28" s="362"/>
      <c r="CI28" s="362"/>
      <c r="CJ28" s="362"/>
      <c r="CK28" s="362"/>
      <c r="CL28" s="362"/>
      <c r="CM28" s="362"/>
      <c r="CN28" s="362"/>
      <c r="CO28" s="362"/>
      <c r="CP28" s="362"/>
      <c r="CQ28" s="363"/>
      <c r="CR28" s="355">
        <v>3572528</v>
      </c>
      <c r="CS28" s="356"/>
      <c r="CT28" s="356"/>
      <c r="CU28" s="356"/>
      <c r="CV28" s="356"/>
      <c r="CW28" s="356"/>
      <c r="CX28" s="356"/>
      <c r="CY28" s="357"/>
      <c r="CZ28" s="364">
        <v>12.3</v>
      </c>
      <c r="DA28" s="391"/>
      <c r="DB28" s="391"/>
      <c r="DC28" s="392"/>
      <c r="DD28" s="368">
        <v>3473679</v>
      </c>
      <c r="DE28" s="356"/>
      <c r="DF28" s="356"/>
      <c r="DG28" s="356"/>
      <c r="DH28" s="356"/>
      <c r="DI28" s="356"/>
      <c r="DJ28" s="356"/>
      <c r="DK28" s="357"/>
      <c r="DL28" s="368">
        <v>3473679</v>
      </c>
      <c r="DM28" s="356"/>
      <c r="DN28" s="356"/>
      <c r="DO28" s="356"/>
      <c r="DP28" s="356"/>
      <c r="DQ28" s="356"/>
      <c r="DR28" s="356"/>
      <c r="DS28" s="356"/>
      <c r="DT28" s="356"/>
      <c r="DU28" s="356"/>
      <c r="DV28" s="357"/>
      <c r="DW28" s="364">
        <v>22.3</v>
      </c>
      <c r="DX28" s="391"/>
      <c r="DY28" s="391"/>
      <c r="DZ28" s="391"/>
      <c r="EA28" s="391"/>
      <c r="EB28" s="391"/>
      <c r="EC28" s="393"/>
    </row>
    <row r="29" spans="2:133" ht="11.25" customHeight="1" x14ac:dyDescent="0.2">
      <c r="B29" s="361" t="s">
        <v>235</v>
      </c>
      <c r="C29" s="362"/>
      <c r="D29" s="362"/>
      <c r="E29" s="362"/>
      <c r="F29" s="362"/>
      <c r="G29" s="362"/>
      <c r="H29" s="362"/>
      <c r="I29" s="362"/>
      <c r="J29" s="362"/>
      <c r="K29" s="362"/>
      <c r="L29" s="362"/>
      <c r="M29" s="362"/>
      <c r="N29" s="362"/>
      <c r="O29" s="362"/>
      <c r="P29" s="362"/>
      <c r="Q29" s="363"/>
      <c r="R29" s="355">
        <v>67048</v>
      </c>
      <c r="S29" s="356"/>
      <c r="T29" s="356"/>
      <c r="U29" s="356"/>
      <c r="V29" s="356"/>
      <c r="W29" s="356"/>
      <c r="X29" s="356"/>
      <c r="Y29" s="357"/>
      <c r="Z29" s="358">
        <v>0.2</v>
      </c>
      <c r="AA29" s="358"/>
      <c r="AB29" s="358"/>
      <c r="AC29" s="358"/>
      <c r="AD29" s="359" t="s">
        <v>64</v>
      </c>
      <c r="AE29" s="359"/>
      <c r="AF29" s="359"/>
      <c r="AG29" s="359"/>
      <c r="AH29" s="359"/>
      <c r="AI29" s="359"/>
      <c r="AJ29" s="359"/>
      <c r="AK29" s="359"/>
      <c r="AL29" s="364" t="s">
        <v>64</v>
      </c>
      <c r="AM29" s="365"/>
      <c r="AN29" s="365"/>
      <c r="AO29" s="366"/>
      <c r="AP29" s="376"/>
      <c r="AQ29" s="377"/>
      <c r="AR29" s="377"/>
      <c r="AS29" s="377"/>
      <c r="AT29" s="377"/>
      <c r="AU29" s="377"/>
      <c r="AV29" s="377"/>
      <c r="AW29" s="377"/>
      <c r="AX29" s="377"/>
      <c r="AY29" s="377"/>
      <c r="AZ29" s="377"/>
      <c r="BA29" s="377"/>
      <c r="BB29" s="377"/>
      <c r="BC29" s="377"/>
      <c r="BD29" s="377"/>
      <c r="BE29" s="377"/>
      <c r="BF29" s="378"/>
      <c r="BG29" s="355"/>
      <c r="BH29" s="356"/>
      <c r="BI29" s="356"/>
      <c r="BJ29" s="356"/>
      <c r="BK29" s="356"/>
      <c r="BL29" s="356"/>
      <c r="BM29" s="356"/>
      <c r="BN29" s="357"/>
      <c r="BO29" s="358"/>
      <c r="BP29" s="358"/>
      <c r="BQ29" s="358"/>
      <c r="BR29" s="358"/>
      <c r="BS29" s="359"/>
      <c r="BT29" s="359"/>
      <c r="BU29" s="359"/>
      <c r="BV29" s="359"/>
      <c r="BW29" s="359"/>
      <c r="BX29" s="359"/>
      <c r="BY29" s="359"/>
      <c r="BZ29" s="359"/>
      <c r="CA29" s="359"/>
      <c r="CB29" s="360"/>
      <c r="CD29" s="394" t="s">
        <v>236</v>
      </c>
      <c r="CE29" s="395"/>
      <c r="CF29" s="361" t="s">
        <v>237</v>
      </c>
      <c r="CG29" s="362"/>
      <c r="CH29" s="362"/>
      <c r="CI29" s="362"/>
      <c r="CJ29" s="362"/>
      <c r="CK29" s="362"/>
      <c r="CL29" s="362"/>
      <c r="CM29" s="362"/>
      <c r="CN29" s="362"/>
      <c r="CO29" s="362"/>
      <c r="CP29" s="362"/>
      <c r="CQ29" s="363"/>
      <c r="CR29" s="355">
        <v>3572523</v>
      </c>
      <c r="CS29" s="389"/>
      <c r="CT29" s="389"/>
      <c r="CU29" s="389"/>
      <c r="CV29" s="389"/>
      <c r="CW29" s="389"/>
      <c r="CX29" s="389"/>
      <c r="CY29" s="390"/>
      <c r="CZ29" s="364">
        <v>12.3</v>
      </c>
      <c r="DA29" s="391"/>
      <c r="DB29" s="391"/>
      <c r="DC29" s="392"/>
      <c r="DD29" s="368">
        <v>3473674</v>
      </c>
      <c r="DE29" s="389"/>
      <c r="DF29" s="389"/>
      <c r="DG29" s="389"/>
      <c r="DH29" s="389"/>
      <c r="DI29" s="389"/>
      <c r="DJ29" s="389"/>
      <c r="DK29" s="390"/>
      <c r="DL29" s="368">
        <v>3473674</v>
      </c>
      <c r="DM29" s="389"/>
      <c r="DN29" s="389"/>
      <c r="DO29" s="389"/>
      <c r="DP29" s="389"/>
      <c r="DQ29" s="389"/>
      <c r="DR29" s="389"/>
      <c r="DS29" s="389"/>
      <c r="DT29" s="389"/>
      <c r="DU29" s="389"/>
      <c r="DV29" s="390"/>
      <c r="DW29" s="364">
        <v>22.3</v>
      </c>
      <c r="DX29" s="391"/>
      <c r="DY29" s="391"/>
      <c r="DZ29" s="391"/>
      <c r="EA29" s="391"/>
      <c r="EB29" s="391"/>
      <c r="EC29" s="393"/>
    </row>
    <row r="30" spans="2:133" ht="11.25" customHeight="1" x14ac:dyDescent="0.2">
      <c r="B30" s="361" t="s">
        <v>238</v>
      </c>
      <c r="C30" s="362"/>
      <c r="D30" s="362"/>
      <c r="E30" s="362"/>
      <c r="F30" s="362"/>
      <c r="G30" s="362"/>
      <c r="H30" s="362"/>
      <c r="I30" s="362"/>
      <c r="J30" s="362"/>
      <c r="K30" s="362"/>
      <c r="L30" s="362"/>
      <c r="M30" s="362"/>
      <c r="N30" s="362"/>
      <c r="O30" s="362"/>
      <c r="P30" s="362"/>
      <c r="Q30" s="363"/>
      <c r="R30" s="355">
        <v>5330254</v>
      </c>
      <c r="S30" s="356"/>
      <c r="T30" s="356"/>
      <c r="U30" s="356"/>
      <c r="V30" s="356"/>
      <c r="W30" s="356"/>
      <c r="X30" s="356"/>
      <c r="Y30" s="357"/>
      <c r="Z30" s="358">
        <v>17.899999999999999</v>
      </c>
      <c r="AA30" s="358"/>
      <c r="AB30" s="358"/>
      <c r="AC30" s="358"/>
      <c r="AD30" s="359" t="s">
        <v>64</v>
      </c>
      <c r="AE30" s="359"/>
      <c r="AF30" s="359"/>
      <c r="AG30" s="359"/>
      <c r="AH30" s="359"/>
      <c r="AI30" s="359"/>
      <c r="AJ30" s="359"/>
      <c r="AK30" s="359"/>
      <c r="AL30" s="364" t="s">
        <v>64</v>
      </c>
      <c r="AM30" s="365"/>
      <c r="AN30" s="365"/>
      <c r="AO30" s="366"/>
      <c r="AP30" s="340" t="s">
        <v>155</v>
      </c>
      <c r="AQ30" s="341"/>
      <c r="AR30" s="341"/>
      <c r="AS30" s="341"/>
      <c r="AT30" s="341"/>
      <c r="AU30" s="341"/>
      <c r="AV30" s="341"/>
      <c r="AW30" s="341"/>
      <c r="AX30" s="341"/>
      <c r="AY30" s="341"/>
      <c r="AZ30" s="341"/>
      <c r="BA30" s="341"/>
      <c r="BB30" s="341"/>
      <c r="BC30" s="341"/>
      <c r="BD30" s="341"/>
      <c r="BE30" s="341"/>
      <c r="BF30" s="342"/>
      <c r="BG30" s="340" t="s">
        <v>239</v>
      </c>
      <c r="BH30" s="396"/>
      <c r="BI30" s="396"/>
      <c r="BJ30" s="396"/>
      <c r="BK30" s="396"/>
      <c r="BL30" s="396"/>
      <c r="BM30" s="396"/>
      <c r="BN30" s="396"/>
      <c r="BO30" s="396"/>
      <c r="BP30" s="396"/>
      <c r="BQ30" s="397"/>
      <c r="BR30" s="340" t="s">
        <v>240</v>
      </c>
      <c r="BS30" s="396"/>
      <c r="BT30" s="396"/>
      <c r="BU30" s="396"/>
      <c r="BV30" s="396"/>
      <c r="BW30" s="396"/>
      <c r="BX30" s="396"/>
      <c r="BY30" s="396"/>
      <c r="BZ30" s="396"/>
      <c r="CA30" s="396"/>
      <c r="CB30" s="397"/>
      <c r="CD30" s="398"/>
      <c r="CE30" s="399"/>
      <c r="CF30" s="361" t="s">
        <v>241</v>
      </c>
      <c r="CG30" s="362"/>
      <c r="CH30" s="362"/>
      <c r="CI30" s="362"/>
      <c r="CJ30" s="362"/>
      <c r="CK30" s="362"/>
      <c r="CL30" s="362"/>
      <c r="CM30" s="362"/>
      <c r="CN30" s="362"/>
      <c r="CO30" s="362"/>
      <c r="CP30" s="362"/>
      <c r="CQ30" s="363"/>
      <c r="CR30" s="355">
        <v>3459523</v>
      </c>
      <c r="CS30" s="356"/>
      <c r="CT30" s="356"/>
      <c r="CU30" s="356"/>
      <c r="CV30" s="356"/>
      <c r="CW30" s="356"/>
      <c r="CX30" s="356"/>
      <c r="CY30" s="357"/>
      <c r="CZ30" s="364">
        <v>11.9</v>
      </c>
      <c r="DA30" s="391"/>
      <c r="DB30" s="391"/>
      <c r="DC30" s="392"/>
      <c r="DD30" s="368">
        <v>3369913</v>
      </c>
      <c r="DE30" s="356"/>
      <c r="DF30" s="356"/>
      <c r="DG30" s="356"/>
      <c r="DH30" s="356"/>
      <c r="DI30" s="356"/>
      <c r="DJ30" s="356"/>
      <c r="DK30" s="357"/>
      <c r="DL30" s="368">
        <v>3369913</v>
      </c>
      <c r="DM30" s="356"/>
      <c r="DN30" s="356"/>
      <c r="DO30" s="356"/>
      <c r="DP30" s="356"/>
      <c r="DQ30" s="356"/>
      <c r="DR30" s="356"/>
      <c r="DS30" s="356"/>
      <c r="DT30" s="356"/>
      <c r="DU30" s="356"/>
      <c r="DV30" s="357"/>
      <c r="DW30" s="364">
        <v>21.6</v>
      </c>
      <c r="DX30" s="391"/>
      <c r="DY30" s="391"/>
      <c r="DZ30" s="391"/>
      <c r="EA30" s="391"/>
      <c r="EB30" s="391"/>
      <c r="EC30" s="393"/>
    </row>
    <row r="31" spans="2:133" ht="11.25" customHeight="1" x14ac:dyDescent="0.2">
      <c r="B31" s="371" t="s">
        <v>242</v>
      </c>
      <c r="C31" s="372"/>
      <c r="D31" s="372"/>
      <c r="E31" s="372"/>
      <c r="F31" s="372"/>
      <c r="G31" s="372"/>
      <c r="H31" s="372"/>
      <c r="I31" s="372"/>
      <c r="J31" s="372"/>
      <c r="K31" s="372"/>
      <c r="L31" s="372"/>
      <c r="M31" s="372"/>
      <c r="N31" s="372"/>
      <c r="O31" s="372"/>
      <c r="P31" s="372"/>
      <c r="Q31" s="373"/>
      <c r="R31" s="355" t="s">
        <v>64</v>
      </c>
      <c r="S31" s="356"/>
      <c r="T31" s="356"/>
      <c r="U31" s="356"/>
      <c r="V31" s="356"/>
      <c r="W31" s="356"/>
      <c r="X31" s="356"/>
      <c r="Y31" s="357"/>
      <c r="Z31" s="358" t="s">
        <v>64</v>
      </c>
      <c r="AA31" s="358"/>
      <c r="AB31" s="358"/>
      <c r="AC31" s="358"/>
      <c r="AD31" s="359" t="s">
        <v>64</v>
      </c>
      <c r="AE31" s="359"/>
      <c r="AF31" s="359"/>
      <c r="AG31" s="359"/>
      <c r="AH31" s="359"/>
      <c r="AI31" s="359"/>
      <c r="AJ31" s="359"/>
      <c r="AK31" s="359"/>
      <c r="AL31" s="364" t="s">
        <v>64</v>
      </c>
      <c r="AM31" s="365"/>
      <c r="AN31" s="365"/>
      <c r="AO31" s="366"/>
      <c r="AP31" s="400" t="s">
        <v>243</v>
      </c>
      <c r="AQ31" s="401"/>
      <c r="AR31" s="401"/>
      <c r="AS31" s="401"/>
      <c r="AT31" s="402" t="s">
        <v>244</v>
      </c>
      <c r="AU31" s="403"/>
      <c r="AV31" s="403"/>
      <c r="AW31" s="403"/>
      <c r="AX31" s="344" t="s">
        <v>120</v>
      </c>
      <c r="AY31" s="345"/>
      <c r="AZ31" s="345"/>
      <c r="BA31" s="345"/>
      <c r="BB31" s="345"/>
      <c r="BC31" s="345"/>
      <c r="BD31" s="345"/>
      <c r="BE31" s="345"/>
      <c r="BF31" s="346"/>
      <c r="BG31" s="404">
        <v>99.3</v>
      </c>
      <c r="BH31" s="405"/>
      <c r="BI31" s="405"/>
      <c r="BJ31" s="405"/>
      <c r="BK31" s="405"/>
      <c r="BL31" s="405"/>
      <c r="BM31" s="353">
        <v>95.7</v>
      </c>
      <c r="BN31" s="405"/>
      <c r="BO31" s="405"/>
      <c r="BP31" s="405"/>
      <c r="BQ31" s="406"/>
      <c r="BR31" s="404">
        <v>99</v>
      </c>
      <c r="BS31" s="405"/>
      <c r="BT31" s="405"/>
      <c r="BU31" s="405"/>
      <c r="BV31" s="405"/>
      <c r="BW31" s="405"/>
      <c r="BX31" s="353">
        <v>95</v>
      </c>
      <c r="BY31" s="405"/>
      <c r="BZ31" s="405"/>
      <c r="CA31" s="405"/>
      <c r="CB31" s="406"/>
      <c r="CD31" s="398"/>
      <c r="CE31" s="399"/>
      <c r="CF31" s="361" t="s">
        <v>245</v>
      </c>
      <c r="CG31" s="362"/>
      <c r="CH31" s="362"/>
      <c r="CI31" s="362"/>
      <c r="CJ31" s="362"/>
      <c r="CK31" s="362"/>
      <c r="CL31" s="362"/>
      <c r="CM31" s="362"/>
      <c r="CN31" s="362"/>
      <c r="CO31" s="362"/>
      <c r="CP31" s="362"/>
      <c r="CQ31" s="363"/>
      <c r="CR31" s="355">
        <v>113000</v>
      </c>
      <c r="CS31" s="389"/>
      <c r="CT31" s="389"/>
      <c r="CU31" s="389"/>
      <c r="CV31" s="389"/>
      <c r="CW31" s="389"/>
      <c r="CX31" s="389"/>
      <c r="CY31" s="390"/>
      <c r="CZ31" s="364">
        <v>0.4</v>
      </c>
      <c r="DA31" s="391"/>
      <c r="DB31" s="391"/>
      <c r="DC31" s="392"/>
      <c r="DD31" s="368">
        <v>103761</v>
      </c>
      <c r="DE31" s="389"/>
      <c r="DF31" s="389"/>
      <c r="DG31" s="389"/>
      <c r="DH31" s="389"/>
      <c r="DI31" s="389"/>
      <c r="DJ31" s="389"/>
      <c r="DK31" s="390"/>
      <c r="DL31" s="368">
        <v>103761</v>
      </c>
      <c r="DM31" s="389"/>
      <c r="DN31" s="389"/>
      <c r="DO31" s="389"/>
      <c r="DP31" s="389"/>
      <c r="DQ31" s="389"/>
      <c r="DR31" s="389"/>
      <c r="DS31" s="389"/>
      <c r="DT31" s="389"/>
      <c r="DU31" s="389"/>
      <c r="DV31" s="390"/>
      <c r="DW31" s="364">
        <v>0.7</v>
      </c>
      <c r="DX31" s="391"/>
      <c r="DY31" s="391"/>
      <c r="DZ31" s="391"/>
      <c r="EA31" s="391"/>
      <c r="EB31" s="391"/>
      <c r="EC31" s="393"/>
    </row>
    <row r="32" spans="2:133" ht="11.25" customHeight="1" x14ac:dyDescent="0.2">
      <c r="B32" s="361" t="s">
        <v>246</v>
      </c>
      <c r="C32" s="362"/>
      <c r="D32" s="362"/>
      <c r="E32" s="362"/>
      <c r="F32" s="362"/>
      <c r="G32" s="362"/>
      <c r="H32" s="362"/>
      <c r="I32" s="362"/>
      <c r="J32" s="362"/>
      <c r="K32" s="362"/>
      <c r="L32" s="362"/>
      <c r="M32" s="362"/>
      <c r="N32" s="362"/>
      <c r="O32" s="362"/>
      <c r="P32" s="362"/>
      <c r="Q32" s="363"/>
      <c r="R32" s="355">
        <v>2932133</v>
      </c>
      <c r="S32" s="356"/>
      <c r="T32" s="356"/>
      <c r="U32" s="356"/>
      <c r="V32" s="356"/>
      <c r="W32" s="356"/>
      <c r="X32" s="356"/>
      <c r="Y32" s="357"/>
      <c r="Z32" s="358">
        <v>9.9</v>
      </c>
      <c r="AA32" s="358"/>
      <c r="AB32" s="358"/>
      <c r="AC32" s="358"/>
      <c r="AD32" s="359" t="s">
        <v>64</v>
      </c>
      <c r="AE32" s="359"/>
      <c r="AF32" s="359"/>
      <c r="AG32" s="359"/>
      <c r="AH32" s="359"/>
      <c r="AI32" s="359"/>
      <c r="AJ32" s="359"/>
      <c r="AK32" s="359"/>
      <c r="AL32" s="364" t="s">
        <v>64</v>
      </c>
      <c r="AM32" s="365"/>
      <c r="AN32" s="365"/>
      <c r="AO32" s="366"/>
      <c r="AP32" s="407"/>
      <c r="AQ32" s="408"/>
      <c r="AR32" s="408"/>
      <c r="AS32" s="408"/>
      <c r="AT32" s="409"/>
      <c r="AU32" s="336" t="s">
        <v>247</v>
      </c>
      <c r="AX32" s="361" t="s">
        <v>248</v>
      </c>
      <c r="AY32" s="362"/>
      <c r="AZ32" s="362"/>
      <c r="BA32" s="362"/>
      <c r="BB32" s="362"/>
      <c r="BC32" s="362"/>
      <c r="BD32" s="362"/>
      <c r="BE32" s="362"/>
      <c r="BF32" s="363"/>
      <c r="BG32" s="410">
        <v>99.3</v>
      </c>
      <c r="BH32" s="389"/>
      <c r="BI32" s="389"/>
      <c r="BJ32" s="389"/>
      <c r="BK32" s="389"/>
      <c r="BL32" s="389"/>
      <c r="BM32" s="365">
        <v>96.3</v>
      </c>
      <c r="BN32" s="389"/>
      <c r="BO32" s="389"/>
      <c r="BP32" s="389"/>
      <c r="BQ32" s="411"/>
      <c r="BR32" s="410">
        <v>99.1</v>
      </c>
      <c r="BS32" s="389"/>
      <c r="BT32" s="389"/>
      <c r="BU32" s="389"/>
      <c r="BV32" s="389"/>
      <c r="BW32" s="389"/>
      <c r="BX32" s="365">
        <v>95.9</v>
      </c>
      <c r="BY32" s="389"/>
      <c r="BZ32" s="389"/>
      <c r="CA32" s="389"/>
      <c r="CB32" s="411"/>
      <c r="CD32" s="412"/>
      <c r="CE32" s="413"/>
      <c r="CF32" s="361" t="s">
        <v>249</v>
      </c>
      <c r="CG32" s="362"/>
      <c r="CH32" s="362"/>
      <c r="CI32" s="362"/>
      <c r="CJ32" s="362"/>
      <c r="CK32" s="362"/>
      <c r="CL32" s="362"/>
      <c r="CM32" s="362"/>
      <c r="CN32" s="362"/>
      <c r="CO32" s="362"/>
      <c r="CP32" s="362"/>
      <c r="CQ32" s="363"/>
      <c r="CR32" s="355">
        <v>5</v>
      </c>
      <c r="CS32" s="356"/>
      <c r="CT32" s="356"/>
      <c r="CU32" s="356"/>
      <c r="CV32" s="356"/>
      <c r="CW32" s="356"/>
      <c r="CX32" s="356"/>
      <c r="CY32" s="357"/>
      <c r="CZ32" s="364">
        <v>0</v>
      </c>
      <c r="DA32" s="391"/>
      <c r="DB32" s="391"/>
      <c r="DC32" s="392"/>
      <c r="DD32" s="368">
        <v>5</v>
      </c>
      <c r="DE32" s="356"/>
      <c r="DF32" s="356"/>
      <c r="DG32" s="356"/>
      <c r="DH32" s="356"/>
      <c r="DI32" s="356"/>
      <c r="DJ32" s="356"/>
      <c r="DK32" s="357"/>
      <c r="DL32" s="368">
        <v>5</v>
      </c>
      <c r="DM32" s="356"/>
      <c r="DN32" s="356"/>
      <c r="DO32" s="356"/>
      <c r="DP32" s="356"/>
      <c r="DQ32" s="356"/>
      <c r="DR32" s="356"/>
      <c r="DS32" s="356"/>
      <c r="DT32" s="356"/>
      <c r="DU32" s="356"/>
      <c r="DV32" s="357"/>
      <c r="DW32" s="364">
        <v>0</v>
      </c>
      <c r="DX32" s="391"/>
      <c r="DY32" s="391"/>
      <c r="DZ32" s="391"/>
      <c r="EA32" s="391"/>
      <c r="EB32" s="391"/>
      <c r="EC32" s="393"/>
    </row>
    <row r="33" spans="2:133" ht="11.25" customHeight="1" x14ac:dyDescent="0.2">
      <c r="B33" s="361" t="s">
        <v>250</v>
      </c>
      <c r="C33" s="362"/>
      <c r="D33" s="362"/>
      <c r="E33" s="362"/>
      <c r="F33" s="362"/>
      <c r="G33" s="362"/>
      <c r="H33" s="362"/>
      <c r="I33" s="362"/>
      <c r="J33" s="362"/>
      <c r="K33" s="362"/>
      <c r="L33" s="362"/>
      <c r="M33" s="362"/>
      <c r="N33" s="362"/>
      <c r="O33" s="362"/>
      <c r="P33" s="362"/>
      <c r="Q33" s="363"/>
      <c r="R33" s="355">
        <v>108876</v>
      </c>
      <c r="S33" s="356"/>
      <c r="T33" s="356"/>
      <c r="U33" s="356"/>
      <c r="V33" s="356"/>
      <c r="W33" s="356"/>
      <c r="X33" s="356"/>
      <c r="Y33" s="357"/>
      <c r="Z33" s="358">
        <v>0.4</v>
      </c>
      <c r="AA33" s="358"/>
      <c r="AB33" s="358"/>
      <c r="AC33" s="358"/>
      <c r="AD33" s="359" t="s">
        <v>64</v>
      </c>
      <c r="AE33" s="359"/>
      <c r="AF33" s="359"/>
      <c r="AG33" s="359"/>
      <c r="AH33" s="359"/>
      <c r="AI33" s="359"/>
      <c r="AJ33" s="359"/>
      <c r="AK33" s="359"/>
      <c r="AL33" s="364" t="s">
        <v>64</v>
      </c>
      <c r="AM33" s="365"/>
      <c r="AN33" s="365"/>
      <c r="AO33" s="366"/>
      <c r="AP33" s="414"/>
      <c r="AQ33" s="415"/>
      <c r="AR33" s="415"/>
      <c r="AS33" s="415"/>
      <c r="AT33" s="416"/>
      <c r="AU33" s="417"/>
      <c r="AV33" s="417"/>
      <c r="AW33" s="417"/>
      <c r="AX33" s="376" t="s">
        <v>251</v>
      </c>
      <c r="AY33" s="377"/>
      <c r="AZ33" s="377"/>
      <c r="BA33" s="377"/>
      <c r="BB33" s="377"/>
      <c r="BC33" s="377"/>
      <c r="BD33" s="377"/>
      <c r="BE33" s="377"/>
      <c r="BF33" s="378"/>
      <c r="BG33" s="418">
        <v>99.3</v>
      </c>
      <c r="BH33" s="419"/>
      <c r="BI33" s="419"/>
      <c r="BJ33" s="419"/>
      <c r="BK33" s="419"/>
      <c r="BL33" s="419"/>
      <c r="BM33" s="420">
        <v>94.6</v>
      </c>
      <c r="BN33" s="419"/>
      <c r="BO33" s="419"/>
      <c r="BP33" s="419"/>
      <c r="BQ33" s="421"/>
      <c r="BR33" s="418">
        <v>98.8</v>
      </c>
      <c r="BS33" s="419"/>
      <c r="BT33" s="419"/>
      <c r="BU33" s="419"/>
      <c r="BV33" s="419"/>
      <c r="BW33" s="419"/>
      <c r="BX33" s="420">
        <v>93.5</v>
      </c>
      <c r="BY33" s="419"/>
      <c r="BZ33" s="419"/>
      <c r="CA33" s="419"/>
      <c r="CB33" s="421"/>
      <c r="CD33" s="361" t="s">
        <v>252</v>
      </c>
      <c r="CE33" s="362"/>
      <c r="CF33" s="362"/>
      <c r="CG33" s="362"/>
      <c r="CH33" s="362"/>
      <c r="CI33" s="362"/>
      <c r="CJ33" s="362"/>
      <c r="CK33" s="362"/>
      <c r="CL33" s="362"/>
      <c r="CM33" s="362"/>
      <c r="CN33" s="362"/>
      <c r="CO33" s="362"/>
      <c r="CP33" s="362"/>
      <c r="CQ33" s="363"/>
      <c r="CR33" s="355">
        <v>11645661</v>
      </c>
      <c r="CS33" s="389"/>
      <c r="CT33" s="389"/>
      <c r="CU33" s="389"/>
      <c r="CV33" s="389"/>
      <c r="CW33" s="389"/>
      <c r="CX33" s="389"/>
      <c r="CY33" s="390"/>
      <c r="CZ33" s="364">
        <v>40.200000000000003</v>
      </c>
      <c r="DA33" s="391"/>
      <c r="DB33" s="391"/>
      <c r="DC33" s="392"/>
      <c r="DD33" s="368">
        <v>8504326</v>
      </c>
      <c r="DE33" s="389"/>
      <c r="DF33" s="389"/>
      <c r="DG33" s="389"/>
      <c r="DH33" s="389"/>
      <c r="DI33" s="389"/>
      <c r="DJ33" s="389"/>
      <c r="DK33" s="390"/>
      <c r="DL33" s="368">
        <v>5333307</v>
      </c>
      <c r="DM33" s="389"/>
      <c r="DN33" s="389"/>
      <c r="DO33" s="389"/>
      <c r="DP33" s="389"/>
      <c r="DQ33" s="389"/>
      <c r="DR33" s="389"/>
      <c r="DS33" s="389"/>
      <c r="DT33" s="389"/>
      <c r="DU33" s="389"/>
      <c r="DV33" s="390"/>
      <c r="DW33" s="364">
        <v>34.200000000000003</v>
      </c>
      <c r="DX33" s="391"/>
      <c r="DY33" s="391"/>
      <c r="DZ33" s="391"/>
      <c r="EA33" s="391"/>
      <c r="EB33" s="391"/>
      <c r="EC33" s="393"/>
    </row>
    <row r="34" spans="2:133" ht="11.25" customHeight="1" x14ac:dyDescent="0.2">
      <c r="B34" s="361" t="s">
        <v>253</v>
      </c>
      <c r="C34" s="362"/>
      <c r="D34" s="362"/>
      <c r="E34" s="362"/>
      <c r="F34" s="362"/>
      <c r="G34" s="362"/>
      <c r="H34" s="362"/>
      <c r="I34" s="362"/>
      <c r="J34" s="362"/>
      <c r="K34" s="362"/>
      <c r="L34" s="362"/>
      <c r="M34" s="362"/>
      <c r="N34" s="362"/>
      <c r="O34" s="362"/>
      <c r="P34" s="362"/>
      <c r="Q34" s="363"/>
      <c r="R34" s="355">
        <v>343439</v>
      </c>
      <c r="S34" s="356"/>
      <c r="T34" s="356"/>
      <c r="U34" s="356"/>
      <c r="V34" s="356"/>
      <c r="W34" s="356"/>
      <c r="X34" s="356"/>
      <c r="Y34" s="357"/>
      <c r="Z34" s="358">
        <v>1.2</v>
      </c>
      <c r="AA34" s="358"/>
      <c r="AB34" s="358"/>
      <c r="AC34" s="358"/>
      <c r="AD34" s="359" t="s">
        <v>64</v>
      </c>
      <c r="AE34" s="359"/>
      <c r="AF34" s="359"/>
      <c r="AG34" s="359"/>
      <c r="AH34" s="359"/>
      <c r="AI34" s="359"/>
      <c r="AJ34" s="359"/>
      <c r="AK34" s="359"/>
      <c r="AL34" s="364" t="s">
        <v>64</v>
      </c>
      <c r="AM34" s="365"/>
      <c r="AN34" s="365"/>
      <c r="AO34" s="366"/>
      <c r="AP34" s="422"/>
      <c r="AQ34" s="423"/>
      <c r="AS34" s="403"/>
      <c r="AT34" s="403"/>
      <c r="AU34" s="403"/>
      <c r="AV34" s="403"/>
      <c r="AW34" s="403"/>
      <c r="AX34" s="403"/>
      <c r="AY34" s="403"/>
      <c r="AZ34" s="403"/>
      <c r="BA34" s="403"/>
      <c r="BB34" s="403"/>
      <c r="BC34" s="403"/>
      <c r="BD34" s="403"/>
      <c r="BE34" s="403"/>
      <c r="BF34" s="403"/>
      <c r="BG34" s="423"/>
      <c r="BH34" s="423"/>
      <c r="BI34" s="423"/>
      <c r="BJ34" s="423"/>
      <c r="BK34" s="423"/>
      <c r="BL34" s="423"/>
      <c r="BM34" s="423"/>
      <c r="BN34" s="423"/>
      <c r="BO34" s="423"/>
      <c r="BP34" s="423"/>
      <c r="BQ34" s="423"/>
      <c r="BR34" s="423"/>
      <c r="BS34" s="423"/>
      <c r="BT34" s="423"/>
      <c r="BU34" s="423"/>
      <c r="BV34" s="423"/>
      <c r="BW34" s="423"/>
      <c r="BX34" s="423"/>
      <c r="BY34" s="423"/>
      <c r="BZ34" s="423"/>
      <c r="CA34" s="423"/>
      <c r="CB34" s="423"/>
      <c r="CD34" s="361" t="s">
        <v>254</v>
      </c>
      <c r="CE34" s="362"/>
      <c r="CF34" s="362"/>
      <c r="CG34" s="362"/>
      <c r="CH34" s="362"/>
      <c r="CI34" s="362"/>
      <c r="CJ34" s="362"/>
      <c r="CK34" s="362"/>
      <c r="CL34" s="362"/>
      <c r="CM34" s="362"/>
      <c r="CN34" s="362"/>
      <c r="CO34" s="362"/>
      <c r="CP34" s="362"/>
      <c r="CQ34" s="363"/>
      <c r="CR34" s="355">
        <v>4063811</v>
      </c>
      <c r="CS34" s="356"/>
      <c r="CT34" s="356"/>
      <c r="CU34" s="356"/>
      <c r="CV34" s="356"/>
      <c r="CW34" s="356"/>
      <c r="CX34" s="356"/>
      <c r="CY34" s="357"/>
      <c r="CZ34" s="364">
        <v>14</v>
      </c>
      <c r="DA34" s="391"/>
      <c r="DB34" s="391"/>
      <c r="DC34" s="392"/>
      <c r="DD34" s="368">
        <v>2478800</v>
      </c>
      <c r="DE34" s="356"/>
      <c r="DF34" s="356"/>
      <c r="DG34" s="356"/>
      <c r="DH34" s="356"/>
      <c r="DI34" s="356"/>
      <c r="DJ34" s="356"/>
      <c r="DK34" s="357"/>
      <c r="DL34" s="368">
        <v>1860205</v>
      </c>
      <c r="DM34" s="356"/>
      <c r="DN34" s="356"/>
      <c r="DO34" s="356"/>
      <c r="DP34" s="356"/>
      <c r="DQ34" s="356"/>
      <c r="DR34" s="356"/>
      <c r="DS34" s="356"/>
      <c r="DT34" s="356"/>
      <c r="DU34" s="356"/>
      <c r="DV34" s="357"/>
      <c r="DW34" s="364">
        <v>11.9</v>
      </c>
      <c r="DX34" s="391"/>
      <c r="DY34" s="391"/>
      <c r="DZ34" s="391"/>
      <c r="EA34" s="391"/>
      <c r="EB34" s="391"/>
      <c r="EC34" s="393"/>
    </row>
    <row r="35" spans="2:133" ht="11.25" customHeight="1" x14ac:dyDescent="0.2">
      <c r="B35" s="361" t="s">
        <v>255</v>
      </c>
      <c r="C35" s="362"/>
      <c r="D35" s="362"/>
      <c r="E35" s="362"/>
      <c r="F35" s="362"/>
      <c r="G35" s="362"/>
      <c r="H35" s="362"/>
      <c r="I35" s="362"/>
      <c r="J35" s="362"/>
      <c r="K35" s="362"/>
      <c r="L35" s="362"/>
      <c r="M35" s="362"/>
      <c r="N35" s="362"/>
      <c r="O35" s="362"/>
      <c r="P35" s="362"/>
      <c r="Q35" s="363"/>
      <c r="R35" s="355">
        <v>642429</v>
      </c>
      <c r="S35" s="356"/>
      <c r="T35" s="356"/>
      <c r="U35" s="356"/>
      <c r="V35" s="356"/>
      <c r="W35" s="356"/>
      <c r="X35" s="356"/>
      <c r="Y35" s="357"/>
      <c r="Z35" s="358">
        <v>2.2000000000000002</v>
      </c>
      <c r="AA35" s="358"/>
      <c r="AB35" s="358"/>
      <c r="AC35" s="358"/>
      <c r="AD35" s="359" t="s">
        <v>64</v>
      </c>
      <c r="AE35" s="359"/>
      <c r="AF35" s="359"/>
      <c r="AG35" s="359"/>
      <c r="AH35" s="359"/>
      <c r="AI35" s="359"/>
      <c r="AJ35" s="359"/>
      <c r="AK35" s="359"/>
      <c r="AL35" s="364" t="s">
        <v>64</v>
      </c>
      <c r="AM35" s="365"/>
      <c r="AN35" s="365"/>
      <c r="AO35" s="366"/>
      <c r="AP35" s="424"/>
      <c r="AQ35" s="340" t="s">
        <v>256</v>
      </c>
      <c r="AR35" s="341"/>
      <c r="AS35" s="341"/>
      <c r="AT35" s="341"/>
      <c r="AU35" s="341"/>
      <c r="AV35" s="341"/>
      <c r="AW35" s="341"/>
      <c r="AX35" s="341"/>
      <c r="AY35" s="341"/>
      <c r="AZ35" s="341"/>
      <c r="BA35" s="341"/>
      <c r="BB35" s="341"/>
      <c r="BC35" s="341"/>
      <c r="BD35" s="341"/>
      <c r="BE35" s="341"/>
      <c r="BF35" s="342"/>
      <c r="BG35" s="340" t="s">
        <v>257</v>
      </c>
      <c r="BH35" s="341"/>
      <c r="BI35" s="341"/>
      <c r="BJ35" s="341"/>
      <c r="BK35" s="341"/>
      <c r="BL35" s="341"/>
      <c r="BM35" s="341"/>
      <c r="BN35" s="341"/>
      <c r="BO35" s="341"/>
      <c r="BP35" s="341"/>
      <c r="BQ35" s="341"/>
      <c r="BR35" s="341"/>
      <c r="BS35" s="341"/>
      <c r="BT35" s="341"/>
      <c r="BU35" s="341"/>
      <c r="BV35" s="341"/>
      <c r="BW35" s="341"/>
      <c r="BX35" s="341"/>
      <c r="BY35" s="341"/>
      <c r="BZ35" s="341"/>
      <c r="CA35" s="341"/>
      <c r="CB35" s="342"/>
      <c r="CD35" s="361" t="s">
        <v>258</v>
      </c>
      <c r="CE35" s="362"/>
      <c r="CF35" s="362"/>
      <c r="CG35" s="362"/>
      <c r="CH35" s="362"/>
      <c r="CI35" s="362"/>
      <c r="CJ35" s="362"/>
      <c r="CK35" s="362"/>
      <c r="CL35" s="362"/>
      <c r="CM35" s="362"/>
      <c r="CN35" s="362"/>
      <c r="CO35" s="362"/>
      <c r="CP35" s="362"/>
      <c r="CQ35" s="363"/>
      <c r="CR35" s="355">
        <v>116433</v>
      </c>
      <c r="CS35" s="389"/>
      <c r="CT35" s="389"/>
      <c r="CU35" s="389"/>
      <c r="CV35" s="389"/>
      <c r="CW35" s="389"/>
      <c r="CX35" s="389"/>
      <c r="CY35" s="390"/>
      <c r="CZ35" s="364">
        <v>0.4</v>
      </c>
      <c r="DA35" s="391"/>
      <c r="DB35" s="391"/>
      <c r="DC35" s="392"/>
      <c r="DD35" s="368">
        <v>109038</v>
      </c>
      <c r="DE35" s="389"/>
      <c r="DF35" s="389"/>
      <c r="DG35" s="389"/>
      <c r="DH35" s="389"/>
      <c r="DI35" s="389"/>
      <c r="DJ35" s="389"/>
      <c r="DK35" s="390"/>
      <c r="DL35" s="368">
        <v>30273</v>
      </c>
      <c r="DM35" s="389"/>
      <c r="DN35" s="389"/>
      <c r="DO35" s="389"/>
      <c r="DP35" s="389"/>
      <c r="DQ35" s="389"/>
      <c r="DR35" s="389"/>
      <c r="DS35" s="389"/>
      <c r="DT35" s="389"/>
      <c r="DU35" s="389"/>
      <c r="DV35" s="390"/>
      <c r="DW35" s="364">
        <v>0.2</v>
      </c>
      <c r="DX35" s="391"/>
      <c r="DY35" s="391"/>
      <c r="DZ35" s="391"/>
      <c r="EA35" s="391"/>
      <c r="EB35" s="391"/>
      <c r="EC35" s="393"/>
    </row>
    <row r="36" spans="2:133" ht="11.25" customHeight="1" x14ac:dyDescent="0.2">
      <c r="B36" s="361" t="s">
        <v>259</v>
      </c>
      <c r="C36" s="362"/>
      <c r="D36" s="362"/>
      <c r="E36" s="362"/>
      <c r="F36" s="362"/>
      <c r="G36" s="362"/>
      <c r="H36" s="362"/>
      <c r="I36" s="362"/>
      <c r="J36" s="362"/>
      <c r="K36" s="362"/>
      <c r="L36" s="362"/>
      <c r="M36" s="362"/>
      <c r="N36" s="362"/>
      <c r="O36" s="362"/>
      <c r="P36" s="362"/>
      <c r="Q36" s="363"/>
      <c r="R36" s="355">
        <v>1076532</v>
      </c>
      <c r="S36" s="356"/>
      <c r="T36" s="356"/>
      <c r="U36" s="356"/>
      <c r="V36" s="356"/>
      <c r="W36" s="356"/>
      <c r="X36" s="356"/>
      <c r="Y36" s="357"/>
      <c r="Z36" s="358">
        <v>3.6</v>
      </c>
      <c r="AA36" s="358"/>
      <c r="AB36" s="358"/>
      <c r="AC36" s="358"/>
      <c r="AD36" s="359" t="s">
        <v>64</v>
      </c>
      <c r="AE36" s="359"/>
      <c r="AF36" s="359"/>
      <c r="AG36" s="359"/>
      <c r="AH36" s="359"/>
      <c r="AI36" s="359"/>
      <c r="AJ36" s="359"/>
      <c r="AK36" s="359"/>
      <c r="AL36" s="364" t="s">
        <v>64</v>
      </c>
      <c r="AM36" s="365"/>
      <c r="AN36" s="365"/>
      <c r="AO36" s="366"/>
      <c r="AP36" s="424"/>
      <c r="AQ36" s="425" t="s">
        <v>260</v>
      </c>
      <c r="AR36" s="426"/>
      <c r="AS36" s="426"/>
      <c r="AT36" s="426"/>
      <c r="AU36" s="426"/>
      <c r="AV36" s="426"/>
      <c r="AW36" s="426"/>
      <c r="AX36" s="426"/>
      <c r="AY36" s="427"/>
      <c r="AZ36" s="347">
        <v>3286796</v>
      </c>
      <c r="BA36" s="348"/>
      <c r="BB36" s="348"/>
      <c r="BC36" s="348"/>
      <c r="BD36" s="348"/>
      <c r="BE36" s="348"/>
      <c r="BF36" s="428"/>
      <c r="BG36" s="344" t="s">
        <v>261</v>
      </c>
      <c r="BH36" s="345"/>
      <c r="BI36" s="345"/>
      <c r="BJ36" s="345"/>
      <c r="BK36" s="345"/>
      <c r="BL36" s="345"/>
      <c r="BM36" s="345"/>
      <c r="BN36" s="345"/>
      <c r="BO36" s="345"/>
      <c r="BP36" s="345"/>
      <c r="BQ36" s="345"/>
      <c r="BR36" s="345"/>
      <c r="BS36" s="345"/>
      <c r="BT36" s="345"/>
      <c r="BU36" s="346"/>
      <c r="BV36" s="347">
        <v>32119</v>
      </c>
      <c r="BW36" s="348"/>
      <c r="BX36" s="348"/>
      <c r="BY36" s="348"/>
      <c r="BZ36" s="348"/>
      <c r="CA36" s="348"/>
      <c r="CB36" s="428"/>
      <c r="CD36" s="361" t="s">
        <v>262</v>
      </c>
      <c r="CE36" s="362"/>
      <c r="CF36" s="362"/>
      <c r="CG36" s="362"/>
      <c r="CH36" s="362"/>
      <c r="CI36" s="362"/>
      <c r="CJ36" s="362"/>
      <c r="CK36" s="362"/>
      <c r="CL36" s="362"/>
      <c r="CM36" s="362"/>
      <c r="CN36" s="362"/>
      <c r="CO36" s="362"/>
      <c r="CP36" s="362"/>
      <c r="CQ36" s="363"/>
      <c r="CR36" s="355">
        <v>4024064</v>
      </c>
      <c r="CS36" s="356"/>
      <c r="CT36" s="356"/>
      <c r="CU36" s="356"/>
      <c r="CV36" s="356"/>
      <c r="CW36" s="356"/>
      <c r="CX36" s="356"/>
      <c r="CY36" s="357"/>
      <c r="CZ36" s="364">
        <v>13.9</v>
      </c>
      <c r="DA36" s="391"/>
      <c r="DB36" s="391"/>
      <c r="DC36" s="392"/>
      <c r="DD36" s="368">
        <v>3152704</v>
      </c>
      <c r="DE36" s="356"/>
      <c r="DF36" s="356"/>
      <c r="DG36" s="356"/>
      <c r="DH36" s="356"/>
      <c r="DI36" s="356"/>
      <c r="DJ36" s="356"/>
      <c r="DK36" s="357"/>
      <c r="DL36" s="368">
        <v>1869669</v>
      </c>
      <c r="DM36" s="356"/>
      <c r="DN36" s="356"/>
      <c r="DO36" s="356"/>
      <c r="DP36" s="356"/>
      <c r="DQ36" s="356"/>
      <c r="DR36" s="356"/>
      <c r="DS36" s="356"/>
      <c r="DT36" s="356"/>
      <c r="DU36" s="356"/>
      <c r="DV36" s="357"/>
      <c r="DW36" s="364">
        <v>12</v>
      </c>
      <c r="DX36" s="391"/>
      <c r="DY36" s="391"/>
      <c r="DZ36" s="391"/>
      <c r="EA36" s="391"/>
      <c r="EB36" s="391"/>
      <c r="EC36" s="393"/>
    </row>
    <row r="37" spans="2:133" ht="11.25" customHeight="1" x14ac:dyDescent="0.2">
      <c r="B37" s="361" t="s">
        <v>263</v>
      </c>
      <c r="C37" s="362"/>
      <c r="D37" s="362"/>
      <c r="E37" s="362"/>
      <c r="F37" s="362"/>
      <c r="G37" s="362"/>
      <c r="H37" s="362"/>
      <c r="I37" s="362"/>
      <c r="J37" s="362"/>
      <c r="K37" s="362"/>
      <c r="L37" s="362"/>
      <c r="M37" s="362"/>
      <c r="N37" s="362"/>
      <c r="O37" s="362"/>
      <c r="P37" s="362"/>
      <c r="Q37" s="363"/>
      <c r="R37" s="355">
        <v>621927</v>
      </c>
      <c r="S37" s="356"/>
      <c r="T37" s="356"/>
      <c r="U37" s="356"/>
      <c r="V37" s="356"/>
      <c r="W37" s="356"/>
      <c r="X37" s="356"/>
      <c r="Y37" s="357"/>
      <c r="Z37" s="358">
        <v>2.1</v>
      </c>
      <c r="AA37" s="358"/>
      <c r="AB37" s="358"/>
      <c r="AC37" s="358"/>
      <c r="AD37" s="359">
        <v>110</v>
      </c>
      <c r="AE37" s="359"/>
      <c r="AF37" s="359"/>
      <c r="AG37" s="359"/>
      <c r="AH37" s="359"/>
      <c r="AI37" s="359"/>
      <c r="AJ37" s="359"/>
      <c r="AK37" s="359"/>
      <c r="AL37" s="364">
        <v>0</v>
      </c>
      <c r="AM37" s="365"/>
      <c r="AN37" s="365"/>
      <c r="AO37" s="366"/>
      <c r="AQ37" s="429" t="s">
        <v>264</v>
      </c>
      <c r="AR37" s="430"/>
      <c r="AS37" s="430"/>
      <c r="AT37" s="430"/>
      <c r="AU37" s="430"/>
      <c r="AV37" s="430"/>
      <c r="AW37" s="430"/>
      <c r="AX37" s="430"/>
      <c r="AY37" s="431"/>
      <c r="AZ37" s="355">
        <v>836737</v>
      </c>
      <c r="BA37" s="356"/>
      <c r="BB37" s="356"/>
      <c r="BC37" s="356"/>
      <c r="BD37" s="389"/>
      <c r="BE37" s="389"/>
      <c r="BF37" s="411"/>
      <c r="BG37" s="361" t="s">
        <v>265</v>
      </c>
      <c r="BH37" s="362"/>
      <c r="BI37" s="362"/>
      <c r="BJ37" s="362"/>
      <c r="BK37" s="362"/>
      <c r="BL37" s="362"/>
      <c r="BM37" s="362"/>
      <c r="BN37" s="362"/>
      <c r="BO37" s="362"/>
      <c r="BP37" s="362"/>
      <c r="BQ37" s="362"/>
      <c r="BR37" s="362"/>
      <c r="BS37" s="362"/>
      <c r="BT37" s="362"/>
      <c r="BU37" s="363"/>
      <c r="BV37" s="355">
        <v>-57848</v>
      </c>
      <c r="BW37" s="356"/>
      <c r="BX37" s="356"/>
      <c r="BY37" s="356"/>
      <c r="BZ37" s="356"/>
      <c r="CA37" s="356"/>
      <c r="CB37" s="369"/>
      <c r="CD37" s="361" t="s">
        <v>266</v>
      </c>
      <c r="CE37" s="362"/>
      <c r="CF37" s="362"/>
      <c r="CG37" s="362"/>
      <c r="CH37" s="362"/>
      <c r="CI37" s="362"/>
      <c r="CJ37" s="362"/>
      <c r="CK37" s="362"/>
      <c r="CL37" s="362"/>
      <c r="CM37" s="362"/>
      <c r="CN37" s="362"/>
      <c r="CO37" s="362"/>
      <c r="CP37" s="362"/>
      <c r="CQ37" s="363"/>
      <c r="CR37" s="355">
        <v>1059123</v>
      </c>
      <c r="CS37" s="389"/>
      <c r="CT37" s="389"/>
      <c r="CU37" s="389"/>
      <c r="CV37" s="389"/>
      <c r="CW37" s="389"/>
      <c r="CX37" s="389"/>
      <c r="CY37" s="390"/>
      <c r="CZ37" s="364">
        <v>3.7</v>
      </c>
      <c r="DA37" s="391"/>
      <c r="DB37" s="391"/>
      <c r="DC37" s="392"/>
      <c r="DD37" s="368">
        <v>1058228</v>
      </c>
      <c r="DE37" s="389"/>
      <c r="DF37" s="389"/>
      <c r="DG37" s="389"/>
      <c r="DH37" s="389"/>
      <c r="DI37" s="389"/>
      <c r="DJ37" s="389"/>
      <c r="DK37" s="390"/>
      <c r="DL37" s="368">
        <v>957499</v>
      </c>
      <c r="DM37" s="389"/>
      <c r="DN37" s="389"/>
      <c r="DO37" s="389"/>
      <c r="DP37" s="389"/>
      <c r="DQ37" s="389"/>
      <c r="DR37" s="389"/>
      <c r="DS37" s="389"/>
      <c r="DT37" s="389"/>
      <c r="DU37" s="389"/>
      <c r="DV37" s="390"/>
      <c r="DW37" s="364">
        <v>6.1</v>
      </c>
      <c r="DX37" s="391"/>
      <c r="DY37" s="391"/>
      <c r="DZ37" s="391"/>
      <c r="EA37" s="391"/>
      <c r="EB37" s="391"/>
      <c r="EC37" s="393"/>
    </row>
    <row r="38" spans="2:133" ht="11.25" customHeight="1" x14ac:dyDescent="0.2">
      <c r="B38" s="361" t="s">
        <v>267</v>
      </c>
      <c r="C38" s="362"/>
      <c r="D38" s="362"/>
      <c r="E38" s="362"/>
      <c r="F38" s="362"/>
      <c r="G38" s="362"/>
      <c r="H38" s="362"/>
      <c r="I38" s="362"/>
      <c r="J38" s="362"/>
      <c r="K38" s="362"/>
      <c r="L38" s="362"/>
      <c r="M38" s="362"/>
      <c r="N38" s="362"/>
      <c r="O38" s="362"/>
      <c r="P38" s="362"/>
      <c r="Q38" s="363"/>
      <c r="R38" s="355">
        <v>1601700</v>
      </c>
      <c r="S38" s="356"/>
      <c r="T38" s="356"/>
      <c r="U38" s="356"/>
      <c r="V38" s="356"/>
      <c r="W38" s="356"/>
      <c r="X38" s="356"/>
      <c r="Y38" s="357"/>
      <c r="Z38" s="358">
        <v>5.4</v>
      </c>
      <c r="AA38" s="358"/>
      <c r="AB38" s="358"/>
      <c r="AC38" s="358"/>
      <c r="AD38" s="359" t="s">
        <v>64</v>
      </c>
      <c r="AE38" s="359"/>
      <c r="AF38" s="359"/>
      <c r="AG38" s="359"/>
      <c r="AH38" s="359"/>
      <c r="AI38" s="359"/>
      <c r="AJ38" s="359"/>
      <c r="AK38" s="359"/>
      <c r="AL38" s="364" t="s">
        <v>64</v>
      </c>
      <c r="AM38" s="365"/>
      <c r="AN38" s="365"/>
      <c r="AO38" s="366"/>
      <c r="AQ38" s="429" t="s">
        <v>268</v>
      </c>
      <c r="AR38" s="430"/>
      <c r="AS38" s="430"/>
      <c r="AT38" s="430"/>
      <c r="AU38" s="430"/>
      <c r="AV38" s="430"/>
      <c r="AW38" s="430"/>
      <c r="AX38" s="430"/>
      <c r="AY38" s="431"/>
      <c r="AZ38" s="355">
        <v>52290</v>
      </c>
      <c r="BA38" s="356"/>
      <c r="BB38" s="356"/>
      <c r="BC38" s="356"/>
      <c r="BD38" s="389"/>
      <c r="BE38" s="389"/>
      <c r="BF38" s="411"/>
      <c r="BG38" s="361" t="s">
        <v>269</v>
      </c>
      <c r="BH38" s="362"/>
      <c r="BI38" s="362"/>
      <c r="BJ38" s="362"/>
      <c r="BK38" s="362"/>
      <c r="BL38" s="362"/>
      <c r="BM38" s="362"/>
      <c r="BN38" s="362"/>
      <c r="BO38" s="362"/>
      <c r="BP38" s="362"/>
      <c r="BQ38" s="362"/>
      <c r="BR38" s="362"/>
      <c r="BS38" s="362"/>
      <c r="BT38" s="362"/>
      <c r="BU38" s="363"/>
      <c r="BV38" s="355">
        <v>6780</v>
      </c>
      <c r="BW38" s="356"/>
      <c r="BX38" s="356"/>
      <c r="BY38" s="356"/>
      <c r="BZ38" s="356"/>
      <c r="CA38" s="356"/>
      <c r="CB38" s="369"/>
      <c r="CD38" s="361" t="s">
        <v>270</v>
      </c>
      <c r="CE38" s="362"/>
      <c r="CF38" s="362"/>
      <c r="CG38" s="362"/>
      <c r="CH38" s="362"/>
      <c r="CI38" s="362"/>
      <c r="CJ38" s="362"/>
      <c r="CK38" s="362"/>
      <c r="CL38" s="362"/>
      <c r="CM38" s="362"/>
      <c r="CN38" s="362"/>
      <c r="CO38" s="362"/>
      <c r="CP38" s="362"/>
      <c r="CQ38" s="363"/>
      <c r="CR38" s="355">
        <v>2397769</v>
      </c>
      <c r="CS38" s="356"/>
      <c r="CT38" s="356"/>
      <c r="CU38" s="356"/>
      <c r="CV38" s="356"/>
      <c r="CW38" s="356"/>
      <c r="CX38" s="356"/>
      <c r="CY38" s="357"/>
      <c r="CZ38" s="364">
        <v>8.3000000000000007</v>
      </c>
      <c r="DA38" s="391"/>
      <c r="DB38" s="391"/>
      <c r="DC38" s="392"/>
      <c r="DD38" s="368">
        <v>1920300</v>
      </c>
      <c r="DE38" s="356"/>
      <c r="DF38" s="356"/>
      <c r="DG38" s="356"/>
      <c r="DH38" s="356"/>
      <c r="DI38" s="356"/>
      <c r="DJ38" s="356"/>
      <c r="DK38" s="357"/>
      <c r="DL38" s="368">
        <v>1573160</v>
      </c>
      <c r="DM38" s="356"/>
      <c r="DN38" s="356"/>
      <c r="DO38" s="356"/>
      <c r="DP38" s="356"/>
      <c r="DQ38" s="356"/>
      <c r="DR38" s="356"/>
      <c r="DS38" s="356"/>
      <c r="DT38" s="356"/>
      <c r="DU38" s="356"/>
      <c r="DV38" s="357"/>
      <c r="DW38" s="364">
        <v>10.1</v>
      </c>
      <c r="DX38" s="391"/>
      <c r="DY38" s="391"/>
      <c r="DZ38" s="391"/>
      <c r="EA38" s="391"/>
      <c r="EB38" s="391"/>
      <c r="EC38" s="393"/>
    </row>
    <row r="39" spans="2:133" ht="11.25" customHeight="1" x14ac:dyDescent="0.2">
      <c r="B39" s="361" t="s">
        <v>271</v>
      </c>
      <c r="C39" s="362"/>
      <c r="D39" s="362"/>
      <c r="E39" s="362"/>
      <c r="F39" s="362"/>
      <c r="G39" s="362"/>
      <c r="H39" s="362"/>
      <c r="I39" s="362"/>
      <c r="J39" s="362"/>
      <c r="K39" s="362"/>
      <c r="L39" s="362"/>
      <c r="M39" s="362"/>
      <c r="N39" s="362"/>
      <c r="O39" s="362"/>
      <c r="P39" s="362"/>
      <c r="Q39" s="363"/>
      <c r="R39" s="355" t="s">
        <v>64</v>
      </c>
      <c r="S39" s="356"/>
      <c r="T39" s="356"/>
      <c r="U39" s="356"/>
      <c r="V39" s="356"/>
      <c r="W39" s="356"/>
      <c r="X39" s="356"/>
      <c r="Y39" s="357"/>
      <c r="Z39" s="358" t="s">
        <v>64</v>
      </c>
      <c r="AA39" s="358"/>
      <c r="AB39" s="358"/>
      <c r="AC39" s="358"/>
      <c r="AD39" s="359" t="s">
        <v>64</v>
      </c>
      <c r="AE39" s="359"/>
      <c r="AF39" s="359"/>
      <c r="AG39" s="359"/>
      <c r="AH39" s="359"/>
      <c r="AI39" s="359"/>
      <c r="AJ39" s="359"/>
      <c r="AK39" s="359"/>
      <c r="AL39" s="364" t="s">
        <v>64</v>
      </c>
      <c r="AM39" s="365"/>
      <c r="AN39" s="365"/>
      <c r="AO39" s="366"/>
      <c r="AQ39" s="429" t="s">
        <v>272</v>
      </c>
      <c r="AR39" s="430"/>
      <c r="AS39" s="430"/>
      <c r="AT39" s="430"/>
      <c r="AU39" s="430"/>
      <c r="AV39" s="430"/>
      <c r="AW39" s="430"/>
      <c r="AX39" s="430"/>
      <c r="AY39" s="431"/>
      <c r="AZ39" s="355" t="s">
        <v>64</v>
      </c>
      <c r="BA39" s="356"/>
      <c r="BB39" s="356"/>
      <c r="BC39" s="356"/>
      <c r="BD39" s="389"/>
      <c r="BE39" s="389"/>
      <c r="BF39" s="411"/>
      <c r="BG39" s="361" t="s">
        <v>273</v>
      </c>
      <c r="BH39" s="362"/>
      <c r="BI39" s="362"/>
      <c r="BJ39" s="362"/>
      <c r="BK39" s="362"/>
      <c r="BL39" s="362"/>
      <c r="BM39" s="362"/>
      <c r="BN39" s="362"/>
      <c r="BO39" s="362"/>
      <c r="BP39" s="362"/>
      <c r="BQ39" s="362"/>
      <c r="BR39" s="362"/>
      <c r="BS39" s="362"/>
      <c r="BT39" s="362"/>
      <c r="BU39" s="363"/>
      <c r="BV39" s="355">
        <v>11360</v>
      </c>
      <c r="BW39" s="356"/>
      <c r="BX39" s="356"/>
      <c r="BY39" s="356"/>
      <c r="BZ39" s="356"/>
      <c r="CA39" s="356"/>
      <c r="CB39" s="369"/>
      <c r="CD39" s="361" t="s">
        <v>274</v>
      </c>
      <c r="CE39" s="362"/>
      <c r="CF39" s="362"/>
      <c r="CG39" s="362"/>
      <c r="CH39" s="362"/>
      <c r="CI39" s="362"/>
      <c r="CJ39" s="362"/>
      <c r="CK39" s="362"/>
      <c r="CL39" s="362"/>
      <c r="CM39" s="362"/>
      <c r="CN39" s="362"/>
      <c r="CO39" s="362"/>
      <c r="CP39" s="362"/>
      <c r="CQ39" s="363"/>
      <c r="CR39" s="355">
        <v>809811</v>
      </c>
      <c r="CS39" s="389"/>
      <c r="CT39" s="389"/>
      <c r="CU39" s="389"/>
      <c r="CV39" s="389"/>
      <c r="CW39" s="389"/>
      <c r="CX39" s="389"/>
      <c r="CY39" s="390"/>
      <c r="CZ39" s="364">
        <v>2.8</v>
      </c>
      <c r="DA39" s="391"/>
      <c r="DB39" s="391"/>
      <c r="DC39" s="392"/>
      <c r="DD39" s="368">
        <v>641049</v>
      </c>
      <c r="DE39" s="389"/>
      <c r="DF39" s="389"/>
      <c r="DG39" s="389"/>
      <c r="DH39" s="389"/>
      <c r="DI39" s="389"/>
      <c r="DJ39" s="389"/>
      <c r="DK39" s="390"/>
      <c r="DL39" s="368" t="s">
        <v>64</v>
      </c>
      <c r="DM39" s="389"/>
      <c r="DN39" s="389"/>
      <c r="DO39" s="389"/>
      <c r="DP39" s="389"/>
      <c r="DQ39" s="389"/>
      <c r="DR39" s="389"/>
      <c r="DS39" s="389"/>
      <c r="DT39" s="389"/>
      <c r="DU39" s="389"/>
      <c r="DV39" s="390"/>
      <c r="DW39" s="364" t="s">
        <v>64</v>
      </c>
      <c r="DX39" s="391"/>
      <c r="DY39" s="391"/>
      <c r="DZ39" s="391"/>
      <c r="EA39" s="391"/>
      <c r="EB39" s="391"/>
      <c r="EC39" s="393"/>
    </row>
    <row r="40" spans="2:133" ht="11.25" customHeight="1" x14ac:dyDescent="0.2">
      <c r="B40" s="361" t="s">
        <v>275</v>
      </c>
      <c r="C40" s="362"/>
      <c r="D40" s="362"/>
      <c r="E40" s="362"/>
      <c r="F40" s="362"/>
      <c r="G40" s="362"/>
      <c r="H40" s="362"/>
      <c r="I40" s="362"/>
      <c r="J40" s="362"/>
      <c r="K40" s="362"/>
      <c r="L40" s="362"/>
      <c r="M40" s="362"/>
      <c r="N40" s="362"/>
      <c r="O40" s="362"/>
      <c r="P40" s="362"/>
      <c r="Q40" s="363"/>
      <c r="R40" s="355">
        <v>203600</v>
      </c>
      <c r="S40" s="356"/>
      <c r="T40" s="356"/>
      <c r="U40" s="356"/>
      <c r="V40" s="356"/>
      <c r="W40" s="356"/>
      <c r="X40" s="356"/>
      <c r="Y40" s="357"/>
      <c r="Z40" s="358">
        <v>0.7</v>
      </c>
      <c r="AA40" s="358"/>
      <c r="AB40" s="358"/>
      <c r="AC40" s="358"/>
      <c r="AD40" s="359" t="s">
        <v>64</v>
      </c>
      <c r="AE40" s="359"/>
      <c r="AF40" s="359"/>
      <c r="AG40" s="359"/>
      <c r="AH40" s="359"/>
      <c r="AI40" s="359"/>
      <c r="AJ40" s="359"/>
      <c r="AK40" s="359"/>
      <c r="AL40" s="364" t="s">
        <v>64</v>
      </c>
      <c r="AM40" s="365"/>
      <c r="AN40" s="365"/>
      <c r="AO40" s="366"/>
      <c r="AQ40" s="429" t="s">
        <v>276</v>
      </c>
      <c r="AR40" s="430"/>
      <c r="AS40" s="430"/>
      <c r="AT40" s="430"/>
      <c r="AU40" s="430"/>
      <c r="AV40" s="430"/>
      <c r="AW40" s="430"/>
      <c r="AX40" s="430"/>
      <c r="AY40" s="431"/>
      <c r="AZ40" s="355" t="s">
        <v>64</v>
      </c>
      <c r="BA40" s="356"/>
      <c r="BB40" s="356"/>
      <c r="BC40" s="356"/>
      <c r="BD40" s="389"/>
      <c r="BE40" s="389"/>
      <c r="BF40" s="411"/>
      <c r="BG40" s="407" t="s">
        <v>277</v>
      </c>
      <c r="BH40" s="408"/>
      <c r="BI40" s="408"/>
      <c r="BJ40" s="408"/>
      <c r="BK40" s="408"/>
      <c r="BL40" s="432"/>
      <c r="BM40" s="362" t="s">
        <v>278</v>
      </c>
      <c r="BN40" s="362"/>
      <c r="BO40" s="362"/>
      <c r="BP40" s="362"/>
      <c r="BQ40" s="362"/>
      <c r="BR40" s="362"/>
      <c r="BS40" s="362"/>
      <c r="BT40" s="362"/>
      <c r="BU40" s="363"/>
      <c r="BV40" s="355">
        <v>104</v>
      </c>
      <c r="BW40" s="356"/>
      <c r="BX40" s="356"/>
      <c r="BY40" s="356"/>
      <c r="BZ40" s="356"/>
      <c r="CA40" s="356"/>
      <c r="CB40" s="369"/>
      <c r="CD40" s="361" t="s">
        <v>279</v>
      </c>
      <c r="CE40" s="362"/>
      <c r="CF40" s="362"/>
      <c r="CG40" s="362"/>
      <c r="CH40" s="362"/>
      <c r="CI40" s="362"/>
      <c r="CJ40" s="362"/>
      <c r="CK40" s="362"/>
      <c r="CL40" s="362"/>
      <c r="CM40" s="362"/>
      <c r="CN40" s="362"/>
      <c r="CO40" s="362"/>
      <c r="CP40" s="362"/>
      <c r="CQ40" s="363"/>
      <c r="CR40" s="355">
        <v>233773</v>
      </c>
      <c r="CS40" s="356"/>
      <c r="CT40" s="356"/>
      <c r="CU40" s="356"/>
      <c r="CV40" s="356"/>
      <c r="CW40" s="356"/>
      <c r="CX40" s="356"/>
      <c r="CY40" s="357"/>
      <c r="CZ40" s="364">
        <v>0.8</v>
      </c>
      <c r="DA40" s="391"/>
      <c r="DB40" s="391"/>
      <c r="DC40" s="392"/>
      <c r="DD40" s="368">
        <v>202435</v>
      </c>
      <c r="DE40" s="356"/>
      <c r="DF40" s="356"/>
      <c r="DG40" s="356"/>
      <c r="DH40" s="356"/>
      <c r="DI40" s="356"/>
      <c r="DJ40" s="356"/>
      <c r="DK40" s="357"/>
      <c r="DL40" s="368" t="s">
        <v>64</v>
      </c>
      <c r="DM40" s="356"/>
      <c r="DN40" s="356"/>
      <c r="DO40" s="356"/>
      <c r="DP40" s="356"/>
      <c r="DQ40" s="356"/>
      <c r="DR40" s="356"/>
      <c r="DS40" s="356"/>
      <c r="DT40" s="356"/>
      <c r="DU40" s="356"/>
      <c r="DV40" s="357"/>
      <c r="DW40" s="364" t="s">
        <v>64</v>
      </c>
      <c r="DX40" s="391"/>
      <c r="DY40" s="391"/>
      <c r="DZ40" s="391"/>
      <c r="EA40" s="391"/>
      <c r="EB40" s="391"/>
      <c r="EC40" s="393"/>
    </row>
    <row r="41" spans="2:133" ht="11.25" customHeight="1" x14ac:dyDescent="0.2">
      <c r="B41" s="376" t="s">
        <v>280</v>
      </c>
      <c r="C41" s="377"/>
      <c r="D41" s="377"/>
      <c r="E41" s="377"/>
      <c r="F41" s="377"/>
      <c r="G41" s="377"/>
      <c r="H41" s="377"/>
      <c r="I41" s="377"/>
      <c r="J41" s="377"/>
      <c r="K41" s="377"/>
      <c r="L41" s="377"/>
      <c r="M41" s="377"/>
      <c r="N41" s="377"/>
      <c r="O41" s="377"/>
      <c r="P41" s="377"/>
      <c r="Q41" s="378"/>
      <c r="R41" s="433">
        <v>29760912</v>
      </c>
      <c r="S41" s="434"/>
      <c r="T41" s="434"/>
      <c r="U41" s="434"/>
      <c r="V41" s="434"/>
      <c r="W41" s="434"/>
      <c r="X41" s="434"/>
      <c r="Y41" s="435"/>
      <c r="Z41" s="436">
        <v>100</v>
      </c>
      <c r="AA41" s="436"/>
      <c r="AB41" s="436"/>
      <c r="AC41" s="436"/>
      <c r="AD41" s="437">
        <v>15388549</v>
      </c>
      <c r="AE41" s="437"/>
      <c r="AF41" s="437"/>
      <c r="AG41" s="437"/>
      <c r="AH41" s="437"/>
      <c r="AI41" s="437"/>
      <c r="AJ41" s="437"/>
      <c r="AK41" s="437"/>
      <c r="AL41" s="438">
        <v>100</v>
      </c>
      <c r="AM41" s="420"/>
      <c r="AN41" s="420"/>
      <c r="AO41" s="439"/>
      <c r="AQ41" s="429" t="s">
        <v>281</v>
      </c>
      <c r="AR41" s="430"/>
      <c r="AS41" s="430"/>
      <c r="AT41" s="430"/>
      <c r="AU41" s="430"/>
      <c r="AV41" s="430"/>
      <c r="AW41" s="430"/>
      <c r="AX41" s="430"/>
      <c r="AY41" s="431"/>
      <c r="AZ41" s="355">
        <v>563574</v>
      </c>
      <c r="BA41" s="356"/>
      <c r="BB41" s="356"/>
      <c r="BC41" s="356"/>
      <c r="BD41" s="389"/>
      <c r="BE41" s="389"/>
      <c r="BF41" s="411"/>
      <c r="BG41" s="407"/>
      <c r="BH41" s="408"/>
      <c r="BI41" s="408"/>
      <c r="BJ41" s="408"/>
      <c r="BK41" s="408"/>
      <c r="BL41" s="432"/>
      <c r="BM41" s="362" t="s">
        <v>282</v>
      </c>
      <c r="BN41" s="362"/>
      <c r="BO41" s="362"/>
      <c r="BP41" s="362"/>
      <c r="BQ41" s="362"/>
      <c r="BR41" s="362"/>
      <c r="BS41" s="362"/>
      <c r="BT41" s="362"/>
      <c r="BU41" s="363"/>
      <c r="BV41" s="355" t="s">
        <v>64</v>
      </c>
      <c r="BW41" s="356"/>
      <c r="BX41" s="356"/>
      <c r="BY41" s="356"/>
      <c r="BZ41" s="356"/>
      <c r="CA41" s="356"/>
      <c r="CB41" s="369"/>
      <c r="CD41" s="361" t="s">
        <v>283</v>
      </c>
      <c r="CE41" s="362"/>
      <c r="CF41" s="362"/>
      <c r="CG41" s="362"/>
      <c r="CH41" s="362"/>
      <c r="CI41" s="362"/>
      <c r="CJ41" s="362"/>
      <c r="CK41" s="362"/>
      <c r="CL41" s="362"/>
      <c r="CM41" s="362"/>
      <c r="CN41" s="362"/>
      <c r="CO41" s="362"/>
      <c r="CP41" s="362"/>
      <c r="CQ41" s="363"/>
      <c r="CR41" s="355" t="s">
        <v>64</v>
      </c>
      <c r="CS41" s="389"/>
      <c r="CT41" s="389"/>
      <c r="CU41" s="389"/>
      <c r="CV41" s="389"/>
      <c r="CW41" s="389"/>
      <c r="CX41" s="389"/>
      <c r="CY41" s="390"/>
      <c r="CZ41" s="364" t="s">
        <v>64</v>
      </c>
      <c r="DA41" s="391"/>
      <c r="DB41" s="391"/>
      <c r="DC41" s="392"/>
      <c r="DD41" s="368" t="s">
        <v>64</v>
      </c>
      <c r="DE41" s="389"/>
      <c r="DF41" s="389"/>
      <c r="DG41" s="389"/>
      <c r="DH41" s="389"/>
      <c r="DI41" s="389"/>
      <c r="DJ41" s="389"/>
      <c r="DK41" s="390"/>
      <c r="DL41" s="440"/>
      <c r="DM41" s="441"/>
      <c r="DN41" s="441"/>
      <c r="DO41" s="441"/>
      <c r="DP41" s="441"/>
      <c r="DQ41" s="441"/>
      <c r="DR41" s="441"/>
      <c r="DS41" s="441"/>
      <c r="DT41" s="441"/>
      <c r="DU41" s="441"/>
      <c r="DV41" s="442"/>
      <c r="DW41" s="443"/>
      <c r="DX41" s="444"/>
      <c r="DY41" s="444"/>
      <c r="DZ41" s="444"/>
      <c r="EA41" s="444"/>
      <c r="EB41" s="444"/>
      <c r="EC41" s="445"/>
    </row>
    <row r="42" spans="2:133" ht="11.25" customHeight="1" x14ac:dyDescent="0.2">
      <c r="AQ42" s="446" t="s">
        <v>284</v>
      </c>
      <c r="AR42" s="447"/>
      <c r="AS42" s="447"/>
      <c r="AT42" s="447"/>
      <c r="AU42" s="447"/>
      <c r="AV42" s="447"/>
      <c r="AW42" s="447"/>
      <c r="AX42" s="447"/>
      <c r="AY42" s="448"/>
      <c r="AZ42" s="433">
        <v>1834195</v>
      </c>
      <c r="BA42" s="434"/>
      <c r="BB42" s="434"/>
      <c r="BC42" s="434"/>
      <c r="BD42" s="419"/>
      <c r="BE42" s="419"/>
      <c r="BF42" s="421"/>
      <c r="BG42" s="414"/>
      <c r="BH42" s="415"/>
      <c r="BI42" s="415"/>
      <c r="BJ42" s="415"/>
      <c r="BK42" s="415"/>
      <c r="BL42" s="449"/>
      <c r="BM42" s="377" t="s">
        <v>285</v>
      </c>
      <c r="BN42" s="377"/>
      <c r="BO42" s="377"/>
      <c r="BP42" s="377"/>
      <c r="BQ42" s="377"/>
      <c r="BR42" s="377"/>
      <c r="BS42" s="377"/>
      <c r="BT42" s="377"/>
      <c r="BU42" s="378"/>
      <c r="BV42" s="433">
        <v>399</v>
      </c>
      <c r="BW42" s="434"/>
      <c r="BX42" s="434"/>
      <c r="BY42" s="434"/>
      <c r="BZ42" s="434"/>
      <c r="CA42" s="434"/>
      <c r="CB42" s="450"/>
      <c r="CD42" s="361" t="s">
        <v>286</v>
      </c>
      <c r="CE42" s="362"/>
      <c r="CF42" s="362"/>
      <c r="CG42" s="362"/>
      <c r="CH42" s="362"/>
      <c r="CI42" s="362"/>
      <c r="CJ42" s="362"/>
      <c r="CK42" s="362"/>
      <c r="CL42" s="362"/>
      <c r="CM42" s="362"/>
      <c r="CN42" s="362"/>
      <c r="CO42" s="362"/>
      <c r="CP42" s="362"/>
      <c r="CQ42" s="363"/>
      <c r="CR42" s="355">
        <v>3298113</v>
      </c>
      <c r="CS42" s="389"/>
      <c r="CT42" s="389"/>
      <c r="CU42" s="389"/>
      <c r="CV42" s="389"/>
      <c r="CW42" s="389"/>
      <c r="CX42" s="389"/>
      <c r="CY42" s="390"/>
      <c r="CZ42" s="364">
        <v>11.4</v>
      </c>
      <c r="DA42" s="391"/>
      <c r="DB42" s="391"/>
      <c r="DC42" s="392"/>
      <c r="DD42" s="368">
        <v>1050884</v>
      </c>
      <c r="DE42" s="389"/>
      <c r="DF42" s="389"/>
      <c r="DG42" s="389"/>
      <c r="DH42" s="389"/>
      <c r="DI42" s="389"/>
      <c r="DJ42" s="389"/>
      <c r="DK42" s="390"/>
      <c r="DL42" s="440"/>
      <c r="DM42" s="441"/>
      <c r="DN42" s="441"/>
      <c r="DO42" s="441"/>
      <c r="DP42" s="441"/>
      <c r="DQ42" s="441"/>
      <c r="DR42" s="441"/>
      <c r="DS42" s="441"/>
      <c r="DT42" s="441"/>
      <c r="DU42" s="441"/>
      <c r="DV42" s="442"/>
      <c r="DW42" s="443"/>
      <c r="DX42" s="444"/>
      <c r="DY42" s="444"/>
      <c r="DZ42" s="444"/>
      <c r="EA42" s="444"/>
      <c r="EB42" s="444"/>
      <c r="EC42" s="445"/>
    </row>
    <row r="43" spans="2:133" ht="11.25" customHeight="1" x14ac:dyDescent="0.2">
      <c r="B43" s="336" t="s">
        <v>287</v>
      </c>
      <c r="CD43" s="361" t="s">
        <v>288</v>
      </c>
      <c r="CE43" s="362"/>
      <c r="CF43" s="362"/>
      <c r="CG43" s="362"/>
      <c r="CH43" s="362"/>
      <c r="CI43" s="362"/>
      <c r="CJ43" s="362"/>
      <c r="CK43" s="362"/>
      <c r="CL43" s="362"/>
      <c r="CM43" s="362"/>
      <c r="CN43" s="362"/>
      <c r="CO43" s="362"/>
      <c r="CP43" s="362"/>
      <c r="CQ43" s="363"/>
      <c r="CR43" s="355">
        <v>205809</v>
      </c>
      <c r="CS43" s="389"/>
      <c r="CT43" s="389"/>
      <c r="CU43" s="389"/>
      <c r="CV43" s="389"/>
      <c r="CW43" s="389"/>
      <c r="CX43" s="389"/>
      <c r="CY43" s="390"/>
      <c r="CZ43" s="364">
        <v>0.7</v>
      </c>
      <c r="DA43" s="391"/>
      <c r="DB43" s="391"/>
      <c r="DC43" s="392"/>
      <c r="DD43" s="368">
        <v>205727</v>
      </c>
      <c r="DE43" s="389"/>
      <c r="DF43" s="389"/>
      <c r="DG43" s="389"/>
      <c r="DH43" s="389"/>
      <c r="DI43" s="389"/>
      <c r="DJ43" s="389"/>
      <c r="DK43" s="390"/>
      <c r="DL43" s="440"/>
      <c r="DM43" s="441"/>
      <c r="DN43" s="441"/>
      <c r="DO43" s="441"/>
      <c r="DP43" s="441"/>
      <c r="DQ43" s="441"/>
      <c r="DR43" s="441"/>
      <c r="DS43" s="441"/>
      <c r="DT43" s="441"/>
      <c r="DU43" s="441"/>
      <c r="DV43" s="442"/>
      <c r="DW43" s="443"/>
      <c r="DX43" s="444"/>
      <c r="DY43" s="444"/>
      <c r="DZ43" s="444"/>
      <c r="EA43" s="444"/>
      <c r="EB43" s="444"/>
      <c r="EC43" s="445"/>
    </row>
    <row r="44" spans="2:133" ht="11.25" customHeight="1" x14ac:dyDescent="0.2">
      <c r="B44" s="451" t="s">
        <v>289</v>
      </c>
      <c r="C44" s="451"/>
      <c r="D44" s="451"/>
      <c r="E44" s="451"/>
      <c r="F44" s="451"/>
      <c r="G44" s="451"/>
      <c r="H44" s="451"/>
      <c r="I44" s="451"/>
      <c r="J44" s="451"/>
      <c r="K44" s="451"/>
      <c r="L44" s="451"/>
      <c r="M44" s="451"/>
      <c r="N44" s="451"/>
      <c r="O44" s="451"/>
      <c r="P44" s="451"/>
      <c r="Q44" s="451"/>
      <c r="R44" s="451"/>
      <c r="S44" s="451"/>
      <c r="T44" s="451"/>
      <c r="U44" s="451"/>
      <c r="V44" s="451"/>
      <c r="W44" s="451"/>
      <c r="X44" s="451"/>
      <c r="Y44" s="451"/>
      <c r="Z44" s="451"/>
      <c r="AA44" s="451"/>
      <c r="AB44" s="451"/>
      <c r="AC44" s="451"/>
      <c r="AD44" s="451"/>
      <c r="AE44" s="451"/>
      <c r="AF44" s="451"/>
      <c r="AG44" s="451"/>
      <c r="AH44" s="451"/>
      <c r="AI44" s="451"/>
      <c r="AJ44" s="451"/>
      <c r="AK44" s="451"/>
      <c r="AL44" s="451"/>
      <c r="AM44" s="451"/>
      <c r="AN44" s="451"/>
      <c r="AO44" s="451"/>
      <c r="AP44" s="451"/>
      <c r="AQ44" s="451"/>
      <c r="AR44" s="451"/>
      <c r="AS44" s="451"/>
      <c r="AT44" s="451"/>
      <c r="AU44" s="451"/>
      <c r="AV44" s="451"/>
      <c r="AW44" s="451"/>
      <c r="AX44" s="451"/>
      <c r="AY44" s="451"/>
      <c r="AZ44" s="451"/>
      <c r="BA44" s="451"/>
      <c r="BB44" s="451"/>
      <c r="BC44" s="451"/>
      <c r="BD44" s="451"/>
      <c r="BE44" s="451"/>
      <c r="BF44" s="451"/>
      <c r="BG44" s="451"/>
      <c r="BH44" s="451"/>
      <c r="BI44" s="451"/>
      <c r="BJ44" s="451"/>
      <c r="BK44" s="451"/>
      <c r="BL44" s="451"/>
      <c r="BM44" s="451"/>
      <c r="BN44" s="451"/>
      <c r="BO44" s="451"/>
      <c r="BP44" s="451"/>
      <c r="BQ44" s="451"/>
      <c r="BR44" s="451"/>
      <c r="BS44" s="451"/>
      <c r="BT44" s="451"/>
      <c r="BU44" s="451"/>
      <c r="BV44" s="451"/>
      <c r="BW44" s="451"/>
      <c r="BX44" s="451"/>
      <c r="BY44" s="451"/>
      <c r="BZ44" s="451"/>
      <c r="CA44" s="451"/>
      <c r="CB44" s="451"/>
      <c r="CC44" s="452"/>
      <c r="CD44" s="394" t="s">
        <v>236</v>
      </c>
      <c r="CE44" s="395"/>
      <c r="CF44" s="361" t="s">
        <v>290</v>
      </c>
      <c r="CG44" s="362"/>
      <c r="CH44" s="362"/>
      <c r="CI44" s="362"/>
      <c r="CJ44" s="362"/>
      <c r="CK44" s="362"/>
      <c r="CL44" s="362"/>
      <c r="CM44" s="362"/>
      <c r="CN44" s="362"/>
      <c r="CO44" s="362"/>
      <c r="CP44" s="362"/>
      <c r="CQ44" s="363"/>
      <c r="CR44" s="355">
        <v>3107762</v>
      </c>
      <c r="CS44" s="356"/>
      <c r="CT44" s="356"/>
      <c r="CU44" s="356"/>
      <c r="CV44" s="356"/>
      <c r="CW44" s="356"/>
      <c r="CX44" s="356"/>
      <c r="CY44" s="357"/>
      <c r="CZ44" s="364">
        <v>10.7</v>
      </c>
      <c r="DA44" s="365"/>
      <c r="DB44" s="365"/>
      <c r="DC44" s="370"/>
      <c r="DD44" s="368">
        <v>996966</v>
      </c>
      <c r="DE44" s="356"/>
      <c r="DF44" s="356"/>
      <c r="DG44" s="356"/>
      <c r="DH44" s="356"/>
      <c r="DI44" s="356"/>
      <c r="DJ44" s="356"/>
      <c r="DK44" s="357"/>
      <c r="DL44" s="440"/>
      <c r="DM44" s="441"/>
      <c r="DN44" s="441"/>
      <c r="DO44" s="441"/>
      <c r="DP44" s="441"/>
      <c r="DQ44" s="441"/>
      <c r="DR44" s="441"/>
      <c r="DS44" s="441"/>
      <c r="DT44" s="441"/>
      <c r="DU44" s="441"/>
      <c r="DV44" s="442"/>
      <c r="DW44" s="443"/>
      <c r="DX44" s="444"/>
      <c r="DY44" s="444"/>
      <c r="DZ44" s="444"/>
      <c r="EA44" s="444"/>
      <c r="EB44" s="444"/>
      <c r="EC44" s="445"/>
    </row>
    <row r="45" spans="2:133" ht="11.25" customHeight="1" x14ac:dyDescent="0.2">
      <c r="B45" s="451" t="s">
        <v>291</v>
      </c>
      <c r="C45" s="451"/>
      <c r="D45" s="451"/>
      <c r="E45" s="451"/>
      <c r="F45" s="451"/>
      <c r="G45" s="451"/>
      <c r="H45" s="451"/>
      <c r="I45" s="451"/>
      <c r="J45" s="451"/>
      <c r="K45" s="451"/>
      <c r="L45" s="451"/>
      <c r="M45" s="451"/>
      <c r="N45" s="451"/>
      <c r="O45" s="451"/>
      <c r="P45" s="451"/>
      <c r="Q45" s="451"/>
      <c r="R45" s="451"/>
      <c r="S45" s="451"/>
      <c r="T45" s="451"/>
      <c r="U45" s="451"/>
      <c r="V45" s="451"/>
      <c r="W45" s="451"/>
      <c r="X45" s="451"/>
      <c r="Y45" s="451"/>
      <c r="Z45" s="451"/>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451"/>
      <c r="BI45" s="451"/>
      <c r="BJ45" s="451"/>
      <c r="BK45" s="451"/>
      <c r="BL45" s="451"/>
      <c r="BM45" s="451"/>
      <c r="BN45" s="451"/>
      <c r="BO45" s="451"/>
      <c r="BP45" s="451"/>
      <c r="BQ45" s="451"/>
      <c r="BR45" s="451"/>
      <c r="BS45" s="451"/>
      <c r="BT45" s="451"/>
      <c r="BU45" s="451"/>
      <c r="BV45" s="451"/>
      <c r="BW45" s="451"/>
      <c r="BX45" s="451"/>
      <c r="BY45" s="451"/>
      <c r="BZ45" s="451"/>
      <c r="CA45" s="451"/>
      <c r="CB45" s="451"/>
      <c r="CC45" s="452"/>
      <c r="CD45" s="398"/>
      <c r="CE45" s="399"/>
      <c r="CF45" s="361" t="s">
        <v>292</v>
      </c>
      <c r="CG45" s="362"/>
      <c r="CH45" s="362"/>
      <c r="CI45" s="362"/>
      <c r="CJ45" s="362"/>
      <c r="CK45" s="362"/>
      <c r="CL45" s="362"/>
      <c r="CM45" s="362"/>
      <c r="CN45" s="362"/>
      <c r="CO45" s="362"/>
      <c r="CP45" s="362"/>
      <c r="CQ45" s="363"/>
      <c r="CR45" s="355">
        <v>1192550</v>
      </c>
      <c r="CS45" s="389"/>
      <c r="CT45" s="389"/>
      <c r="CU45" s="389"/>
      <c r="CV45" s="389"/>
      <c r="CW45" s="389"/>
      <c r="CX45" s="389"/>
      <c r="CY45" s="390"/>
      <c r="CZ45" s="364">
        <v>4.0999999999999996</v>
      </c>
      <c r="DA45" s="391"/>
      <c r="DB45" s="391"/>
      <c r="DC45" s="392"/>
      <c r="DD45" s="368">
        <v>195753</v>
      </c>
      <c r="DE45" s="389"/>
      <c r="DF45" s="389"/>
      <c r="DG45" s="389"/>
      <c r="DH45" s="389"/>
      <c r="DI45" s="389"/>
      <c r="DJ45" s="389"/>
      <c r="DK45" s="390"/>
      <c r="DL45" s="440"/>
      <c r="DM45" s="441"/>
      <c r="DN45" s="441"/>
      <c r="DO45" s="441"/>
      <c r="DP45" s="441"/>
      <c r="DQ45" s="441"/>
      <c r="DR45" s="441"/>
      <c r="DS45" s="441"/>
      <c r="DT45" s="441"/>
      <c r="DU45" s="441"/>
      <c r="DV45" s="442"/>
      <c r="DW45" s="443"/>
      <c r="DX45" s="444"/>
      <c r="DY45" s="444"/>
      <c r="DZ45" s="444"/>
      <c r="EA45" s="444"/>
      <c r="EB45" s="444"/>
      <c r="EC45" s="445"/>
    </row>
    <row r="46" spans="2:133" ht="11.25" customHeight="1" x14ac:dyDescent="0.2">
      <c r="B46" s="453"/>
      <c r="CD46" s="398"/>
      <c r="CE46" s="399"/>
      <c r="CF46" s="361" t="s">
        <v>293</v>
      </c>
      <c r="CG46" s="362"/>
      <c r="CH46" s="362"/>
      <c r="CI46" s="362"/>
      <c r="CJ46" s="362"/>
      <c r="CK46" s="362"/>
      <c r="CL46" s="362"/>
      <c r="CM46" s="362"/>
      <c r="CN46" s="362"/>
      <c r="CO46" s="362"/>
      <c r="CP46" s="362"/>
      <c r="CQ46" s="363"/>
      <c r="CR46" s="355">
        <v>1826139</v>
      </c>
      <c r="CS46" s="356"/>
      <c r="CT46" s="356"/>
      <c r="CU46" s="356"/>
      <c r="CV46" s="356"/>
      <c r="CW46" s="356"/>
      <c r="CX46" s="356"/>
      <c r="CY46" s="357"/>
      <c r="CZ46" s="364">
        <v>6.3</v>
      </c>
      <c r="DA46" s="365"/>
      <c r="DB46" s="365"/>
      <c r="DC46" s="370"/>
      <c r="DD46" s="368">
        <v>787540</v>
      </c>
      <c r="DE46" s="356"/>
      <c r="DF46" s="356"/>
      <c r="DG46" s="356"/>
      <c r="DH46" s="356"/>
      <c r="DI46" s="356"/>
      <c r="DJ46" s="356"/>
      <c r="DK46" s="357"/>
      <c r="DL46" s="440"/>
      <c r="DM46" s="441"/>
      <c r="DN46" s="441"/>
      <c r="DO46" s="441"/>
      <c r="DP46" s="441"/>
      <c r="DQ46" s="441"/>
      <c r="DR46" s="441"/>
      <c r="DS46" s="441"/>
      <c r="DT46" s="441"/>
      <c r="DU46" s="441"/>
      <c r="DV46" s="442"/>
      <c r="DW46" s="443"/>
      <c r="DX46" s="444"/>
      <c r="DY46" s="444"/>
      <c r="DZ46" s="444"/>
      <c r="EA46" s="444"/>
      <c r="EB46" s="444"/>
      <c r="EC46" s="445"/>
    </row>
    <row r="47" spans="2:133" ht="11.25" customHeight="1" x14ac:dyDescent="0.2">
      <c r="B47" s="453"/>
      <c r="CD47" s="398"/>
      <c r="CE47" s="399"/>
      <c r="CF47" s="361" t="s">
        <v>294</v>
      </c>
      <c r="CG47" s="362"/>
      <c r="CH47" s="362"/>
      <c r="CI47" s="362"/>
      <c r="CJ47" s="362"/>
      <c r="CK47" s="362"/>
      <c r="CL47" s="362"/>
      <c r="CM47" s="362"/>
      <c r="CN47" s="362"/>
      <c r="CO47" s="362"/>
      <c r="CP47" s="362"/>
      <c r="CQ47" s="363"/>
      <c r="CR47" s="355">
        <v>190351</v>
      </c>
      <c r="CS47" s="389"/>
      <c r="CT47" s="389"/>
      <c r="CU47" s="389"/>
      <c r="CV47" s="389"/>
      <c r="CW47" s="389"/>
      <c r="CX47" s="389"/>
      <c r="CY47" s="390"/>
      <c r="CZ47" s="364">
        <v>0.7</v>
      </c>
      <c r="DA47" s="391"/>
      <c r="DB47" s="391"/>
      <c r="DC47" s="392"/>
      <c r="DD47" s="368">
        <v>53918</v>
      </c>
      <c r="DE47" s="389"/>
      <c r="DF47" s="389"/>
      <c r="DG47" s="389"/>
      <c r="DH47" s="389"/>
      <c r="DI47" s="389"/>
      <c r="DJ47" s="389"/>
      <c r="DK47" s="390"/>
      <c r="DL47" s="440"/>
      <c r="DM47" s="441"/>
      <c r="DN47" s="441"/>
      <c r="DO47" s="441"/>
      <c r="DP47" s="441"/>
      <c r="DQ47" s="441"/>
      <c r="DR47" s="441"/>
      <c r="DS47" s="441"/>
      <c r="DT47" s="441"/>
      <c r="DU47" s="441"/>
      <c r="DV47" s="442"/>
      <c r="DW47" s="443"/>
      <c r="DX47" s="444"/>
      <c r="DY47" s="444"/>
      <c r="DZ47" s="444"/>
      <c r="EA47" s="444"/>
      <c r="EB47" s="444"/>
      <c r="EC47" s="445"/>
    </row>
    <row r="48" spans="2:133" ht="11" x14ac:dyDescent="0.2">
      <c r="B48" s="453"/>
      <c r="CD48" s="412"/>
      <c r="CE48" s="413"/>
      <c r="CF48" s="361" t="s">
        <v>295</v>
      </c>
      <c r="CG48" s="362"/>
      <c r="CH48" s="362"/>
      <c r="CI48" s="362"/>
      <c r="CJ48" s="362"/>
      <c r="CK48" s="362"/>
      <c r="CL48" s="362"/>
      <c r="CM48" s="362"/>
      <c r="CN48" s="362"/>
      <c r="CO48" s="362"/>
      <c r="CP48" s="362"/>
      <c r="CQ48" s="363"/>
      <c r="CR48" s="355" t="s">
        <v>64</v>
      </c>
      <c r="CS48" s="356"/>
      <c r="CT48" s="356"/>
      <c r="CU48" s="356"/>
      <c r="CV48" s="356"/>
      <c r="CW48" s="356"/>
      <c r="CX48" s="356"/>
      <c r="CY48" s="357"/>
      <c r="CZ48" s="364" t="s">
        <v>64</v>
      </c>
      <c r="DA48" s="365"/>
      <c r="DB48" s="365"/>
      <c r="DC48" s="370"/>
      <c r="DD48" s="368" t="s">
        <v>64</v>
      </c>
      <c r="DE48" s="356"/>
      <c r="DF48" s="356"/>
      <c r="DG48" s="356"/>
      <c r="DH48" s="356"/>
      <c r="DI48" s="356"/>
      <c r="DJ48" s="356"/>
      <c r="DK48" s="357"/>
      <c r="DL48" s="440"/>
      <c r="DM48" s="441"/>
      <c r="DN48" s="441"/>
      <c r="DO48" s="441"/>
      <c r="DP48" s="441"/>
      <c r="DQ48" s="441"/>
      <c r="DR48" s="441"/>
      <c r="DS48" s="441"/>
      <c r="DT48" s="441"/>
      <c r="DU48" s="441"/>
      <c r="DV48" s="442"/>
      <c r="DW48" s="443"/>
      <c r="DX48" s="444"/>
      <c r="DY48" s="444"/>
      <c r="DZ48" s="444"/>
      <c r="EA48" s="444"/>
      <c r="EB48" s="444"/>
      <c r="EC48" s="445"/>
    </row>
    <row r="49" spans="2:133" ht="11.25" customHeight="1" x14ac:dyDescent="0.2">
      <c r="B49" s="453"/>
      <c r="CD49" s="376" t="s">
        <v>296</v>
      </c>
      <c r="CE49" s="377"/>
      <c r="CF49" s="377"/>
      <c r="CG49" s="377"/>
      <c r="CH49" s="377"/>
      <c r="CI49" s="377"/>
      <c r="CJ49" s="377"/>
      <c r="CK49" s="377"/>
      <c r="CL49" s="377"/>
      <c r="CM49" s="377"/>
      <c r="CN49" s="377"/>
      <c r="CO49" s="377"/>
      <c r="CP49" s="377"/>
      <c r="CQ49" s="378"/>
      <c r="CR49" s="433">
        <v>28981977</v>
      </c>
      <c r="CS49" s="419"/>
      <c r="CT49" s="419"/>
      <c r="CU49" s="419"/>
      <c r="CV49" s="419"/>
      <c r="CW49" s="419"/>
      <c r="CX49" s="419"/>
      <c r="CY49" s="454"/>
      <c r="CZ49" s="438">
        <v>100</v>
      </c>
      <c r="DA49" s="455"/>
      <c r="DB49" s="455"/>
      <c r="DC49" s="456"/>
      <c r="DD49" s="457">
        <v>18321935</v>
      </c>
      <c r="DE49" s="419"/>
      <c r="DF49" s="419"/>
      <c r="DG49" s="419"/>
      <c r="DH49" s="419"/>
      <c r="DI49" s="419"/>
      <c r="DJ49" s="419"/>
      <c r="DK49" s="454"/>
      <c r="DL49" s="458"/>
      <c r="DM49" s="459"/>
      <c r="DN49" s="459"/>
      <c r="DO49" s="459"/>
      <c r="DP49" s="459"/>
      <c r="DQ49" s="459"/>
      <c r="DR49" s="459"/>
      <c r="DS49" s="459"/>
      <c r="DT49" s="459"/>
      <c r="DU49" s="459"/>
      <c r="DV49" s="460"/>
      <c r="DW49" s="461"/>
      <c r="DX49" s="462"/>
      <c r="DY49" s="462"/>
      <c r="DZ49" s="462"/>
      <c r="EA49" s="462"/>
      <c r="EB49" s="462"/>
      <c r="EC49" s="463"/>
    </row>
  </sheetData>
  <sheetProtection algorithmName="SHA-512" hashValue="rP0uxIeFeh9knWBMiuRaHJg1g5rvPHYEQXojWRsaVxhsXDN21CtR/2MoQ16vdj1JGb/ZG8OqJqADOXFN6eAJ3g==" saltValue="KvpHJcUXUtUtGk3BQL5S9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CZ42:DC42"/>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DD30:DK30"/>
    <mergeCell ref="DL30:DV30"/>
    <mergeCell ref="DW30:EC30"/>
    <mergeCell ref="B31:Q31"/>
    <mergeCell ref="R31:Y31"/>
    <mergeCell ref="Z31:AC31"/>
    <mergeCell ref="AD31:AK31"/>
    <mergeCell ref="AL31:AO31"/>
    <mergeCell ref="AP31:AS33"/>
    <mergeCell ref="AT31:AT33"/>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CD19:CQ19"/>
    <mergeCell ref="CR19:CY19"/>
    <mergeCell ref="CZ19:DC19"/>
    <mergeCell ref="DD19:DP19"/>
    <mergeCell ref="DQ19:EC19"/>
    <mergeCell ref="B20:Q20"/>
    <mergeCell ref="R20:Y20"/>
    <mergeCell ref="Z20:AC20"/>
    <mergeCell ref="AD20:AK20"/>
    <mergeCell ref="AL20:AO20"/>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CD16:CQ16"/>
    <mergeCell ref="CR16:CY16"/>
    <mergeCell ref="CZ16:DC16"/>
    <mergeCell ref="DD16:DP16"/>
    <mergeCell ref="DQ16:EC16"/>
    <mergeCell ref="B17:Q17"/>
    <mergeCell ref="R17:Y17"/>
    <mergeCell ref="Z17:AC17"/>
    <mergeCell ref="AD17:AK17"/>
    <mergeCell ref="AL17:AO17"/>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CD13:CQ13"/>
    <mergeCell ref="CR13:CY13"/>
    <mergeCell ref="CZ13:DC13"/>
    <mergeCell ref="DD13:DP13"/>
    <mergeCell ref="DQ13:EC13"/>
    <mergeCell ref="B14:Q14"/>
    <mergeCell ref="R14:Y14"/>
    <mergeCell ref="Z14:AC14"/>
    <mergeCell ref="AD14:AK14"/>
    <mergeCell ref="AL14:AO14"/>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CD10:CQ10"/>
    <mergeCell ref="CR10:CY10"/>
    <mergeCell ref="CZ10:DC10"/>
    <mergeCell ref="DD10:DP10"/>
    <mergeCell ref="DQ10:EC10"/>
    <mergeCell ref="B11:Q11"/>
    <mergeCell ref="R11:Y11"/>
    <mergeCell ref="Z11:AC11"/>
    <mergeCell ref="AD11:AK11"/>
    <mergeCell ref="AL11:AO11"/>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CD7:CQ7"/>
    <mergeCell ref="CR7:CY7"/>
    <mergeCell ref="CZ7:DC7"/>
    <mergeCell ref="DD7:DP7"/>
    <mergeCell ref="DQ7:EC7"/>
    <mergeCell ref="B8:Q8"/>
    <mergeCell ref="R8:Y8"/>
    <mergeCell ref="Z8:AC8"/>
    <mergeCell ref="AD8:AK8"/>
    <mergeCell ref="AL8:AO8"/>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AP4:BF4"/>
    <mergeCell ref="BG4:BN4"/>
    <mergeCell ref="BO4:BR4"/>
    <mergeCell ref="BS4:CB4"/>
    <mergeCell ref="CD4:EC4"/>
    <mergeCell ref="B5:Q5"/>
    <mergeCell ref="R5:Y5"/>
    <mergeCell ref="Z5:AC5"/>
    <mergeCell ref="AD5:AK5"/>
    <mergeCell ref="AL5:AO5"/>
    <mergeCell ref="DH1:DN1"/>
    <mergeCell ref="DP1:EC1"/>
    <mergeCell ref="B3:AO3"/>
    <mergeCell ref="AP3:CB3"/>
    <mergeCell ref="CD3:EC3"/>
    <mergeCell ref="B4:Q4"/>
    <mergeCell ref="R4:Y4"/>
    <mergeCell ref="Z4:AC4"/>
    <mergeCell ref="AD4:AK4"/>
    <mergeCell ref="AL4:AO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EA135"/>
  <sheetViews>
    <sheetView topLeftCell="A52" zoomScale="70" zoomScaleNormal="70" zoomScaleSheetLayoutView="70" workbookViewId="0"/>
  </sheetViews>
  <sheetFormatPr defaultColWidth="0" defaultRowHeight="13" zeroHeight="1" x14ac:dyDescent="0.2"/>
  <cols>
    <col min="1" max="130" width="2.7265625" style="469" customWidth="1"/>
    <col min="131" max="131" width="1.6328125" style="469" customWidth="1"/>
    <col min="132" max="16384" width="9" style="469" hidden="1"/>
  </cols>
  <sheetData>
    <row r="1" spans="1:131" ht="11.25" customHeight="1" thickBot="1" x14ac:dyDescent="0.25">
      <c r="A1" s="465"/>
      <c r="B1" s="465"/>
      <c r="C1" s="465"/>
      <c r="D1" s="465"/>
      <c r="E1" s="465"/>
      <c r="F1" s="465"/>
      <c r="G1" s="465"/>
      <c r="H1" s="465"/>
      <c r="I1" s="465"/>
      <c r="J1" s="465"/>
      <c r="K1" s="465"/>
      <c r="L1" s="465"/>
      <c r="M1" s="465"/>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c r="AY1" s="466"/>
      <c r="AZ1" s="466"/>
      <c r="BA1" s="466"/>
      <c r="BB1" s="466"/>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c r="DK1" s="466"/>
      <c r="DL1" s="466"/>
      <c r="DM1" s="466"/>
      <c r="DN1" s="466"/>
      <c r="DO1" s="466"/>
      <c r="DP1" s="466"/>
      <c r="DQ1" s="467"/>
      <c r="DR1" s="467"/>
      <c r="DS1" s="467"/>
      <c r="DT1" s="467"/>
      <c r="DU1" s="467"/>
      <c r="DV1" s="467"/>
      <c r="DW1" s="467"/>
      <c r="DX1" s="467"/>
      <c r="DY1" s="467"/>
      <c r="DZ1" s="467"/>
      <c r="EA1" s="468"/>
    </row>
    <row r="2" spans="1:131" ht="26.25" customHeight="1" thickBot="1" x14ac:dyDescent="0.25">
      <c r="A2" s="470" t="s">
        <v>297</v>
      </c>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0"/>
      <c r="AH2" s="470"/>
      <c r="AI2" s="470"/>
      <c r="AJ2" s="470"/>
      <c r="AK2" s="470"/>
      <c r="AL2" s="470"/>
      <c r="AM2" s="470"/>
      <c r="AN2" s="470"/>
      <c r="AO2" s="470"/>
      <c r="AP2" s="470"/>
      <c r="AQ2" s="470"/>
      <c r="AR2" s="470"/>
      <c r="AS2" s="470"/>
      <c r="AT2" s="470"/>
      <c r="AU2" s="470"/>
      <c r="AV2" s="470"/>
      <c r="AW2" s="470"/>
      <c r="AX2" s="470"/>
      <c r="AY2" s="470"/>
      <c r="AZ2" s="470"/>
      <c r="BA2" s="470"/>
      <c r="BB2" s="470"/>
      <c r="BC2" s="470"/>
      <c r="BD2" s="470"/>
      <c r="BE2" s="470"/>
      <c r="BF2" s="470"/>
      <c r="BG2" s="470"/>
      <c r="BH2" s="470"/>
      <c r="BI2" s="470"/>
      <c r="BJ2" s="466"/>
      <c r="BK2" s="466"/>
      <c r="BL2" s="466"/>
      <c r="BM2" s="466"/>
      <c r="BN2" s="466"/>
      <c r="BO2" s="466"/>
      <c r="BP2" s="466"/>
      <c r="BQ2" s="466"/>
      <c r="BR2" s="466"/>
      <c r="BS2" s="466"/>
      <c r="BT2" s="466"/>
      <c r="BU2" s="466"/>
      <c r="BV2" s="466"/>
      <c r="BW2" s="466"/>
      <c r="BX2" s="466"/>
      <c r="BY2" s="466"/>
      <c r="BZ2" s="466"/>
      <c r="CA2" s="466"/>
      <c r="CB2" s="466"/>
      <c r="CC2" s="466"/>
      <c r="CD2" s="466"/>
      <c r="CE2" s="466"/>
      <c r="CF2" s="466"/>
      <c r="CG2" s="466"/>
      <c r="CH2" s="466"/>
      <c r="CI2" s="466"/>
      <c r="CJ2" s="466"/>
      <c r="CK2" s="466"/>
      <c r="CL2" s="466"/>
      <c r="CM2" s="466"/>
      <c r="CN2" s="466"/>
      <c r="CO2" s="466"/>
      <c r="CP2" s="466"/>
      <c r="CQ2" s="466"/>
      <c r="CR2" s="466"/>
      <c r="CS2" s="466"/>
      <c r="CT2" s="466"/>
      <c r="CU2" s="466"/>
      <c r="CV2" s="466"/>
      <c r="CW2" s="466"/>
      <c r="CX2" s="466"/>
      <c r="CY2" s="466"/>
      <c r="CZ2" s="466"/>
      <c r="DA2" s="466"/>
      <c r="DB2" s="466"/>
      <c r="DC2" s="466"/>
      <c r="DD2" s="466"/>
      <c r="DE2" s="466"/>
      <c r="DF2" s="466"/>
      <c r="DG2" s="466"/>
      <c r="DH2" s="466"/>
      <c r="DI2" s="466"/>
      <c r="DJ2" s="471" t="s">
        <v>298</v>
      </c>
      <c r="DK2" s="472"/>
      <c r="DL2" s="472"/>
      <c r="DM2" s="472"/>
      <c r="DN2" s="472"/>
      <c r="DO2" s="473"/>
      <c r="DP2" s="466"/>
      <c r="DQ2" s="471" t="s">
        <v>299</v>
      </c>
      <c r="DR2" s="472"/>
      <c r="DS2" s="472"/>
      <c r="DT2" s="472"/>
      <c r="DU2" s="472"/>
      <c r="DV2" s="472"/>
      <c r="DW2" s="472"/>
      <c r="DX2" s="472"/>
      <c r="DY2" s="472"/>
      <c r="DZ2" s="473"/>
      <c r="EA2" s="468"/>
    </row>
    <row r="3" spans="1:131" ht="11.25" customHeight="1" x14ac:dyDescent="0.2">
      <c r="A3" s="466"/>
      <c r="B3" s="466"/>
      <c r="C3" s="466"/>
      <c r="D3" s="466"/>
      <c r="E3" s="466"/>
      <c r="F3" s="466"/>
      <c r="G3" s="466"/>
      <c r="H3" s="466"/>
      <c r="I3" s="466"/>
      <c r="J3" s="466"/>
      <c r="K3" s="466"/>
      <c r="L3" s="466"/>
      <c r="M3" s="466"/>
      <c r="N3" s="466"/>
      <c r="O3" s="466"/>
      <c r="P3" s="466"/>
      <c r="Q3" s="466"/>
      <c r="R3" s="466"/>
      <c r="S3" s="466"/>
      <c r="T3" s="466"/>
      <c r="U3" s="466"/>
      <c r="V3" s="466"/>
      <c r="W3" s="466"/>
      <c r="X3" s="466"/>
      <c r="Y3" s="466"/>
      <c r="Z3" s="466"/>
      <c r="AA3" s="466"/>
      <c r="AB3" s="466"/>
      <c r="AC3" s="466"/>
      <c r="AD3" s="466"/>
      <c r="AE3" s="466"/>
      <c r="AF3" s="466"/>
      <c r="AG3" s="466"/>
      <c r="AH3" s="466"/>
      <c r="AI3" s="466"/>
      <c r="AJ3" s="466"/>
      <c r="AK3" s="466"/>
      <c r="AL3" s="466"/>
      <c r="AM3" s="466"/>
      <c r="AN3" s="466"/>
      <c r="AO3" s="466"/>
      <c r="AP3" s="466"/>
      <c r="AQ3" s="466"/>
      <c r="AR3" s="466"/>
      <c r="AS3" s="466"/>
      <c r="AT3" s="466"/>
      <c r="AU3" s="466"/>
      <c r="AV3" s="466"/>
      <c r="AW3" s="466"/>
      <c r="AX3" s="466"/>
      <c r="AY3" s="466"/>
      <c r="AZ3" s="466"/>
      <c r="BA3" s="466"/>
      <c r="BB3" s="466"/>
      <c r="BC3" s="466"/>
      <c r="BD3" s="466"/>
      <c r="BE3" s="466"/>
      <c r="BF3" s="466"/>
      <c r="BG3" s="466"/>
      <c r="BH3" s="466"/>
      <c r="BI3" s="466"/>
      <c r="BJ3" s="466"/>
      <c r="BK3" s="466"/>
      <c r="BL3" s="466"/>
      <c r="BM3" s="466"/>
      <c r="BN3" s="466"/>
      <c r="BO3" s="466"/>
      <c r="BP3" s="466"/>
      <c r="BQ3" s="466"/>
      <c r="BR3" s="466"/>
      <c r="BS3" s="466"/>
      <c r="BT3" s="466"/>
      <c r="BU3" s="466"/>
      <c r="BV3" s="466"/>
      <c r="BW3" s="466"/>
      <c r="BX3" s="466"/>
      <c r="BY3" s="466"/>
      <c r="BZ3" s="466"/>
      <c r="CA3" s="466"/>
      <c r="CB3" s="466"/>
      <c r="CC3" s="466"/>
      <c r="CD3" s="466"/>
      <c r="CE3" s="466"/>
      <c r="CF3" s="466"/>
      <c r="CG3" s="466"/>
      <c r="CH3" s="466"/>
      <c r="CI3" s="466"/>
      <c r="CJ3" s="466"/>
      <c r="CK3" s="466"/>
      <c r="CL3" s="466"/>
      <c r="CM3" s="466"/>
      <c r="CN3" s="466"/>
      <c r="CO3" s="466"/>
      <c r="CP3" s="466"/>
      <c r="CQ3" s="466"/>
      <c r="CR3" s="466"/>
      <c r="CS3" s="466"/>
      <c r="CT3" s="466"/>
      <c r="CU3" s="466"/>
      <c r="CV3" s="466"/>
      <c r="CW3" s="466"/>
      <c r="CX3" s="466"/>
      <c r="CY3" s="466"/>
      <c r="CZ3" s="466"/>
      <c r="DA3" s="466"/>
      <c r="DB3" s="466"/>
      <c r="DC3" s="466"/>
      <c r="DD3" s="466"/>
      <c r="DE3" s="466"/>
      <c r="DF3" s="466"/>
      <c r="DG3" s="466"/>
      <c r="DH3" s="466"/>
      <c r="DI3" s="466"/>
      <c r="DJ3" s="466"/>
      <c r="DK3" s="466"/>
      <c r="DL3" s="466"/>
      <c r="DM3" s="466"/>
      <c r="DN3" s="466"/>
      <c r="DO3" s="466"/>
      <c r="DP3" s="466"/>
      <c r="DQ3" s="466"/>
      <c r="DR3" s="466"/>
      <c r="DS3" s="466"/>
      <c r="DT3" s="466"/>
      <c r="DU3" s="466"/>
      <c r="DV3" s="466"/>
      <c r="DW3" s="466"/>
      <c r="DX3" s="466"/>
      <c r="DY3" s="466"/>
      <c r="DZ3" s="466"/>
      <c r="EA3" s="468"/>
    </row>
    <row r="4" spans="1:131" s="479" customFormat="1" ht="26.25" customHeight="1" thickBot="1" x14ac:dyDescent="0.25">
      <c r="A4" s="474" t="s">
        <v>300</v>
      </c>
      <c r="B4" s="474"/>
      <c r="C4" s="474"/>
      <c r="D4" s="474"/>
      <c r="E4" s="474"/>
      <c r="F4" s="474"/>
      <c r="G4" s="474"/>
      <c r="H4" s="474"/>
      <c r="I4" s="474"/>
      <c r="J4" s="474"/>
      <c r="K4" s="474"/>
      <c r="L4" s="474"/>
      <c r="M4" s="474"/>
      <c r="N4" s="474"/>
      <c r="O4" s="474"/>
      <c r="P4" s="474"/>
      <c r="Q4" s="474"/>
      <c r="R4" s="474"/>
      <c r="S4" s="474"/>
      <c r="T4" s="474"/>
      <c r="U4" s="474"/>
      <c r="V4" s="474"/>
      <c r="W4" s="474"/>
      <c r="X4" s="474"/>
      <c r="Y4" s="474"/>
      <c r="Z4" s="474"/>
      <c r="AA4" s="474"/>
      <c r="AB4" s="474"/>
      <c r="AC4" s="474"/>
      <c r="AD4" s="474"/>
      <c r="AE4" s="474"/>
      <c r="AF4" s="474"/>
      <c r="AG4" s="474"/>
      <c r="AH4" s="474"/>
      <c r="AI4" s="474"/>
      <c r="AJ4" s="474"/>
      <c r="AK4" s="474"/>
      <c r="AL4" s="474"/>
      <c r="AM4" s="474"/>
      <c r="AN4" s="474"/>
      <c r="AO4" s="474"/>
      <c r="AP4" s="474"/>
      <c r="AQ4" s="474"/>
      <c r="AR4" s="474"/>
      <c r="AS4" s="474"/>
      <c r="AT4" s="474"/>
      <c r="AU4" s="474"/>
      <c r="AV4" s="474"/>
      <c r="AW4" s="474"/>
      <c r="AX4" s="474"/>
      <c r="AY4" s="474"/>
      <c r="AZ4" s="475"/>
      <c r="BA4" s="475"/>
      <c r="BB4" s="475"/>
      <c r="BC4" s="475"/>
      <c r="BD4" s="475"/>
      <c r="BE4" s="476"/>
      <c r="BF4" s="476"/>
      <c r="BG4" s="476"/>
      <c r="BH4" s="476"/>
      <c r="BI4" s="476"/>
      <c r="BJ4" s="476"/>
      <c r="BK4" s="476"/>
      <c r="BL4" s="476"/>
      <c r="BM4" s="476"/>
      <c r="BN4" s="476"/>
      <c r="BO4" s="476"/>
      <c r="BP4" s="476"/>
      <c r="BQ4" s="477" t="s">
        <v>301</v>
      </c>
      <c r="BR4" s="477"/>
      <c r="BS4" s="477"/>
      <c r="BT4" s="477"/>
      <c r="BU4" s="477"/>
      <c r="BV4" s="477"/>
      <c r="BW4" s="477"/>
      <c r="BX4" s="477"/>
      <c r="BY4" s="477"/>
      <c r="BZ4" s="477"/>
      <c r="CA4" s="477"/>
      <c r="CB4" s="477"/>
      <c r="CC4" s="477"/>
      <c r="CD4" s="477"/>
      <c r="CE4" s="477"/>
      <c r="CF4" s="477"/>
      <c r="CG4" s="477"/>
      <c r="CH4" s="477"/>
      <c r="CI4" s="477"/>
      <c r="CJ4" s="477"/>
      <c r="CK4" s="477"/>
      <c r="CL4" s="477"/>
      <c r="CM4" s="477"/>
      <c r="CN4" s="477"/>
      <c r="CO4" s="477"/>
      <c r="CP4" s="477"/>
      <c r="CQ4" s="477"/>
      <c r="CR4" s="477"/>
      <c r="CS4" s="477"/>
      <c r="CT4" s="477"/>
      <c r="CU4" s="477"/>
      <c r="CV4" s="477"/>
      <c r="CW4" s="477"/>
      <c r="CX4" s="477"/>
      <c r="CY4" s="477"/>
      <c r="CZ4" s="477"/>
      <c r="DA4" s="477"/>
      <c r="DB4" s="477"/>
      <c r="DC4" s="477"/>
      <c r="DD4" s="477"/>
      <c r="DE4" s="477"/>
      <c r="DF4" s="477"/>
      <c r="DG4" s="477"/>
      <c r="DH4" s="477"/>
      <c r="DI4" s="477"/>
      <c r="DJ4" s="477"/>
      <c r="DK4" s="477"/>
      <c r="DL4" s="477"/>
      <c r="DM4" s="477"/>
      <c r="DN4" s="477"/>
      <c r="DO4" s="477"/>
      <c r="DP4" s="477"/>
      <c r="DQ4" s="477"/>
      <c r="DR4" s="477"/>
      <c r="DS4" s="477"/>
      <c r="DT4" s="477"/>
      <c r="DU4" s="477"/>
      <c r="DV4" s="477"/>
      <c r="DW4" s="477"/>
      <c r="DX4" s="477"/>
      <c r="DY4" s="477"/>
      <c r="DZ4" s="477"/>
      <c r="EA4" s="478"/>
    </row>
    <row r="5" spans="1:131" s="479" customFormat="1" ht="26.25" customHeight="1" x14ac:dyDescent="0.2">
      <c r="A5" s="480" t="s">
        <v>302</v>
      </c>
      <c r="B5" s="481"/>
      <c r="C5" s="481"/>
      <c r="D5" s="481"/>
      <c r="E5" s="481"/>
      <c r="F5" s="481"/>
      <c r="G5" s="481"/>
      <c r="H5" s="481"/>
      <c r="I5" s="481"/>
      <c r="J5" s="481"/>
      <c r="K5" s="481"/>
      <c r="L5" s="481"/>
      <c r="M5" s="481"/>
      <c r="N5" s="481"/>
      <c r="O5" s="481"/>
      <c r="P5" s="482"/>
      <c r="Q5" s="483" t="s">
        <v>303</v>
      </c>
      <c r="R5" s="484"/>
      <c r="S5" s="484"/>
      <c r="T5" s="484"/>
      <c r="U5" s="485"/>
      <c r="V5" s="483" t="s">
        <v>304</v>
      </c>
      <c r="W5" s="484"/>
      <c r="X5" s="484"/>
      <c r="Y5" s="484"/>
      <c r="Z5" s="485"/>
      <c r="AA5" s="483" t="s">
        <v>305</v>
      </c>
      <c r="AB5" s="484"/>
      <c r="AC5" s="484"/>
      <c r="AD5" s="484"/>
      <c r="AE5" s="484"/>
      <c r="AF5" s="486" t="s">
        <v>306</v>
      </c>
      <c r="AG5" s="484"/>
      <c r="AH5" s="484"/>
      <c r="AI5" s="484"/>
      <c r="AJ5" s="487"/>
      <c r="AK5" s="484" t="s">
        <v>307</v>
      </c>
      <c r="AL5" s="484"/>
      <c r="AM5" s="484"/>
      <c r="AN5" s="484"/>
      <c r="AO5" s="485"/>
      <c r="AP5" s="483" t="s">
        <v>308</v>
      </c>
      <c r="AQ5" s="484"/>
      <c r="AR5" s="484"/>
      <c r="AS5" s="484"/>
      <c r="AT5" s="485"/>
      <c r="AU5" s="483" t="s">
        <v>309</v>
      </c>
      <c r="AV5" s="484"/>
      <c r="AW5" s="484"/>
      <c r="AX5" s="484"/>
      <c r="AY5" s="487"/>
      <c r="AZ5" s="475"/>
      <c r="BA5" s="475"/>
      <c r="BB5" s="475"/>
      <c r="BC5" s="475"/>
      <c r="BD5" s="475"/>
      <c r="BE5" s="476"/>
      <c r="BF5" s="476"/>
      <c r="BG5" s="476"/>
      <c r="BH5" s="476"/>
      <c r="BI5" s="476"/>
      <c r="BJ5" s="476"/>
      <c r="BK5" s="476"/>
      <c r="BL5" s="476"/>
      <c r="BM5" s="476"/>
      <c r="BN5" s="476"/>
      <c r="BO5" s="476"/>
      <c r="BP5" s="476"/>
      <c r="BQ5" s="480" t="s">
        <v>310</v>
      </c>
      <c r="BR5" s="481"/>
      <c r="BS5" s="481"/>
      <c r="BT5" s="481"/>
      <c r="BU5" s="481"/>
      <c r="BV5" s="481"/>
      <c r="BW5" s="481"/>
      <c r="BX5" s="481"/>
      <c r="BY5" s="481"/>
      <c r="BZ5" s="481"/>
      <c r="CA5" s="481"/>
      <c r="CB5" s="481"/>
      <c r="CC5" s="481"/>
      <c r="CD5" s="481"/>
      <c r="CE5" s="481"/>
      <c r="CF5" s="481"/>
      <c r="CG5" s="482"/>
      <c r="CH5" s="483" t="s">
        <v>311</v>
      </c>
      <c r="CI5" s="484"/>
      <c r="CJ5" s="484"/>
      <c r="CK5" s="484"/>
      <c r="CL5" s="485"/>
      <c r="CM5" s="483" t="s">
        <v>312</v>
      </c>
      <c r="CN5" s="484"/>
      <c r="CO5" s="484"/>
      <c r="CP5" s="484"/>
      <c r="CQ5" s="485"/>
      <c r="CR5" s="483" t="s">
        <v>313</v>
      </c>
      <c r="CS5" s="484"/>
      <c r="CT5" s="484"/>
      <c r="CU5" s="484"/>
      <c r="CV5" s="485"/>
      <c r="CW5" s="483" t="s">
        <v>314</v>
      </c>
      <c r="CX5" s="484"/>
      <c r="CY5" s="484"/>
      <c r="CZ5" s="484"/>
      <c r="DA5" s="485"/>
      <c r="DB5" s="483" t="s">
        <v>315</v>
      </c>
      <c r="DC5" s="484"/>
      <c r="DD5" s="484"/>
      <c r="DE5" s="484"/>
      <c r="DF5" s="485"/>
      <c r="DG5" s="488" t="s">
        <v>316</v>
      </c>
      <c r="DH5" s="489"/>
      <c r="DI5" s="489"/>
      <c r="DJ5" s="489"/>
      <c r="DK5" s="490"/>
      <c r="DL5" s="488" t="s">
        <v>317</v>
      </c>
      <c r="DM5" s="489"/>
      <c r="DN5" s="489"/>
      <c r="DO5" s="489"/>
      <c r="DP5" s="490"/>
      <c r="DQ5" s="483" t="s">
        <v>318</v>
      </c>
      <c r="DR5" s="484"/>
      <c r="DS5" s="484"/>
      <c r="DT5" s="484"/>
      <c r="DU5" s="485"/>
      <c r="DV5" s="483" t="s">
        <v>309</v>
      </c>
      <c r="DW5" s="484"/>
      <c r="DX5" s="484"/>
      <c r="DY5" s="484"/>
      <c r="DZ5" s="487"/>
      <c r="EA5" s="478"/>
    </row>
    <row r="6" spans="1:131" s="479" customFormat="1" ht="26.25" customHeight="1" thickBot="1" x14ac:dyDescent="0.25">
      <c r="A6" s="491"/>
      <c r="B6" s="492"/>
      <c r="C6" s="492"/>
      <c r="D6" s="492"/>
      <c r="E6" s="492"/>
      <c r="F6" s="492"/>
      <c r="G6" s="492"/>
      <c r="H6" s="492"/>
      <c r="I6" s="492"/>
      <c r="J6" s="492"/>
      <c r="K6" s="492"/>
      <c r="L6" s="492"/>
      <c r="M6" s="492"/>
      <c r="N6" s="492"/>
      <c r="O6" s="492"/>
      <c r="P6" s="493"/>
      <c r="Q6" s="494"/>
      <c r="R6" s="495"/>
      <c r="S6" s="495"/>
      <c r="T6" s="495"/>
      <c r="U6" s="496"/>
      <c r="V6" s="494"/>
      <c r="W6" s="495"/>
      <c r="X6" s="495"/>
      <c r="Y6" s="495"/>
      <c r="Z6" s="496"/>
      <c r="AA6" s="494"/>
      <c r="AB6" s="495"/>
      <c r="AC6" s="495"/>
      <c r="AD6" s="495"/>
      <c r="AE6" s="495"/>
      <c r="AF6" s="497"/>
      <c r="AG6" s="495"/>
      <c r="AH6" s="495"/>
      <c r="AI6" s="495"/>
      <c r="AJ6" s="498"/>
      <c r="AK6" s="495"/>
      <c r="AL6" s="495"/>
      <c r="AM6" s="495"/>
      <c r="AN6" s="495"/>
      <c r="AO6" s="496"/>
      <c r="AP6" s="494"/>
      <c r="AQ6" s="495"/>
      <c r="AR6" s="495"/>
      <c r="AS6" s="495"/>
      <c r="AT6" s="496"/>
      <c r="AU6" s="494"/>
      <c r="AV6" s="495"/>
      <c r="AW6" s="495"/>
      <c r="AX6" s="495"/>
      <c r="AY6" s="498"/>
      <c r="AZ6" s="475"/>
      <c r="BA6" s="475"/>
      <c r="BB6" s="475"/>
      <c r="BC6" s="475"/>
      <c r="BD6" s="475"/>
      <c r="BE6" s="476"/>
      <c r="BF6" s="476"/>
      <c r="BG6" s="476"/>
      <c r="BH6" s="476"/>
      <c r="BI6" s="476"/>
      <c r="BJ6" s="476"/>
      <c r="BK6" s="476"/>
      <c r="BL6" s="476"/>
      <c r="BM6" s="476"/>
      <c r="BN6" s="476"/>
      <c r="BO6" s="476"/>
      <c r="BP6" s="476"/>
      <c r="BQ6" s="491"/>
      <c r="BR6" s="492"/>
      <c r="BS6" s="492"/>
      <c r="BT6" s="492"/>
      <c r="BU6" s="492"/>
      <c r="BV6" s="492"/>
      <c r="BW6" s="492"/>
      <c r="BX6" s="492"/>
      <c r="BY6" s="492"/>
      <c r="BZ6" s="492"/>
      <c r="CA6" s="492"/>
      <c r="CB6" s="492"/>
      <c r="CC6" s="492"/>
      <c r="CD6" s="492"/>
      <c r="CE6" s="492"/>
      <c r="CF6" s="492"/>
      <c r="CG6" s="493"/>
      <c r="CH6" s="494"/>
      <c r="CI6" s="495"/>
      <c r="CJ6" s="495"/>
      <c r="CK6" s="495"/>
      <c r="CL6" s="496"/>
      <c r="CM6" s="494"/>
      <c r="CN6" s="495"/>
      <c r="CO6" s="495"/>
      <c r="CP6" s="495"/>
      <c r="CQ6" s="496"/>
      <c r="CR6" s="494"/>
      <c r="CS6" s="495"/>
      <c r="CT6" s="495"/>
      <c r="CU6" s="495"/>
      <c r="CV6" s="496"/>
      <c r="CW6" s="494"/>
      <c r="CX6" s="495"/>
      <c r="CY6" s="495"/>
      <c r="CZ6" s="495"/>
      <c r="DA6" s="496"/>
      <c r="DB6" s="494"/>
      <c r="DC6" s="495"/>
      <c r="DD6" s="495"/>
      <c r="DE6" s="495"/>
      <c r="DF6" s="496"/>
      <c r="DG6" s="499"/>
      <c r="DH6" s="500"/>
      <c r="DI6" s="500"/>
      <c r="DJ6" s="500"/>
      <c r="DK6" s="501"/>
      <c r="DL6" s="499"/>
      <c r="DM6" s="500"/>
      <c r="DN6" s="500"/>
      <c r="DO6" s="500"/>
      <c r="DP6" s="501"/>
      <c r="DQ6" s="494"/>
      <c r="DR6" s="495"/>
      <c r="DS6" s="495"/>
      <c r="DT6" s="495"/>
      <c r="DU6" s="496"/>
      <c r="DV6" s="494"/>
      <c r="DW6" s="495"/>
      <c r="DX6" s="495"/>
      <c r="DY6" s="495"/>
      <c r="DZ6" s="498"/>
      <c r="EA6" s="478"/>
    </row>
    <row r="7" spans="1:131" s="479" customFormat="1" ht="26.25" customHeight="1" thickTop="1" x14ac:dyDescent="0.2">
      <c r="A7" s="502">
        <v>1</v>
      </c>
      <c r="B7" s="503" t="s">
        <v>319</v>
      </c>
      <c r="C7" s="504"/>
      <c r="D7" s="504"/>
      <c r="E7" s="504"/>
      <c r="F7" s="504"/>
      <c r="G7" s="504"/>
      <c r="H7" s="504"/>
      <c r="I7" s="504"/>
      <c r="J7" s="504"/>
      <c r="K7" s="504"/>
      <c r="L7" s="504"/>
      <c r="M7" s="504"/>
      <c r="N7" s="504"/>
      <c r="O7" s="504"/>
      <c r="P7" s="505"/>
      <c r="Q7" s="506">
        <v>29765</v>
      </c>
      <c r="R7" s="507"/>
      <c r="S7" s="507"/>
      <c r="T7" s="507"/>
      <c r="U7" s="507"/>
      <c r="V7" s="507">
        <v>28987</v>
      </c>
      <c r="W7" s="507"/>
      <c r="X7" s="507"/>
      <c r="Y7" s="507"/>
      <c r="Z7" s="507"/>
      <c r="AA7" s="507">
        <v>779</v>
      </c>
      <c r="AB7" s="507"/>
      <c r="AC7" s="507"/>
      <c r="AD7" s="507"/>
      <c r="AE7" s="508"/>
      <c r="AF7" s="509">
        <v>727</v>
      </c>
      <c r="AG7" s="510"/>
      <c r="AH7" s="510"/>
      <c r="AI7" s="510"/>
      <c r="AJ7" s="511"/>
      <c r="AK7" s="512">
        <v>642</v>
      </c>
      <c r="AL7" s="513"/>
      <c r="AM7" s="513"/>
      <c r="AN7" s="513"/>
      <c r="AO7" s="513"/>
      <c r="AP7" s="513">
        <v>30277</v>
      </c>
      <c r="AQ7" s="513"/>
      <c r="AR7" s="513"/>
      <c r="AS7" s="513"/>
      <c r="AT7" s="513"/>
      <c r="AU7" s="514"/>
      <c r="AV7" s="514"/>
      <c r="AW7" s="514"/>
      <c r="AX7" s="514"/>
      <c r="AY7" s="515"/>
      <c r="AZ7" s="475"/>
      <c r="BA7" s="475"/>
      <c r="BB7" s="475"/>
      <c r="BC7" s="475"/>
      <c r="BD7" s="475"/>
      <c r="BE7" s="476"/>
      <c r="BF7" s="476"/>
      <c r="BG7" s="476"/>
      <c r="BH7" s="476"/>
      <c r="BI7" s="476"/>
      <c r="BJ7" s="476"/>
      <c r="BK7" s="476"/>
      <c r="BL7" s="476"/>
      <c r="BM7" s="476"/>
      <c r="BN7" s="476"/>
      <c r="BO7" s="476"/>
      <c r="BP7" s="476"/>
      <c r="BQ7" s="502">
        <v>1</v>
      </c>
      <c r="BR7" s="516"/>
      <c r="BS7" s="517" t="s">
        <v>320</v>
      </c>
      <c r="BT7" s="518"/>
      <c r="BU7" s="518"/>
      <c r="BV7" s="518"/>
      <c r="BW7" s="518"/>
      <c r="BX7" s="518"/>
      <c r="BY7" s="518"/>
      <c r="BZ7" s="518"/>
      <c r="CA7" s="518"/>
      <c r="CB7" s="518"/>
      <c r="CC7" s="518"/>
      <c r="CD7" s="518"/>
      <c r="CE7" s="518"/>
      <c r="CF7" s="518"/>
      <c r="CG7" s="519"/>
      <c r="CH7" s="520">
        <v>2</v>
      </c>
      <c r="CI7" s="521"/>
      <c r="CJ7" s="521"/>
      <c r="CK7" s="521"/>
      <c r="CL7" s="522"/>
      <c r="CM7" s="520">
        <v>98</v>
      </c>
      <c r="CN7" s="521"/>
      <c r="CO7" s="521"/>
      <c r="CP7" s="521"/>
      <c r="CQ7" s="522"/>
      <c r="CR7" s="520">
        <v>1</v>
      </c>
      <c r="CS7" s="521"/>
      <c r="CT7" s="521"/>
      <c r="CU7" s="521"/>
      <c r="CV7" s="522"/>
      <c r="CW7" s="520" t="s">
        <v>321</v>
      </c>
      <c r="CX7" s="521"/>
      <c r="CY7" s="521"/>
      <c r="CZ7" s="521"/>
      <c r="DA7" s="522"/>
      <c r="DB7" s="520" t="s">
        <v>321</v>
      </c>
      <c r="DC7" s="521"/>
      <c r="DD7" s="521"/>
      <c r="DE7" s="521"/>
      <c r="DF7" s="522"/>
      <c r="DG7" s="520" t="s">
        <v>321</v>
      </c>
      <c r="DH7" s="521"/>
      <c r="DI7" s="521"/>
      <c r="DJ7" s="521"/>
      <c r="DK7" s="522"/>
      <c r="DL7" s="520" t="s">
        <v>321</v>
      </c>
      <c r="DM7" s="521"/>
      <c r="DN7" s="521"/>
      <c r="DO7" s="521"/>
      <c r="DP7" s="522"/>
      <c r="DQ7" s="520" t="s">
        <v>321</v>
      </c>
      <c r="DR7" s="521"/>
      <c r="DS7" s="521"/>
      <c r="DT7" s="521"/>
      <c r="DU7" s="522"/>
      <c r="DV7" s="517"/>
      <c r="DW7" s="518"/>
      <c r="DX7" s="518"/>
      <c r="DY7" s="518"/>
      <c r="DZ7" s="523"/>
      <c r="EA7" s="478"/>
    </row>
    <row r="8" spans="1:131" s="479" customFormat="1" ht="26.25" customHeight="1" x14ac:dyDescent="0.2">
      <c r="A8" s="524">
        <v>2</v>
      </c>
      <c r="B8" s="525"/>
      <c r="C8" s="526"/>
      <c r="D8" s="526"/>
      <c r="E8" s="526"/>
      <c r="F8" s="526"/>
      <c r="G8" s="526"/>
      <c r="H8" s="526"/>
      <c r="I8" s="526"/>
      <c r="J8" s="526"/>
      <c r="K8" s="526"/>
      <c r="L8" s="526"/>
      <c r="M8" s="526"/>
      <c r="N8" s="526"/>
      <c r="O8" s="526"/>
      <c r="P8" s="527"/>
      <c r="Q8" s="528"/>
      <c r="R8" s="529"/>
      <c r="S8" s="529"/>
      <c r="T8" s="529"/>
      <c r="U8" s="529"/>
      <c r="V8" s="529"/>
      <c r="W8" s="529"/>
      <c r="X8" s="529"/>
      <c r="Y8" s="529"/>
      <c r="Z8" s="529"/>
      <c r="AA8" s="529"/>
      <c r="AB8" s="529"/>
      <c r="AC8" s="529"/>
      <c r="AD8" s="529"/>
      <c r="AE8" s="530"/>
      <c r="AF8" s="531"/>
      <c r="AG8" s="532"/>
      <c r="AH8" s="532"/>
      <c r="AI8" s="532"/>
      <c r="AJ8" s="533"/>
      <c r="AK8" s="534"/>
      <c r="AL8" s="535"/>
      <c r="AM8" s="535"/>
      <c r="AN8" s="535"/>
      <c r="AO8" s="535"/>
      <c r="AP8" s="535"/>
      <c r="AQ8" s="535"/>
      <c r="AR8" s="535"/>
      <c r="AS8" s="535"/>
      <c r="AT8" s="535"/>
      <c r="AU8" s="536"/>
      <c r="AV8" s="536"/>
      <c r="AW8" s="536"/>
      <c r="AX8" s="536"/>
      <c r="AY8" s="537"/>
      <c r="AZ8" s="475"/>
      <c r="BA8" s="475"/>
      <c r="BB8" s="475"/>
      <c r="BC8" s="475"/>
      <c r="BD8" s="475"/>
      <c r="BE8" s="476"/>
      <c r="BF8" s="476"/>
      <c r="BG8" s="476"/>
      <c r="BH8" s="476"/>
      <c r="BI8" s="476"/>
      <c r="BJ8" s="476"/>
      <c r="BK8" s="476"/>
      <c r="BL8" s="476"/>
      <c r="BM8" s="476"/>
      <c r="BN8" s="476"/>
      <c r="BO8" s="476"/>
      <c r="BP8" s="476"/>
      <c r="BQ8" s="524">
        <v>2</v>
      </c>
      <c r="BR8" s="538"/>
      <c r="BS8" s="539" t="s">
        <v>322</v>
      </c>
      <c r="BT8" s="540"/>
      <c r="BU8" s="540"/>
      <c r="BV8" s="540"/>
      <c r="BW8" s="540"/>
      <c r="BX8" s="540"/>
      <c r="BY8" s="540"/>
      <c r="BZ8" s="540"/>
      <c r="CA8" s="540"/>
      <c r="CB8" s="540"/>
      <c r="CC8" s="540"/>
      <c r="CD8" s="540"/>
      <c r="CE8" s="540"/>
      <c r="CF8" s="540"/>
      <c r="CG8" s="541"/>
      <c r="CH8" s="542">
        <v>2</v>
      </c>
      <c r="CI8" s="543"/>
      <c r="CJ8" s="543"/>
      <c r="CK8" s="543"/>
      <c r="CL8" s="544"/>
      <c r="CM8" s="542">
        <v>16</v>
      </c>
      <c r="CN8" s="543"/>
      <c r="CO8" s="543"/>
      <c r="CP8" s="543"/>
      <c r="CQ8" s="544"/>
      <c r="CR8" s="542">
        <v>5</v>
      </c>
      <c r="CS8" s="543"/>
      <c r="CT8" s="543"/>
      <c r="CU8" s="543"/>
      <c r="CV8" s="544"/>
      <c r="CW8" s="542" t="s">
        <v>321</v>
      </c>
      <c r="CX8" s="543"/>
      <c r="CY8" s="543"/>
      <c r="CZ8" s="543"/>
      <c r="DA8" s="544"/>
      <c r="DB8" s="542" t="s">
        <v>321</v>
      </c>
      <c r="DC8" s="543"/>
      <c r="DD8" s="543"/>
      <c r="DE8" s="543"/>
      <c r="DF8" s="544"/>
      <c r="DG8" s="542" t="s">
        <v>321</v>
      </c>
      <c r="DH8" s="543"/>
      <c r="DI8" s="543"/>
      <c r="DJ8" s="543"/>
      <c r="DK8" s="544"/>
      <c r="DL8" s="542" t="s">
        <v>321</v>
      </c>
      <c r="DM8" s="543"/>
      <c r="DN8" s="543"/>
      <c r="DO8" s="543"/>
      <c r="DP8" s="544"/>
      <c r="DQ8" s="542" t="s">
        <v>321</v>
      </c>
      <c r="DR8" s="543"/>
      <c r="DS8" s="543"/>
      <c r="DT8" s="543"/>
      <c r="DU8" s="544"/>
      <c r="DV8" s="539"/>
      <c r="DW8" s="540"/>
      <c r="DX8" s="540"/>
      <c r="DY8" s="540"/>
      <c r="DZ8" s="545"/>
      <c r="EA8" s="478"/>
    </row>
    <row r="9" spans="1:131" s="479" customFormat="1" ht="26.25" customHeight="1" x14ac:dyDescent="0.2">
      <c r="A9" s="524">
        <v>3</v>
      </c>
      <c r="B9" s="525"/>
      <c r="C9" s="526"/>
      <c r="D9" s="526"/>
      <c r="E9" s="526"/>
      <c r="F9" s="526"/>
      <c r="G9" s="526"/>
      <c r="H9" s="526"/>
      <c r="I9" s="526"/>
      <c r="J9" s="526"/>
      <c r="K9" s="526"/>
      <c r="L9" s="526"/>
      <c r="M9" s="526"/>
      <c r="N9" s="526"/>
      <c r="O9" s="526"/>
      <c r="P9" s="527"/>
      <c r="Q9" s="528"/>
      <c r="R9" s="529"/>
      <c r="S9" s="529"/>
      <c r="T9" s="529"/>
      <c r="U9" s="529"/>
      <c r="V9" s="529"/>
      <c r="W9" s="529"/>
      <c r="X9" s="529"/>
      <c r="Y9" s="529"/>
      <c r="Z9" s="529"/>
      <c r="AA9" s="529"/>
      <c r="AB9" s="529"/>
      <c r="AC9" s="529"/>
      <c r="AD9" s="529"/>
      <c r="AE9" s="530"/>
      <c r="AF9" s="531"/>
      <c r="AG9" s="532"/>
      <c r="AH9" s="532"/>
      <c r="AI9" s="532"/>
      <c r="AJ9" s="533"/>
      <c r="AK9" s="534"/>
      <c r="AL9" s="535"/>
      <c r="AM9" s="535"/>
      <c r="AN9" s="535"/>
      <c r="AO9" s="535"/>
      <c r="AP9" s="535"/>
      <c r="AQ9" s="535"/>
      <c r="AR9" s="535"/>
      <c r="AS9" s="535"/>
      <c r="AT9" s="535"/>
      <c r="AU9" s="536"/>
      <c r="AV9" s="536"/>
      <c r="AW9" s="536"/>
      <c r="AX9" s="536"/>
      <c r="AY9" s="537"/>
      <c r="AZ9" s="475"/>
      <c r="BA9" s="475"/>
      <c r="BB9" s="475"/>
      <c r="BC9" s="475"/>
      <c r="BD9" s="475"/>
      <c r="BE9" s="476"/>
      <c r="BF9" s="476"/>
      <c r="BG9" s="476"/>
      <c r="BH9" s="476"/>
      <c r="BI9" s="476"/>
      <c r="BJ9" s="476"/>
      <c r="BK9" s="476"/>
      <c r="BL9" s="476"/>
      <c r="BM9" s="476"/>
      <c r="BN9" s="476"/>
      <c r="BO9" s="476"/>
      <c r="BP9" s="476"/>
      <c r="BQ9" s="524">
        <v>3</v>
      </c>
      <c r="BR9" s="538"/>
      <c r="BS9" s="539" t="s">
        <v>323</v>
      </c>
      <c r="BT9" s="540"/>
      <c r="BU9" s="540"/>
      <c r="BV9" s="540"/>
      <c r="BW9" s="540"/>
      <c r="BX9" s="540"/>
      <c r="BY9" s="540"/>
      <c r="BZ9" s="540"/>
      <c r="CA9" s="540"/>
      <c r="CB9" s="540"/>
      <c r="CC9" s="540"/>
      <c r="CD9" s="540"/>
      <c r="CE9" s="540"/>
      <c r="CF9" s="540"/>
      <c r="CG9" s="541"/>
      <c r="CH9" s="542">
        <v>2</v>
      </c>
      <c r="CI9" s="543"/>
      <c r="CJ9" s="543"/>
      <c r="CK9" s="543"/>
      <c r="CL9" s="544"/>
      <c r="CM9" s="542">
        <v>81</v>
      </c>
      <c r="CN9" s="543"/>
      <c r="CO9" s="543"/>
      <c r="CP9" s="543"/>
      <c r="CQ9" s="544"/>
      <c r="CR9" s="542">
        <v>50</v>
      </c>
      <c r="CS9" s="543"/>
      <c r="CT9" s="543"/>
      <c r="CU9" s="543"/>
      <c r="CV9" s="544"/>
      <c r="CW9" s="542" t="s">
        <v>321</v>
      </c>
      <c r="CX9" s="543"/>
      <c r="CY9" s="543"/>
      <c r="CZ9" s="543"/>
      <c r="DA9" s="544"/>
      <c r="DB9" s="542" t="s">
        <v>321</v>
      </c>
      <c r="DC9" s="543"/>
      <c r="DD9" s="543"/>
      <c r="DE9" s="543"/>
      <c r="DF9" s="544"/>
      <c r="DG9" s="542" t="s">
        <v>321</v>
      </c>
      <c r="DH9" s="543"/>
      <c r="DI9" s="543"/>
      <c r="DJ9" s="543"/>
      <c r="DK9" s="544"/>
      <c r="DL9" s="542" t="s">
        <v>321</v>
      </c>
      <c r="DM9" s="543"/>
      <c r="DN9" s="543"/>
      <c r="DO9" s="543"/>
      <c r="DP9" s="544"/>
      <c r="DQ9" s="542" t="s">
        <v>321</v>
      </c>
      <c r="DR9" s="543"/>
      <c r="DS9" s="543"/>
      <c r="DT9" s="543"/>
      <c r="DU9" s="544"/>
      <c r="DV9" s="539"/>
      <c r="DW9" s="540"/>
      <c r="DX9" s="540"/>
      <c r="DY9" s="540"/>
      <c r="DZ9" s="545"/>
      <c r="EA9" s="478"/>
    </row>
    <row r="10" spans="1:131" s="479" customFormat="1" ht="26.25" customHeight="1" x14ac:dyDescent="0.2">
      <c r="A10" s="524">
        <v>4</v>
      </c>
      <c r="B10" s="525"/>
      <c r="C10" s="526"/>
      <c r="D10" s="526"/>
      <c r="E10" s="526"/>
      <c r="F10" s="526"/>
      <c r="G10" s="526"/>
      <c r="H10" s="526"/>
      <c r="I10" s="526"/>
      <c r="J10" s="526"/>
      <c r="K10" s="526"/>
      <c r="L10" s="526"/>
      <c r="M10" s="526"/>
      <c r="N10" s="526"/>
      <c r="O10" s="526"/>
      <c r="P10" s="527"/>
      <c r="Q10" s="528"/>
      <c r="R10" s="529"/>
      <c r="S10" s="529"/>
      <c r="T10" s="529"/>
      <c r="U10" s="529"/>
      <c r="V10" s="529"/>
      <c r="W10" s="529"/>
      <c r="X10" s="529"/>
      <c r="Y10" s="529"/>
      <c r="Z10" s="529"/>
      <c r="AA10" s="529"/>
      <c r="AB10" s="529"/>
      <c r="AC10" s="529"/>
      <c r="AD10" s="529"/>
      <c r="AE10" s="530"/>
      <c r="AF10" s="531"/>
      <c r="AG10" s="532"/>
      <c r="AH10" s="532"/>
      <c r="AI10" s="532"/>
      <c r="AJ10" s="533"/>
      <c r="AK10" s="534"/>
      <c r="AL10" s="535"/>
      <c r="AM10" s="535"/>
      <c r="AN10" s="535"/>
      <c r="AO10" s="535"/>
      <c r="AP10" s="535"/>
      <c r="AQ10" s="535"/>
      <c r="AR10" s="535"/>
      <c r="AS10" s="535"/>
      <c r="AT10" s="535"/>
      <c r="AU10" s="536"/>
      <c r="AV10" s="536"/>
      <c r="AW10" s="536"/>
      <c r="AX10" s="536"/>
      <c r="AY10" s="537"/>
      <c r="AZ10" s="475"/>
      <c r="BA10" s="475"/>
      <c r="BB10" s="475"/>
      <c r="BC10" s="475"/>
      <c r="BD10" s="475"/>
      <c r="BE10" s="476"/>
      <c r="BF10" s="476"/>
      <c r="BG10" s="476"/>
      <c r="BH10" s="476"/>
      <c r="BI10" s="476"/>
      <c r="BJ10" s="476"/>
      <c r="BK10" s="476"/>
      <c r="BL10" s="476"/>
      <c r="BM10" s="476"/>
      <c r="BN10" s="476"/>
      <c r="BO10" s="476"/>
      <c r="BP10" s="476"/>
      <c r="BQ10" s="524">
        <v>4</v>
      </c>
      <c r="BR10" s="538"/>
      <c r="BS10" s="539" t="s">
        <v>324</v>
      </c>
      <c r="BT10" s="540"/>
      <c r="BU10" s="540"/>
      <c r="BV10" s="540"/>
      <c r="BW10" s="540"/>
      <c r="BX10" s="540"/>
      <c r="BY10" s="540"/>
      <c r="BZ10" s="540"/>
      <c r="CA10" s="540"/>
      <c r="CB10" s="540"/>
      <c r="CC10" s="540"/>
      <c r="CD10" s="540"/>
      <c r="CE10" s="540"/>
      <c r="CF10" s="540"/>
      <c r="CG10" s="541"/>
      <c r="CH10" s="542">
        <v>7</v>
      </c>
      <c r="CI10" s="543"/>
      <c r="CJ10" s="543"/>
      <c r="CK10" s="543"/>
      <c r="CL10" s="544"/>
      <c r="CM10" s="542">
        <v>56</v>
      </c>
      <c r="CN10" s="543"/>
      <c r="CO10" s="543"/>
      <c r="CP10" s="543"/>
      <c r="CQ10" s="544"/>
      <c r="CR10" s="542">
        <v>68</v>
      </c>
      <c r="CS10" s="543"/>
      <c r="CT10" s="543"/>
      <c r="CU10" s="543"/>
      <c r="CV10" s="544"/>
      <c r="CW10" s="542" t="s">
        <v>321</v>
      </c>
      <c r="CX10" s="543"/>
      <c r="CY10" s="543"/>
      <c r="CZ10" s="543"/>
      <c r="DA10" s="544"/>
      <c r="DB10" s="542" t="s">
        <v>321</v>
      </c>
      <c r="DC10" s="543"/>
      <c r="DD10" s="543"/>
      <c r="DE10" s="543"/>
      <c r="DF10" s="544"/>
      <c r="DG10" s="542" t="s">
        <v>321</v>
      </c>
      <c r="DH10" s="543"/>
      <c r="DI10" s="543"/>
      <c r="DJ10" s="543"/>
      <c r="DK10" s="544"/>
      <c r="DL10" s="542" t="s">
        <v>321</v>
      </c>
      <c r="DM10" s="543"/>
      <c r="DN10" s="543"/>
      <c r="DO10" s="543"/>
      <c r="DP10" s="544"/>
      <c r="DQ10" s="542" t="s">
        <v>321</v>
      </c>
      <c r="DR10" s="543"/>
      <c r="DS10" s="543"/>
      <c r="DT10" s="543"/>
      <c r="DU10" s="544"/>
      <c r="DV10" s="539"/>
      <c r="DW10" s="540"/>
      <c r="DX10" s="540"/>
      <c r="DY10" s="540"/>
      <c r="DZ10" s="545"/>
      <c r="EA10" s="478"/>
    </row>
    <row r="11" spans="1:131" s="479" customFormat="1" ht="26.25" customHeight="1" x14ac:dyDescent="0.2">
      <c r="A11" s="524">
        <v>5</v>
      </c>
      <c r="B11" s="525"/>
      <c r="C11" s="526"/>
      <c r="D11" s="526"/>
      <c r="E11" s="526"/>
      <c r="F11" s="526"/>
      <c r="G11" s="526"/>
      <c r="H11" s="526"/>
      <c r="I11" s="526"/>
      <c r="J11" s="526"/>
      <c r="K11" s="526"/>
      <c r="L11" s="526"/>
      <c r="M11" s="526"/>
      <c r="N11" s="526"/>
      <c r="O11" s="526"/>
      <c r="P11" s="527"/>
      <c r="Q11" s="528"/>
      <c r="R11" s="529"/>
      <c r="S11" s="529"/>
      <c r="T11" s="529"/>
      <c r="U11" s="529"/>
      <c r="V11" s="529"/>
      <c r="W11" s="529"/>
      <c r="X11" s="529"/>
      <c r="Y11" s="529"/>
      <c r="Z11" s="529"/>
      <c r="AA11" s="529"/>
      <c r="AB11" s="529"/>
      <c r="AC11" s="529"/>
      <c r="AD11" s="529"/>
      <c r="AE11" s="530"/>
      <c r="AF11" s="531"/>
      <c r="AG11" s="532"/>
      <c r="AH11" s="532"/>
      <c r="AI11" s="532"/>
      <c r="AJ11" s="533"/>
      <c r="AK11" s="534"/>
      <c r="AL11" s="535"/>
      <c r="AM11" s="535"/>
      <c r="AN11" s="535"/>
      <c r="AO11" s="535"/>
      <c r="AP11" s="535"/>
      <c r="AQ11" s="535"/>
      <c r="AR11" s="535"/>
      <c r="AS11" s="535"/>
      <c r="AT11" s="535"/>
      <c r="AU11" s="536"/>
      <c r="AV11" s="536"/>
      <c r="AW11" s="536"/>
      <c r="AX11" s="536"/>
      <c r="AY11" s="537"/>
      <c r="AZ11" s="475"/>
      <c r="BA11" s="475"/>
      <c r="BB11" s="475"/>
      <c r="BC11" s="475"/>
      <c r="BD11" s="475"/>
      <c r="BE11" s="476"/>
      <c r="BF11" s="476"/>
      <c r="BG11" s="476"/>
      <c r="BH11" s="476"/>
      <c r="BI11" s="476"/>
      <c r="BJ11" s="476"/>
      <c r="BK11" s="476"/>
      <c r="BL11" s="476"/>
      <c r="BM11" s="476"/>
      <c r="BN11" s="476"/>
      <c r="BO11" s="476"/>
      <c r="BP11" s="476"/>
      <c r="BQ11" s="524">
        <v>5</v>
      </c>
      <c r="BR11" s="538"/>
      <c r="BS11" s="539" t="s">
        <v>325</v>
      </c>
      <c r="BT11" s="540"/>
      <c r="BU11" s="540"/>
      <c r="BV11" s="540"/>
      <c r="BW11" s="540"/>
      <c r="BX11" s="540"/>
      <c r="BY11" s="540"/>
      <c r="BZ11" s="540"/>
      <c r="CA11" s="540"/>
      <c r="CB11" s="540"/>
      <c r="CC11" s="540"/>
      <c r="CD11" s="540"/>
      <c r="CE11" s="540"/>
      <c r="CF11" s="540"/>
      <c r="CG11" s="541"/>
      <c r="CH11" s="542">
        <v>8</v>
      </c>
      <c r="CI11" s="543"/>
      <c r="CJ11" s="543"/>
      <c r="CK11" s="543"/>
      <c r="CL11" s="544"/>
      <c r="CM11" s="542">
        <v>162</v>
      </c>
      <c r="CN11" s="543"/>
      <c r="CO11" s="543"/>
      <c r="CP11" s="543"/>
      <c r="CQ11" s="544"/>
      <c r="CR11" s="542">
        <v>65</v>
      </c>
      <c r="CS11" s="543"/>
      <c r="CT11" s="543"/>
      <c r="CU11" s="543"/>
      <c r="CV11" s="544"/>
      <c r="CW11" s="542" t="s">
        <v>321</v>
      </c>
      <c r="CX11" s="543"/>
      <c r="CY11" s="543"/>
      <c r="CZ11" s="543"/>
      <c r="DA11" s="544"/>
      <c r="DB11" s="542" t="s">
        <v>321</v>
      </c>
      <c r="DC11" s="543"/>
      <c r="DD11" s="543"/>
      <c r="DE11" s="543"/>
      <c r="DF11" s="544"/>
      <c r="DG11" s="542" t="s">
        <v>321</v>
      </c>
      <c r="DH11" s="543"/>
      <c r="DI11" s="543"/>
      <c r="DJ11" s="543"/>
      <c r="DK11" s="544"/>
      <c r="DL11" s="542" t="s">
        <v>321</v>
      </c>
      <c r="DM11" s="543"/>
      <c r="DN11" s="543"/>
      <c r="DO11" s="543"/>
      <c r="DP11" s="544"/>
      <c r="DQ11" s="542" t="s">
        <v>321</v>
      </c>
      <c r="DR11" s="543"/>
      <c r="DS11" s="543"/>
      <c r="DT11" s="543"/>
      <c r="DU11" s="544"/>
      <c r="DV11" s="539"/>
      <c r="DW11" s="540"/>
      <c r="DX11" s="540"/>
      <c r="DY11" s="540"/>
      <c r="DZ11" s="545"/>
      <c r="EA11" s="478"/>
    </row>
    <row r="12" spans="1:131" s="479" customFormat="1" ht="26.25" customHeight="1" x14ac:dyDescent="0.2">
      <c r="A12" s="524">
        <v>6</v>
      </c>
      <c r="B12" s="525"/>
      <c r="C12" s="526"/>
      <c r="D12" s="526"/>
      <c r="E12" s="526"/>
      <c r="F12" s="526"/>
      <c r="G12" s="526"/>
      <c r="H12" s="526"/>
      <c r="I12" s="526"/>
      <c r="J12" s="526"/>
      <c r="K12" s="526"/>
      <c r="L12" s="526"/>
      <c r="M12" s="526"/>
      <c r="N12" s="526"/>
      <c r="O12" s="526"/>
      <c r="P12" s="527"/>
      <c r="Q12" s="528"/>
      <c r="R12" s="529"/>
      <c r="S12" s="529"/>
      <c r="T12" s="529"/>
      <c r="U12" s="529"/>
      <c r="V12" s="529"/>
      <c r="W12" s="529"/>
      <c r="X12" s="529"/>
      <c r="Y12" s="529"/>
      <c r="Z12" s="529"/>
      <c r="AA12" s="529"/>
      <c r="AB12" s="529"/>
      <c r="AC12" s="529"/>
      <c r="AD12" s="529"/>
      <c r="AE12" s="530"/>
      <c r="AF12" s="531"/>
      <c r="AG12" s="532"/>
      <c r="AH12" s="532"/>
      <c r="AI12" s="532"/>
      <c r="AJ12" s="533"/>
      <c r="AK12" s="534"/>
      <c r="AL12" s="535"/>
      <c r="AM12" s="535"/>
      <c r="AN12" s="535"/>
      <c r="AO12" s="535"/>
      <c r="AP12" s="535"/>
      <c r="AQ12" s="535"/>
      <c r="AR12" s="535"/>
      <c r="AS12" s="535"/>
      <c r="AT12" s="535"/>
      <c r="AU12" s="536"/>
      <c r="AV12" s="536"/>
      <c r="AW12" s="536"/>
      <c r="AX12" s="536"/>
      <c r="AY12" s="537"/>
      <c r="AZ12" s="475"/>
      <c r="BA12" s="475"/>
      <c r="BB12" s="475"/>
      <c r="BC12" s="475"/>
      <c r="BD12" s="475"/>
      <c r="BE12" s="476"/>
      <c r="BF12" s="476"/>
      <c r="BG12" s="476"/>
      <c r="BH12" s="476"/>
      <c r="BI12" s="476"/>
      <c r="BJ12" s="476"/>
      <c r="BK12" s="476"/>
      <c r="BL12" s="476"/>
      <c r="BM12" s="476"/>
      <c r="BN12" s="476"/>
      <c r="BO12" s="476"/>
      <c r="BP12" s="476"/>
      <c r="BQ12" s="524">
        <v>6</v>
      </c>
      <c r="BR12" s="538"/>
      <c r="BS12" s="539" t="s">
        <v>326</v>
      </c>
      <c r="BT12" s="540"/>
      <c r="BU12" s="540"/>
      <c r="BV12" s="540"/>
      <c r="BW12" s="540"/>
      <c r="BX12" s="540"/>
      <c r="BY12" s="540"/>
      <c r="BZ12" s="540"/>
      <c r="CA12" s="540"/>
      <c r="CB12" s="540"/>
      <c r="CC12" s="540"/>
      <c r="CD12" s="540"/>
      <c r="CE12" s="540"/>
      <c r="CF12" s="540"/>
      <c r="CG12" s="541"/>
      <c r="CH12" s="542">
        <v>3</v>
      </c>
      <c r="CI12" s="543"/>
      <c r="CJ12" s="543"/>
      <c r="CK12" s="543"/>
      <c r="CL12" s="544"/>
      <c r="CM12" s="542">
        <v>110</v>
      </c>
      <c r="CN12" s="543"/>
      <c r="CO12" s="543"/>
      <c r="CP12" s="543"/>
      <c r="CQ12" s="544"/>
      <c r="CR12" s="542">
        <v>80</v>
      </c>
      <c r="CS12" s="543"/>
      <c r="CT12" s="543"/>
      <c r="CU12" s="543"/>
      <c r="CV12" s="544"/>
      <c r="CW12" s="542" t="s">
        <v>321</v>
      </c>
      <c r="CX12" s="543"/>
      <c r="CY12" s="543"/>
      <c r="CZ12" s="543"/>
      <c r="DA12" s="544"/>
      <c r="DB12" s="542" t="s">
        <v>321</v>
      </c>
      <c r="DC12" s="543"/>
      <c r="DD12" s="543"/>
      <c r="DE12" s="543"/>
      <c r="DF12" s="544"/>
      <c r="DG12" s="542" t="s">
        <v>321</v>
      </c>
      <c r="DH12" s="543"/>
      <c r="DI12" s="543"/>
      <c r="DJ12" s="543"/>
      <c r="DK12" s="544"/>
      <c r="DL12" s="542" t="s">
        <v>321</v>
      </c>
      <c r="DM12" s="543"/>
      <c r="DN12" s="543"/>
      <c r="DO12" s="543"/>
      <c r="DP12" s="544"/>
      <c r="DQ12" s="542" t="s">
        <v>321</v>
      </c>
      <c r="DR12" s="543"/>
      <c r="DS12" s="543"/>
      <c r="DT12" s="543"/>
      <c r="DU12" s="544"/>
      <c r="DV12" s="539"/>
      <c r="DW12" s="540"/>
      <c r="DX12" s="540"/>
      <c r="DY12" s="540"/>
      <c r="DZ12" s="545"/>
      <c r="EA12" s="478"/>
    </row>
    <row r="13" spans="1:131" s="479" customFormat="1" ht="26.25" customHeight="1" x14ac:dyDescent="0.2">
      <c r="A13" s="524">
        <v>7</v>
      </c>
      <c r="B13" s="525"/>
      <c r="C13" s="526"/>
      <c r="D13" s="526"/>
      <c r="E13" s="526"/>
      <c r="F13" s="526"/>
      <c r="G13" s="526"/>
      <c r="H13" s="526"/>
      <c r="I13" s="526"/>
      <c r="J13" s="526"/>
      <c r="K13" s="526"/>
      <c r="L13" s="526"/>
      <c r="M13" s="526"/>
      <c r="N13" s="526"/>
      <c r="O13" s="526"/>
      <c r="P13" s="527"/>
      <c r="Q13" s="528"/>
      <c r="R13" s="529"/>
      <c r="S13" s="529"/>
      <c r="T13" s="529"/>
      <c r="U13" s="529"/>
      <c r="V13" s="529"/>
      <c r="W13" s="529"/>
      <c r="X13" s="529"/>
      <c r="Y13" s="529"/>
      <c r="Z13" s="529"/>
      <c r="AA13" s="529"/>
      <c r="AB13" s="529"/>
      <c r="AC13" s="529"/>
      <c r="AD13" s="529"/>
      <c r="AE13" s="530"/>
      <c r="AF13" s="531"/>
      <c r="AG13" s="532"/>
      <c r="AH13" s="532"/>
      <c r="AI13" s="532"/>
      <c r="AJ13" s="533"/>
      <c r="AK13" s="534"/>
      <c r="AL13" s="535"/>
      <c r="AM13" s="535"/>
      <c r="AN13" s="535"/>
      <c r="AO13" s="535"/>
      <c r="AP13" s="535"/>
      <c r="AQ13" s="535"/>
      <c r="AR13" s="535"/>
      <c r="AS13" s="535"/>
      <c r="AT13" s="535"/>
      <c r="AU13" s="536"/>
      <c r="AV13" s="536"/>
      <c r="AW13" s="536"/>
      <c r="AX13" s="536"/>
      <c r="AY13" s="537"/>
      <c r="AZ13" s="475"/>
      <c r="BA13" s="475"/>
      <c r="BB13" s="475"/>
      <c r="BC13" s="475"/>
      <c r="BD13" s="475"/>
      <c r="BE13" s="476"/>
      <c r="BF13" s="476"/>
      <c r="BG13" s="476"/>
      <c r="BH13" s="476"/>
      <c r="BI13" s="476"/>
      <c r="BJ13" s="476"/>
      <c r="BK13" s="476"/>
      <c r="BL13" s="476"/>
      <c r="BM13" s="476"/>
      <c r="BN13" s="476"/>
      <c r="BO13" s="476"/>
      <c r="BP13" s="476"/>
      <c r="BQ13" s="524">
        <v>7</v>
      </c>
      <c r="BR13" s="538"/>
      <c r="BS13" s="539" t="s">
        <v>327</v>
      </c>
      <c r="BT13" s="540"/>
      <c r="BU13" s="540"/>
      <c r="BV13" s="540"/>
      <c r="BW13" s="540"/>
      <c r="BX13" s="540"/>
      <c r="BY13" s="540"/>
      <c r="BZ13" s="540"/>
      <c r="CA13" s="540"/>
      <c r="CB13" s="540"/>
      <c r="CC13" s="540"/>
      <c r="CD13" s="540"/>
      <c r="CE13" s="540"/>
      <c r="CF13" s="540"/>
      <c r="CG13" s="541"/>
      <c r="CH13" s="542">
        <v>9</v>
      </c>
      <c r="CI13" s="543"/>
      <c r="CJ13" s="543"/>
      <c r="CK13" s="543"/>
      <c r="CL13" s="544"/>
      <c r="CM13" s="542">
        <v>76</v>
      </c>
      <c r="CN13" s="543"/>
      <c r="CO13" s="543"/>
      <c r="CP13" s="543"/>
      <c r="CQ13" s="544"/>
      <c r="CR13" s="542">
        <v>15</v>
      </c>
      <c r="CS13" s="543"/>
      <c r="CT13" s="543"/>
      <c r="CU13" s="543"/>
      <c r="CV13" s="544"/>
      <c r="CW13" s="542" t="s">
        <v>321</v>
      </c>
      <c r="CX13" s="543"/>
      <c r="CY13" s="543"/>
      <c r="CZ13" s="543"/>
      <c r="DA13" s="544"/>
      <c r="DB13" s="542" t="s">
        <v>321</v>
      </c>
      <c r="DC13" s="543"/>
      <c r="DD13" s="543"/>
      <c r="DE13" s="543"/>
      <c r="DF13" s="544"/>
      <c r="DG13" s="542" t="s">
        <v>321</v>
      </c>
      <c r="DH13" s="543"/>
      <c r="DI13" s="543"/>
      <c r="DJ13" s="543"/>
      <c r="DK13" s="544"/>
      <c r="DL13" s="542" t="s">
        <v>321</v>
      </c>
      <c r="DM13" s="543"/>
      <c r="DN13" s="543"/>
      <c r="DO13" s="543"/>
      <c r="DP13" s="544"/>
      <c r="DQ13" s="542" t="s">
        <v>321</v>
      </c>
      <c r="DR13" s="543"/>
      <c r="DS13" s="543"/>
      <c r="DT13" s="543"/>
      <c r="DU13" s="544"/>
      <c r="DV13" s="539"/>
      <c r="DW13" s="540"/>
      <c r="DX13" s="540"/>
      <c r="DY13" s="540"/>
      <c r="DZ13" s="545"/>
      <c r="EA13" s="478"/>
    </row>
    <row r="14" spans="1:131" s="479" customFormat="1" ht="26.25" customHeight="1" x14ac:dyDescent="0.2">
      <c r="A14" s="524">
        <v>8</v>
      </c>
      <c r="B14" s="525"/>
      <c r="C14" s="526"/>
      <c r="D14" s="526"/>
      <c r="E14" s="526"/>
      <c r="F14" s="526"/>
      <c r="G14" s="526"/>
      <c r="H14" s="526"/>
      <c r="I14" s="526"/>
      <c r="J14" s="526"/>
      <c r="K14" s="526"/>
      <c r="L14" s="526"/>
      <c r="M14" s="526"/>
      <c r="N14" s="526"/>
      <c r="O14" s="526"/>
      <c r="P14" s="527"/>
      <c r="Q14" s="528"/>
      <c r="R14" s="529"/>
      <c r="S14" s="529"/>
      <c r="T14" s="529"/>
      <c r="U14" s="529"/>
      <c r="V14" s="529"/>
      <c r="W14" s="529"/>
      <c r="X14" s="529"/>
      <c r="Y14" s="529"/>
      <c r="Z14" s="529"/>
      <c r="AA14" s="529"/>
      <c r="AB14" s="529"/>
      <c r="AC14" s="529"/>
      <c r="AD14" s="529"/>
      <c r="AE14" s="530"/>
      <c r="AF14" s="531"/>
      <c r="AG14" s="532"/>
      <c r="AH14" s="532"/>
      <c r="AI14" s="532"/>
      <c r="AJ14" s="533"/>
      <c r="AK14" s="534"/>
      <c r="AL14" s="535"/>
      <c r="AM14" s="535"/>
      <c r="AN14" s="535"/>
      <c r="AO14" s="535"/>
      <c r="AP14" s="535"/>
      <c r="AQ14" s="535"/>
      <c r="AR14" s="535"/>
      <c r="AS14" s="535"/>
      <c r="AT14" s="535"/>
      <c r="AU14" s="536"/>
      <c r="AV14" s="536"/>
      <c r="AW14" s="536"/>
      <c r="AX14" s="536"/>
      <c r="AY14" s="537"/>
      <c r="AZ14" s="475"/>
      <c r="BA14" s="475"/>
      <c r="BB14" s="475"/>
      <c r="BC14" s="475"/>
      <c r="BD14" s="475"/>
      <c r="BE14" s="476"/>
      <c r="BF14" s="476"/>
      <c r="BG14" s="476"/>
      <c r="BH14" s="476"/>
      <c r="BI14" s="476"/>
      <c r="BJ14" s="476"/>
      <c r="BK14" s="476"/>
      <c r="BL14" s="476"/>
      <c r="BM14" s="476"/>
      <c r="BN14" s="476"/>
      <c r="BO14" s="476"/>
      <c r="BP14" s="476"/>
      <c r="BQ14" s="524">
        <v>8</v>
      </c>
      <c r="BR14" s="538"/>
      <c r="BS14" s="539" t="s">
        <v>328</v>
      </c>
      <c r="BT14" s="540"/>
      <c r="BU14" s="540"/>
      <c r="BV14" s="540"/>
      <c r="BW14" s="540"/>
      <c r="BX14" s="540"/>
      <c r="BY14" s="540"/>
      <c r="BZ14" s="540"/>
      <c r="CA14" s="540"/>
      <c r="CB14" s="540"/>
      <c r="CC14" s="540"/>
      <c r="CD14" s="540"/>
      <c r="CE14" s="540"/>
      <c r="CF14" s="540"/>
      <c r="CG14" s="541"/>
      <c r="CH14" s="542">
        <v>6</v>
      </c>
      <c r="CI14" s="543"/>
      <c r="CJ14" s="543"/>
      <c r="CK14" s="543"/>
      <c r="CL14" s="544"/>
      <c r="CM14" s="542">
        <v>77</v>
      </c>
      <c r="CN14" s="543"/>
      <c r="CO14" s="543"/>
      <c r="CP14" s="543"/>
      <c r="CQ14" s="544"/>
      <c r="CR14" s="542">
        <v>8</v>
      </c>
      <c r="CS14" s="543"/>
      <c r="CT14" s="543"/>
      <c r="CU14" s="543"/>
      <c r="CV14" s="544"/>
      <c r="CW14" s="542" t="s">
        <v>321</v>
      </c>
      <c r="CX14" s="543"/>
      <c r="CY14" s="543"/>
      <c r="CZ14" s="543"/>
      <c r="DA14" s="544"/>
      <c r="DB14" s="542" t="s">
        <v>321</v>
      </c>
      <c r="DC14" s="543"/>
      <c r="DD14" s="543"/>
      <c r="DE14" s="543"/>
      <c r="DF14" s="544"/>
      <c r="DG14" s="542" t="s">
        <v>321</v>
      </c>
      <c r="DH14" s="543"/>
      <c r="DI14" s="543"/>
      <c r="DJ14" s="543"/>
      <c r="DK14" s="544"/>
      <c r="DL14" s="542" t="s">
        <v>321</v>
      </c>
      <c r="DM14" s="543"/>
      <c r="DN14" s="543"/>
      <c r="DO14" s="543"/>
      <c r="DP14" s="544"/>
      <c r="DQ14" s="542" t="s">
        <v>321</v>
      </c>
      <c r="DR14" s="543"/>
      <c r="DS14" s="543"/>
      <c r="DT14" s="543"/>
      <c r="DU14" s="544"/>
      <c r="DV14" s="539"/>
      <c r="DW14" s="540"/>
      <c r="DX14" s="540"/>
      <c r="DY14" s="540"/>
      <c r="DZ14" s="545"/>
      <c r="EA14" s="478"/>
    </row>
    <row r="15" spans="1:131" s="479" customFormat="1" ht="26.25" customHeight="1" x14ac:dyDescent="0.2">
      <c r="A15" s="524">
        <v>9</v>
      </c>
      <c r="B15" s="525"/>
      <c r="C15" s="526"/>
      <c r="D15" s="526"/>
      <c r="E15" s="526"/>
      <c r="F15" s="526"/>
      <c r="G15" s="526"/>
      <c r="H15" s="526"/>
      <c r="I15" s="526"/>
      <c r="J15" s="526"/>
      <c r="K15" s="526"/>
      <c r="L15" s="526"/>
      <c r="M15" s="526"/>
      <c r="N15" s="526"/>
      <c r="O15" s="526"/>
      <c r="P15" s="527"/>
      <c r="Q15" s="528"/>
      <c r="R15" s="529"/>
      <c r="S15" s="529"/>
      <c r="T15" s="529"/>
      <c r="U15" s="529"/>
      <c r="V15" s="529"/>
      <c r="W15" s="529"/>
      <c r="X15" s="529"/>
      <c r="Y15" s="529"/>
      <c r="Z15" s="529"/>
      <c r="AA15" s="529"/>
      <c r="AB15" s="529"/>
      <c r="AC15" s="529"/>
      <c r="AD15" s="529"/>
      <c r="AE15" s="530"/>
      <c r="AF15" s="531"/>
      <c r="AG15" s="532"/>
      <c r="AH15" s="532"/>
      <c r="AI15" s="532"/>
      <c r="AJ15" s="533"/>
      <c r="AK15" s="534"/>
      <c r="AL15" s="535"/>
      <c r="AM15" s="535"/>
      <c r="AN15" s="535"/>
      <c r="AO15" s="535"/>
      <c r="AP15" s="535"/>
      <c r="AQ15" s="535"/>
      <c r="AR15" s="535"/>
      <c r="AS15" s="535"/>
      <c r="AT15" s="535"/>
      <c r="AU15" s="536"/>
      <c r="AV15" s="536"/>
      <c r="AW15" s="536"/>
      <c r="AX15" s="536"/>
      <c r="AY15" s="537"/>
      <c r="AZ15" s="475"/>
      <c r="BA15" s="475"/>
      <c r="BB15" s="475"/>
      <c r="BC15" s="475"/>
      <c r="BD15" s="475"/>
      <c r="BE15" s="476"/>
      <c r="BF15" s="476"/>
      <c r="BG15" s="476"/>
      <c r="BH15" s="476"/>
      <c r="BI15" s="476"/>
      <c r="BJ15" s="476"/>
      <c r="BK15" s="476"/>
      <c r="BL15" s="476"/>
      <c r="BM15" s="476"/>
      <c r="BN15" s="476"/>
      <c r="BO15" s="476"/>
      <c r="BP15" s="476"/>
      <c r="BQ15" s="524">
        <v>9</v>
      </c>
      <c r="BR15" s="538"/>
      <c r="BS15" s="539"/>
      <c r="BT15" s="540"/>
      <c r="BU15" s="540"/>
      <c r="BV15" s="540"/>
      <c r="BW15" s="540"/>
      <c r="BX15" s="540"/>
      <c r="BY15" s="540"/>
      <c r="BZ15" s="540"/>
      <c r="CA15" s="540"/>
      <c r="CB15" s="540"/>
      <c r="CC15" s="540"/>
      <c r="CD15" s="540"/>
      <c r="CE15" s="540"/>
      <c r="CF15" s="540"/>
      <c r="CG15" s="541"/>
      <c r="CH15" s="542"/>
      <c r="CI15" s="543"/>
      <c r="CJ15" s="543"/>
      <c r="CK15" s="543"/>
      <c r="CL15" s="544"/>
      <c r="CM15" s="542"/>
      <c r="CN15" s="543"/>
      <c r="CO15" s="543"/>
      <c r="CP15" s="543"/>
      <c r="CQ15" s="544"/>
      <c r="CR15" s="542"/>
      <c r="CS15" s="543"/>
      <c r="CT15" s="543"/>
      <c r="CU15" s="543"/>
      <c r="CV15" s="544"/>
      <c r="CW15" s="542"/>
      <c r="CX15" s="543"/>
      <c r="CY15" s="543"/>
      <c r="CZ15" s="543"/>
      <c r="DA15" s="544"/>
      <c r="DB15" s="542"/>
      <c r="DC15" s="543"/>
      <c r="DD15" s="543"/>
      <c r="DE15" s="543"/>
      <c r="DF15" s="544"/>
      <c r="DG15" s="542"/>
      <c r="DH15" s="543"/>
      <c r="DI15" s="543"/>
      <c r="DJ15" s="543"/>
      <c r="DK15" s="544"/>
      <c r="DL15" s="542"/>
      <c r="DM15" s="543"/>
      <c r="DN15" s="543"/>
      <c r="DO15" s="543"/>
      <c r="DP15" s="544"/>
      <c r="DQ15" s="542"/>
      <c r="DR15" s="543"/>
      <c r="DS15" s="543"/>
      <c r="DT15" s="543"/>
      <c r="DU15" s="544"/>
      <c r="DV15" s="539"/>
      <c r="DW15" s="540"/>
      <c r="DX15" s="540"/>
      <c r="DY15" s="540"/>
      <c r="DZ15" s="545"/>
      <c r="EA15" s="478"/>
    </row>
    <row r="16" spans="1:131" s="479" customFormat="1" ht="26.25" customHeight="1" x14ac:dyDescent="0.2">
      <c r="A16" s="524">
        <v>10</v>
      </c>
      <c r="B16" s="525"/>
      <c r="C16" s="526"/>
      <c r="D16" s="526"/>
      <c r="E16" s="526"/>
      <c r="F16" s="526"/>
      <c r="G16" s="526"/>
      <c r="H16" s="526"/>
      <c r="I16" s="526"/>
      <c r="J16" s="526"/>
      <c r="K16" s="526"/>
      <c r="L16" s="526"/>
      <c r="M16" s="526"/>
      <c r="N16" s="526"/>
      <c r="O16" s="526"/>
      <c r="P16" s="527"/>
      <c r="Q16" s="528"/>
      <c r="R16" s="529"/>
      <c r="S16" s="529"/>
      <c r="T16" s="529"/>
      <c r="U16" s="529"/>
      <c r="V16" s="529"/>
      <c r="W16" s="529"/>
      <c r="X16" s="529"/>
      <c r="Y16" s="529"/>
      <c r="Z16" s="529"/>
      <c r="AA16" s="529"/>
      <c r="AB16" s="529"/>
      <c r="AC16" s="529"/>
      <c r="AD16" s="529"/>
      <c r="AE16" s="530"/>
      <c r="AF16" s="531"/>
      <c r="AG16" s="532"/>
      <c r="AH16" s="532"/>
      <c r="AI16" s="532"/>
      <c r="AJ16" s="533"/>
      <c r="AK16" s="534"/>
      <c r="AL16" s="535"/>
      <c r="AM16" s="535"/>
      <c r="AN16" s="535"/>
      <c r="AO16" s="535"/>
      <c r="AP16" s="535"/>
      <c r="AQ16" s="535"/>
      <c r="AR16" s="535"/>
      <c r="AS16" s="535"/>
      <c r="AT16" s="535"/>
      <c r="AU16" s="536"/>
      <c r="AV16" s="536"/>
      <c r="AW16" s="536"/>
      <c r="AX16" s="536"/>
      <c r="AY16" s="537"/>
      <c r="AZ16" s="475"/>
      <c r="BA16" s="475"/>
      <c r="BB16" s="475"/>
      <c r="BC16" s="475"/>
      <c r="BD16" s="475"/>
      <c r="BE16" s="476"/>
      <c r="BF16" s="476"/>
      <c r="BG16" s="476"/>
      <c r="BH16" s="476"/>
      <c r="BI16" s="476"/>
      <c r="BJ16" s="476"/>
      <c r="BK16" s="476"/>
      <c r="BL16" s="476"/>
      <c r="BM16" s="476"/>
      <c r="BN16" s="476"/>
      <c r="BO16" s="476"/>
      <c r="BP16" s="476"/>
      <c r="BQ16" s="524">
        <v>10</v>
      </c>
      <c r="BR16" s="538"/>
      <c r="BS16" s="539"/>
      <c r="BT16" s="540"/>
      <c r="BU16" s="540"/>
      <c r="BV16" s="540"/>
      <c r="BW16" s="540"/>
      <c r="BX16" s="540"/>
      <c r="BY16" s="540"/>
      <c r="BZ16" s="540"/>
      <c r="CA16" s="540"/>
      <c r="CB16" s="540"/>
      <c r="CC16" s="540"/>
      <c r="CD16" s="540"/>
      <c r="CE16" s="540"/>
      <c r="CF16" s="540"/>
      <c r="CG16" s="541"/>
      <c r="CH16" s="542"/>
      <c r="CI16" s="543"/>
      <c r="CJ16" s="543"/>
      <c r="CK16" s="543"/>
      <c r="CL16" s="544"/>
      <c r="CM16" s="542"/>
      <c r="CN16" s="543"/>
      <c r="CO16" s="543"/>
      <c r="CP16" s="543"/>
      <c r="CQ16" s="544"/>
      <c r="CR16" s="542"/>
      <c r="CS16" s="543"/>
      <c r="CT16" s="543"/>
      <c r="CU16" s="543"/>
      <c r="CV16" s="544"/>
      <c r="CW16" s="542"/>
      <c r="CX16" s="543"/>
      <c r="CY16" s="543"/>
      <c r="CZ16" s="543"/>
      <c r="DA16" s="544"/>
      <c r="DB16" s="542"/>
      <c r="DC16" s="543"/>
      <c r="DD16" s="543"/>
      <c r="DE16" s="543"/>
      <c r="DF16" s="544"/>
      <c r="DG16" s="542"/>
      <c r="DH16" s="543"/>
      <c r="DI16" s="543"/>
      <c r="DJ16" s="543"/>
      <c r="DK16" s="544"/>
      <c r="DL16" s="542"/>
      <c r="DM16" s="543"/>
      <c r="DN16" s="543"/>
      <c r="DO16" s="543"/>
      <c r="DP16" s="544"/>
      <c r="DQ16" s="542"/>
      <c r="DR16" s="543"/>
      <c r="DS16" s="543"/>
      <c r="DT16" s="543"/>
      <c r="DU16" s="544"/>
      <c r="DV16" s="539"/>
      <c r="DW16" s="540"/>
      <c r="DX16" s="540"/>
      <c r="DY16" s="540"/>
      <c r="DZ16" s="545"/>
      <c r="EA16" s="478"/>
    </row>
    <row r="17" spans="1:131" s="479" customFormat="1" ht="26.25" customHeight="1" x14ac:dyDescent="0.2">
      <c r="A17" s="524">
        <v>11</v>
      </c>
      <c r="B17" s="525"/>
      <c r="C17" s="526"/>
      <c r="D17" s="526"/>
      <c r="E17" s="526"/>
      <c r="F17" s="526"/>
      <c r="G17" s="526"/>
      <c r="H17" s="526"/>
      <c r="I17" s="526"/>
      <c r="J17" s="526"/>
      <c r="K17" s="526"/>
      <c r="L17" s="526"/>
      <c r="M17" s="526"/>
      <c r="N17" s="526"/>
      <c r="O17" s="526"/>
      <c r="P17" s="527"/>
      <c r="Q17" s="528"/>
      <c r="R17" s="529"/>
      <c r="S17" s="529"/>
      <c r="T17" s="529"/>
      <c r="U17" s="529"/>
      <c r="V17" s="529"/>
      <c r="W17" s="529"/>
      <c r="X17" s="529"/>
      <c r="Y17" s="529"/>
      <c r="Z17" s="529"/>
      <c r="AA17" s="529"/>
      <c r="AB17" s="529"/>
      <c r="AC17" s="529"/>
      <c r="AD17" s="529"/>
      <c r="AE17" s="530"/>
      <c r="AF17" s="531"/>
      <c r="AG17" s="532"/>
      <c r="AH17" s="532"/>
      <c r="AI17" s="532"/>
      <c r="AJ17" s="533"/>
      <c r="AK17" s="534"/>
      <c r="AL17" s="535"/>
      <c r="AM17" s="535"/>
      <c r="AN17" s="535"/>
      <c r="AO17" s="535"/>
      <c r="AP17" s="535"/>
      <c r="AQ17" s="535"/>
      <c r="AR17" s="535"/>
      <c r="AS17" s="535"/>
      <c r="AT17" s="535"/>
      <c r="AU17" s="536"/>
      <c r="AV17" s="536"/>
      <c r="AW17" s="536"/>
      <c r="AX17" s="536"/>
      <c r="AY17" s="537"/>
      <c r="AZ17" s="475"/>
      <c r="BA17" s="475"/>
      <c r="BB17" s="475"/>
      <c r="BC17" s="475"/>
      <c r="BD17" s="475"/>
      <c r="BE17" s="476"/>
      <c r="BF17" s="476"/>
      <c r="BG17" s="476"/>
      <c r="BH17" s="476"/>
      <c r="BI17" s="476"/>
      <c r="BJ17" s="476"/>
      <c r="BK17" s="476"/>
      <c r="BL17" s="476"/>
      <c r="BM17" s="476"/>
      <c r="BN17" s="476"/>
      <c r="BO17" s="476"/>
      <c r="BP17" s="476"/>
      <c r="BQ17" s="524">
        <v>11</v>
      </c>
      <c r="BR17" s="538"/>
      <c r="BS17" s="539"/>
      <c r="BT17" s="540"/>
      <c r="BU17" s="540"/>
      <c r="BV17" s="540"/>
      <c r="BW17" s="540"/>
      <c r="BX17" s="540"/>
      <c r="BY17" s="540"/>
      <c r="BZ17" s="540"/>
      <c r="CA17" s="540"/>
      <c r="CB17" s="540"/>
      <c r="CC17" s="540"/>
      <c r="CD17" s="540"/>
      <c r="CE17" s="540"/>
      <c r="CF17" s="540"/>
      <c r="CG17" s="541"/>
      <c r="CH17" s="542"/>
      <c r="CI17" s="543"/>
      <c r="CJ17" s="543"/>
      <c r="CK17" s="543"/>
      <c r="CL17" s="544"/>
      <c r="CM17" s="542"/>
      <c r="CN17" s="543"/>
      <c r="CO17" s="543"/>
      <c r="CP17" s="543"/>
      <c r="CQ17" s="544"/>
      <c r="CR17" s="542"/>
      <c r="CS17" s="543"/>
      <c r="CT17" s="543"/>
      <c r="CU17" s="543"/>
      <c r="CV17" s="544"/>
      <c r="CW17" s="542"/>
      <c r="CX17" s="543"/>
      <c r="CY17" s="543"/>
      <c r="CZ17" s="543"/>
      <c r="DA17" s="544"/>
      <c r="DB17" s="542"/>
      <c r="DC17" s="543"/>
      <c r="DD17" s="543"/>
      <c r="DE17" s="543"/>
      <c r="DF17" s="544"/>
      <c r="DG17" s="542"/>
      <c r="DH17" s="543"/>
      <c r="DI17" s="543"/>
      <c r="DJ17" s="543"/>
      <c r="DK17" s="544"/>
      <c r="DL17" s="542"/>
      <c r="DM17" s="543"/>
      <c r="DN17" s="543"/>
      <c r="DO17" s="543"/>
      <c r="DP17" s="544"/>
      <c r="DQ17" s="542"/>
      <c r="DR17" s="543"/>
      <c r="DS17" s="543"/>
      <c r="DT17" s="543"/>
      <c r="DU17" s="544"/>
      <c r="DV17" s="539"/>
      <c r="DW17" s="540"/>
      <c r="DX17" s="540"/>
      <c r="DY17" s="540"/>
      <c r="DZ17" s="545"/>
      <c r="EA17" s="478"/>
    </row>
    <row r="18" spans="1:131" s="479" customFormat="1" ht="26.25" customHeight="1" x14ac:dyDescent="0.2">
      <c r="A18" s="524">
        <v>12</v>
      </c>
      <c r="B18" s="525"/>
      <c r="C18" s="526"/>
      <c r="D18" s="526"/>
      <c r="E18" s="526"/>
      <c r="F18" s="526"/>
      <c r="G18" s="526"/>
      <c r="H18" s="526"/>
      <c r="I18" s="526"/>
      <c r="J18" s="526"/>
      <c r="K18" s="526"/>
      <c r="L18" s="526"/>
      <c r="M18" s="526"/>
      <c r="N18" s="526"/>
      <c r="O18" s="526"/>
      <c r="P18" s="527"/>
      <c r="Q18" s="528"/>
      <c r="R18" s="529"/>
      <c r="S18" s="529"/>
      <c r="T18" s="529"/>
      <c r="U18" s="529"/>
      <c r="V18" s="529"/>
      <c r="W18" s="529"/>
      <c r="X18" s="529"/>
      <c r="Y18" s="529"/>
      <c r="Z18" s="529"/>
      <c r="AA18" s="529"/>
      <c r="AB18" s="529"/>
      <c r="AC18" s="529"/>
      <c r="AD18" s="529"/>
      <c r="AE18" s="530"/>
      <c r="AF18" s="531"/>
      <c r="AG18" s="532"/>
      <c r="AH18" s="532"/>
      <c r="AI18" s="532"/>
      <c r="AJ18" s="533"/>
      <c r="AK18" s="534"/>
      <c r="AL18" s="535"/>
      <c r="AM18" s="535"/>
      <c r="AN18" s="535"/>
      <c r="AO18" s="535"/>
      <c r="AP18" s="535"/>
      <c r="AQ18" s="535"/>
      <c r="AR18" s="535"/>
      <c r="AS18" s="535"/>
      <c r="AT18" s="535"/>
      <c r="AU18" s="536"/>
      <c r="AV18" s="536"/>
      <c r="AW18" s="536"/>
      <c r="AX18" s="536"/>
      <c r="AY18" s="537"/>
      <c r="AZ18" s="475"/>
      <c r="BA18" s="475"/>
      <c r="BB18" s="475"/>
      <c r="BC18" s="475"/>
      <c r="BD18" s="475"/>
      <c r="BE18" s="476"/>
      <c r="BF18" s="476"/>
      <c r="BG18" s="476"/>
      <c r="BH18" s="476"/>
      <c r="BI18" s="476"/>
      <c r="BJ18" s="476"/>
      <c r="BK18" s="476"/>
      <c r="BL18" s="476"/>
      <c r="BM18" s="476"/>
      <c r="BN18" s="476"/>
      <c r="BO18" s="476"/>
      <c r="BP18" s="476"/>
      <c r="BQ18" s="524">
        <v>12</v>
      </c>
      <c r="BR18" s="538"/>
      <c r="BS18" s="539"/>
      <c r="BT18" s="540"/>
      <c r="BU18" s="540"/>
      <c r="BV18" s="540"/>
      <c r="BW18" s="540"/>
      <c r="BX18" s="540"/>
      <c r="BY18" s="540"/>
      <c r="BZ18" s="540"/>
      <c r="CA18" s="540"/>
      <c r="CB18" s="540"/>
      <c r="CC18" s="540"/>
      <c r="CD18" s="540"/>
      <c r="CE18" s="540"/>
      <c r="CF18" s="540"/>
      <c r="CG18" s="541"/>
      <c r="CH18" s="542"/>
      <c r="CI18" s="543"/>
      <c r="CJ18" s="543"/>
      <c r="CK18" s="543"/>
      <c r="CL18" s="544"/>
      <c r="CM18" s="542"/>
      <c r="CN18" s="543"/>
      <c r="CO18" s="543"/>
      <c r="CP18" s="543"/>
      <c r="CQ18" s="544"/>
      <c r="CR18" s="542"/>
      <c r="CS18" s="543"/>
      <c r="CT18" s="543"/>
      <c r="CU18" s="543"/>
      <c r="CV18" s="544"/>
      <c r="CW18" s="542"/>
      <c r="CX18" s="543"/>
      <c r="CY18" s="543"/>
      <c r="CZ18" s="543"/>
      <c r="DA18" s="544"/>
      <c r="DB18" s="542"/>
      <c r="DC18" s="543"/>
      <c r="DD18" s="543"/>
      <c r="DE18" s="543"/>
      <c r="DF18" s="544"/>
      <c r="DG18" s="542"/>
      <c r="DH18" s="543"/>
      <c r="DI18" s="543"/>
      <c r="DJ18" s="543"/>
      <c r="DK18" s="544"/>
      <c r="DL18" s="542"/>
      <c r="DM18" s="543"/>
      <c r="DN18" s="543"/>
      <c r="DO18" s="543"/>
      <c r="DP18" s="544"/>
      <c r="DQ18" s="542"/>
      <c r="DR18" s="543"/>
      <c r="DS18" s="543"/>
      <c r="DT18" s="543"/>
      <c r="DU18" s="544"/>
      <c r="DV18" s="539"/>
      <c r="DW18" s="540"/>
      <c r="DX18" s="540"/>
      <c r="DY18" s="540"/>
      <c r="DZ18" s="545"/>
      <c r="EA18" s="478"/>
    </row>
    <row r="19" spans="1:131" s="479" customFormat="1" ht="26.25" customHeight="1" x14ac:dyDescent="0.2">
      <c r="A19" s="524">
        <v>13</v>
      </c>
      <c r="B19" s="525"/>
      <c r="C19" s="526"/>
      <c r="D19" s="526"/>
      <c r="E19" s="526"/>
      <c r="F19" s="526"/>
      <c r="G19" s="526"/>
      <c r="H19" s="526"/>
      <c r="I19" s="526"/>
      <c r="J19" s="526"/>
      <c r="K19" s="526"/>
      <c r="L19" s="526"/>
      <c r="M19" s="526"/>
      <c r="N19" s="526"/>
      <c r="O19" s="526"/>
      <c r="P19" s="527"/>
      <c r="Q19" s="528"/>
      <c r="R19" s="529"/>
      <c r="S19" s="529"/>
      <c r="T19" s="529"/>
      <c r="U19" s="529"/>
      <c r="V19" s="529"/>
      <c r="W19" s="529"/>
      <c r="X19" s="529"/>
      <c r="Y19" s="529"/>
      <c r="Z19" s="529"/>
      <c r="AA19" s="529"/>
      <c r="AB19" s="529"/>
      <c r="AC19" s="529"/>
      <c r="AD19" s="529"/>
      <c r="AE19" s="530"/>
      <c r="AF19" s="531"/>
      <c r="AG19" s="532"/>
      <c r="AH19" s="532"/>
      <c r="AI19" s="532"/>
      <c r="AJ19" s="533"/>
      <c r="AK19" s="534"/>
      <c r="AL19" s="535"/>
      <c r="AM19" s="535"/>
      <c r="AN19" s="535"/>
      <c r="AO19" s="535"/>
      <c r="AP19" s="535"/>
      <c r="AQ19" s="535"/>
      <c r="AR19" s="535"/>
      <c r="AS19" s="535"/>
      <c r="AT19" s="535"/>
      <c r="AU19" s="536"/>
      <c r="AV19" s="536"/>
      <c r="AW19" s="536"/>
      <c r="AX19" s="536"/>
      <c r="AY19" s="537"/>
      <c r="AZ19" s="475"/>
      <c r="BA19" s="475"/>
      <c r="BB19" s="475"/>
      <c r="BC19" s="475"/>
      <c r="BD19" s="475"/>
      <c r="BE19" s="476"/>
      <c r="BF19" s="476"/>
      <c r="BG19" s="476"/>
      <c r="BH19" s="476"/>
      <c r="BI19" s="476"/>
      <c r="BJ19" s="476"/>
      <c r="BK19" s="476"/>
      <c r="BL19" s="476"/>
      <c r="BM19" s="476"/>
      <c r="BN19" s="476"/>
      <c r="BO19" s="476"/>
      <c r="BP19" s="476"/>
      <c r="BQ19" s="524">
        <v>13</v>
      </c>
      <c r="BR19" s="538"/>
      <c r="BS19" s="539"/>
      <c r="BT19" s="540"/>
      <c r="BU19" s="540"/>
      <c r="BV19" s="540"/>
      <c r="BW19" s="540"/>
      <c r="BX19" s="540"/>
      <c r="BY19" s="540"/>
      <c r="BZ19" s="540"/>
      <c r="CA19" s="540"/>
      <c r="CB19" s="540"/>
      <c r="CC19" s="540"/>
      <c r="CD19" s="540"/>
      <c r="CE19" s="540"/>
      <c r="CF19" s="540"/>
      <c r="CG19" s="541"/>
      <c r="CH19" s="542"/>
      <c r="CI19" s="543"/>
      <c r="CJ19" s="543"/>
      <c r="CK19" s="543"/>
      <c r="CL19" s="544"/>
      <c r="CM19" s="542"/>
      <c r="CN19" s="543"/>
      <c r="CO19" s="543"/>
      <c r="CP19" s="543"/>
      <c r="CQ19" s="544"/>
      <c r="CR19" s="542"/>
      <c r="CS19" s="543"/>
      <c r="CT19" s="543"/>
      <c r="CU19" s="543"/>
      <c r="CV19" s="544"/>
      <c r="CW19" s="542"/>
      <c r="CX19" s="543"/>
      <c r="CY19" s="543"/>
      <c r="CZ19" s="543"/>
      <c r="DA19" s="544"/>
      <c r="DB19" s="542"/>
      <c r="DC19" s="543"/>
      <c r="DD19" s="543"/>
      <c r="DE19" s="543"/>
      <c r="DF19" s="544"/>
      <c r="DG19" s="542"/>
      <c r="DH19" s="543"/>
      <c r="DI19" s="543"/>
      <c r="DJ19" s="543"/>
      <c r="DK19" s="544"/>
      <c r="DL19" s="542"/>
      <c r="DM19" s="543"/>
      <c r="DN19" s="543"/>
      <c r="DO19" s="543"/>
      <c r="DP19" s="544"/>
      <c r="DQ19" s="542"/>
      <c r="DR19" s="543"/>
      <c r="DS19" s="543"/>
      <c r="DT19" s="543"/>
      <c r="DU19" s="544"/>
      <c r="DV19" s="539"/>
      <c r="DW19" s="540"/>
      <c r="DX19" s="540"/>
      <c r="DY19" s="540"/>
      <c r="DZ19" s="545"/>
      <c r="EA19" s="478"/>
    </row>
    <row r="20" spans="1:131" s="479" customFormat="1" ht="26.25" customHeight="1" x14ac:dyDescent="0.2">
      <c r="A20" s="524">
        <v>14</v>
      </c>
      <c r="B20" s="525"/>
      <c r="C20" s="526"/>
      <c r="D20" s="526"/>
      <c r="E20" s="526"/>
      <c r="F20" s="526"/>
      <c r="G20" s="526"/>
      <c r="H20" s="526"/>
      <c r="I20" s="526"/>
      <c r="J20" s="526"/>
      <c r="K20" s="526"/>
      <c r="L20" s="526"/>
      <c r="M20" s="526"/>
      <c r="N20" s="526"/>
      <c r="O20" s="526"/>
      <c r="P20" s="527"/>
      <c r="Q20" s="528"/>
      <c r="R20" s="529"/>
      <c r="S20" s="529"/>
      <c r="T20" s="529"/>
      <c r="U20" s="529"/>
      <c r="V20" s="529"/>
      <c r="W20" s="529"/>
      <c r="X20" s="529"/>
      <c r="Y20" s="529"/>
      <c r="Z20" s="529"/>
      <c r="AA20" s="529"/>
      <c r="AB20" s="529"/>
      <c r="AC20" s="529"/>
      <c r="AD20" s="529"/>
      <c r="AE20" s="530"/>
      <c r="AF20" s="531"/>
      <c r="AG20" s="532"/>
      <c r="AH20" s="532"/>
      <c r="AI20" s="532"/>
      <c r="AJ20" s="533"/>
      <c r="AK20" s="534"/>
      <c r="AL20" s="535"/>
      <c r="AM20" s="535"/>
      <c r="AN20" s="535"/>
      <c r="AO20" s="535"/>
      <c r="AP20" s="535"/>
      <c r="AQ20" s="535"/>
      <c r="AR20" s="535"/>
      <c r="AS20" s="535"/>
      <c r="AT20" s="535"/>
      <c r="AU20" s="536"/>
      <c r="AV20" s="536"/>
      <c r="AW20" s="536"/>
      <c r="AX20" s="536"/>
      <c r="AY20" s="537"/>
      <c r="AZ20" s="475"/>
      <c r="BA20" s="475"/>
      <c r="BB20" s="475"/>
      <c r="BC20" s="475"/>
      <c r="BD20" s="475"/>
      <c r="BE20" s="476"/>
      <c r="BF20" s="476"/>
      <c r="BG20" s="476"/>
      <c r="BH20" s="476"/>
      <c r="BI20" s="476"/>
      <c r="BJ20" s="476"/>
      <c r="BK20" s="476"/>
      <c r="BL20" s="476"/>
      <c r="BM20" s="476"/>
      <c r="BN20" s="476"/>
      <c r="BO20" s="476"/>
      <c r="BP20" s="476"/>
      <c r="BQ20" s="524">
        <v>14</v>
      </c>
      <c r="BR20" s="538"/>
      <c r="BS20" s="539"/>
      <c r="BT20" s="540"/>
      <c r="BU20" s="540"/>
      <c r="BV20" s="540"/>
      <c r="BW20" s="540"/>
      <c r="BX20" s="540"/>
      <c r="BY20" s="540"/>
      <c r="BZ20" s="540"/>
      <c r="CA20" s="540"/>
      <c r="CB20" s="540"/>
      <c r="CC20" s="540"/>
      <c r="CD20" s="540"/>
      <c r="CE20" s="540"/>
      <c r="CF20" s="540"/>
      <c r="CG20" s="541"/>
      <c r="CH20" s="542"/>
      <c r="CI20" s="543"/>
      <c r="CJ20" s="543"/>
      <c r="CK20" s="543"/>
      <c r="CL20" s="544"/>
      <c r="CM20" s="542"/>
      <c r="CN20" s="543"/>
      <c r="CO20" s="543"/>
      <c r="CP20" s="543"/>
      <c r="CQ20" s="544"/>
      <c r="CR20" s="542"/>
      <c r="CS20" s="543"/>
      <c r="CT20" s="543"/>
      <c r="CU20" s="543"/>
      <c r="CV20" s="544"/>
      <c r="CW20" s="542"/>
      <c r="CX20" s="543"/>
      <c r="CY20" s="543"/>
      <c r="CZ20" s="543"/>
      <c r="DA20" s="544"/>
      <c r="DB20" s="542"/>
      <c r="DC20" s="543"/>
      <c r="DD20" s="543"/>
      <c r="DE20" s="543"/>
      <c r="DF20" s="544"/>
      <c r="DG20" s="542"/>
      <c r="DH20" s="543"/>
      <c r="DI20" s="543"/>
      <c r="DJ20" s="543"/>
      <c r="DK20" s="544"/>
      <c r="DL20" s="542"/>
      <c r="DM20" s="543"/>
      <c r="DN20" s="543"/>
      <c r="DO20" s="543"/>
      <c r="DP20" s="544"/>
      <c r="DQ20" s="542"/>
      <c r="DR20" s="543"/>
      <c r="DS20" s="543"/>
      <c r="DT20" s="543"/>
      <c r="DU20" s="544"/>
      <c r="DV20" s="539"/>
      <c r="DW20" s="540"/>
      <c r="DX20" s="540"/>
      <c r="DY20" s="540"/>
      <c r="DZ20" s="545"/>
      <c r="EA20" s="478"/>
    </row>
    <row r="21" spans="1:131" s="479" customFormat="1" ht="26.25" customHeight="1" thickBot="1" x14ac:dyDescent="0.25">
      <c r="A21" s="524">
        <v>15</v>
      </c>
      <c r="B21" s="525"/>
      <c r="C21" s="526"/>
      <c r="D21" s="526"/>
      <c r="E21" s="526"/>
      <c r="F21" s="526"/>
      <c r="G21" s="526"/>
      <c r="H21" s="526"/>
      <c r="I21" s="526"/>
      <c r="J21" s="526"/>
      <c r="K21" s="526"/>
      <c r="L21" s="526"/>
      <c r="M21" s="526"/>
      <c r="N21" s="526"/>
      <c r="O21" s="526"/>
      <c r="P21" s="527"/>
      <c r="Q21" s="528"/>
      <c r="R21" s="529"/>
      <c r="S21" s="529"/>
      <c r="T21" s="529"/>
      <c r="U21" s="529"/>
      <c r="V21" s="529"/>
      <c r="W21" s="529"/>
      <c r="X21" s="529"/>
      <c r="Y21" s="529"/>
      <c r="Z21" s="529"/>
      <c r="AA21" s="529"/>
      <c r="AB21" s="529"/>
      <c r="AC21" s="529"/>
      <c r="AD21" s="529"/>
      <c r="AE21" s="530"/>
      <c r="AF21" s="531"/>
      <c r="AG21" s="532"/>
      <c r="AH21" s="532"/>
      <c r="AI21" s="532"/>
      <c r="AJ21" s="533"/>
      <c r="AK21" s="534"/>
      <c r="AL21" s="535"/>
      <c r="AM21" s="535"/>
      <c r="AN21" s="535"/>
      <c r="AO21" s="535"/>
      <c r="AP21" s="535"/>
      <c r="AQ21" s="535"/>
      <c r="AR21" s="535"/>
      <c r="AS21" s="535"/>
      <c r="AT21" s="535"/>
      <c r="AU21" s="536"/>
      <c r="AV21" s="536"/>
      <c r="AW21" s="536"/>
      <c r="AX21" s="536"/>
      <c r="AY21" s="537"/>
      <c r="AZ21" s="475"/>
      <c r="BA21" s="475"/>
      <c r="BB21" s="475"/>
      <c r="BC21" s="475"/>
      <c r="BD21" s="475"/>
      <c r="BE21" s="476"/>
      <c r="BF21" s="476"/>
      <c r="BG21" s="476"/>
      <c r="BH21" s="476"/>
      <c r="BI21" s="476"/>
      <c r="BJ21" s="476"/>
      <c r="BK21" s="476"/>
      <c r="BL21" s="476"/>
      <c r="BM21" s="476"/>
      <c r="BN21" s="476"/>
      <c r="BO21" s="476"/>
      <c r="BP21" s="476"/>
      <c r="BQ21" s="524">
        <v>15</v>
      </c>
      <c r="BR21" s="538"/>
      <c r="BS21" s="539"/>
      <c r="BT21" s="540"/>
      <c r="BU21" s="540"/>
      <c r="BV21" s="540"/>
      <c r="BW21" s="540"/>
      <c r="BX21" s="540"/>
      <c r="BY21" s="540"/>
      <c r="BZ21" s="540"/>
      <c r="CA21" s="540"/>
      <c r="CB21" s="540"/>
      <c r="CC21" s="540"/>
      <c r="CD21" s="540"/>
      <c r="CE21" s="540"/>
      <c r="CF21" s="540"/>
      <c r="CG21" s="541"/>
      <c r="CH21" s="542"/>
      <c r="CI21" s="543"/>
      <c r="CJ21" s="543"/>
      <c r="CK21" s="543"/>
      <c r="CL21" s="544"/>
      <c r="CM21" s="542"/>
      <c r="CN21" s="543"/>
      <c r="CO21" s="543"/>
      <c r="CP21" s="543"/>
      <c r="CQ21" s="544"/>
      <c r="CR21" s="542"/>
      <c r="CS21" s="543"/>
      <c r="CT21" s="543"/>
      <c r="CU21" s="543"/>
      <c r="CV21" s="544"/>
      <c r="CW21" s="542"/>
      <c r="CX21" s="543"/>
      <c r="CY21" s="543"/>
      <c r="CZ21" s="543"/>
      <c r="DA21" s="544"/>
      <c r="DB21" s="542"/>
      <c r="DC21" s="543"/>
      <c r="DD21" s="543"/>
      <c r="DE21" s="543"/>
      <c r="DF21" s="544"/>
      <c r="DG21" s="542"/>
      <c r="DH21" s="543"/>
      <c r="DI21" s="543"/>
      <c r="DJ21" s="543"/>
      <c r="DK21" s="544"/>
      <c r="DL21" s="542"/>
      <c r="DM21" s="543"/>
      <c r="DN21" s="543"/>
      <c r="DO21" s="543"/>
      <c r="DP21" s="544"/>
      <c r="DQ21" s="542"/>
      <c r="DR21" s="543"/>
      <c r="DS21" s="543"/>
      <c r="DT21" s="543"/>
      <c r="DU21" s="544"/>
      <c r="DV21" s="539"/>
      <c r="DW21" s="540"/>
      <c r="DX21" s="540"/>
      <c r="DY21" s="540"/>
      <c r="DZ21" s="545"/>
      <c r="EA21" s="478"/>
    </row>
    <row r="22" spans="1:131" s="479" customFormat="1" ht="26.25" customHeight="1" x14ac:dyDescent="0.2">
      <c r="A22" s="524">
        <v>16</v>
      </c>
      <c r="B22" s="525"/>
      <c r="C22" s="526"/>
      <c r="D22" s="526"/>
      <c r="E22" s="526"/>
      <c r="F22" s="526"/>
      <c r="G22" s="526"/>
      <c r="H22" s="526"/>
      <c r="I22" s="526"/>
      <c r="J22" s="526"/>
      <c r="K22" s="526"/>
      <c r="L22" s="526"/>
      <c r="M22" s="526"/>
      <c r="N22" s="526"/>
      <c r="O22" s="526"/>
      <c r="P22" s="527"/>
      <c r="Q22" s="546"/>
      <c r="R22" s="547"/>
      <c r="S22" s="547"/>
      <c r="T22" s="547"/>
      <c r="U22" s="547"/>
      <c r="V22" s="547"/>
      <c r="W22" s="547"/>
      <c r="X22" s="547"/>
      <c r="Y22" s="547"/>
      <c r="Z22" s="547"/>
      <c r="AA22" s="547"/>
      <c r="AB22" s="547"/>
      <c r="AC22" s="547"/>
      <c r="AD22" s="547"/>
      <c r="AE22" s="548"/>
      <c r="AF22" s="531"/>
      <c r="AG22" s="532"/>
      <c r="AH22" s="532"/>
      <c r="AI22" s="532"/>
      <c r="AJ22" s="533"/>
      <c r="AK22" s="549"/>
      <c r="AL22" s="550"/>
      <c r="AM22" s="550"/>
      <c r="AN22" s="550"/>
      <c r="AO22" s="550"/>
      <c r="AP22" s="550"/>
      <c r="AQ22" s="550"/>
      <c r="AR22" s="550"/>
      <c r="AS22" s="550"/>
      <c r="AT22" s="550"/>
      <c r="AU22" s="551"/>
      <c r="AV22" s="551"/>
      <c r="AW22" s="551"/>
      <c r="AX22" s="551"/>
      <c r="AY22" s="552"/>
      <c r="AZ22" s="553" t="s">
        <v>329</v>
      </c>
      <c r="BA22" s="553"/>
      <c r="BB22" s="553"/>
      <c r="BC22" s="553"/>
      <c r="BD22" s="554"/>
      <c r="BE22" s="476"/>
      <c r="BF22" s="476"/>
      <c r="BG22" s="476"/>
      <c r="BH22" s="476"/>
      <c r="BI22" s="476"/>
      <c r="BJ22" s="476"/>
      <c r="BK22" s="476"/>
      <c r="BL22" s="476"/>
      <c r="BM22" s="476"/>
      <c r="BN22" s="476"/>
      <c r="BO22" s="476"/>
      <c r="BP22" s="476"/>
      <c r="BQ22" s="524">
        <v>16</v>
      </c>
      <c r="BR22" s="538"/>
      <c r="BS22" s="539"/>
      <c r="BT22" s="540"/>
      <c r="BU22" s="540"/>
      <c r="BV22" s="540"/>
      <c r="BW22" s="540"/>
      <c r="BX22" s="540"/>
      <c r="BY22" s="540"/>
      <c r="BZ22" s="540"/>
      <c r="CA22" s="540"/>
      <c r="CB22" s="540"/>
      <c r="CC22" s="540"/>
      <c r="CD22" s="540"/>
      <c r="CE22" s="540"/>
      <c r="CF22" s="540"/>
      <c r="CG22" s="541"/>
      <c r="CH22" s="542"/>
      <c r="CI22" s="543"/>
      <c r="CJ22" s="543"/>
      <c r="CK22" s="543"/>
      <c r="CL22" s="544"/>
      <c r="CM22" s="542"/>
      <c r="CN22" s="543"/>
      <c r="CO22" s="543"/>
      <c r="CP22" s="543"/>
      <c r="CQ22" s="544"/>
      <c r="CR22" s="542"/>
      <c r="CS22" s="543"/>
      <c r="CT22" s="543"/>
      <c r="CU22" s="543"/>
      <c r="CV22" s="544"/>
      <c r="CW22" s="542"/>
      <c r="CX22" s="543"/>
      <c r="CY22" s="543"/>
      <c r="CZ22" s="543"/>
      <c r="DA22" s="544"/>
      <c r="DB22" s="542"/>
      <c r="DC22" s="543"/>
      <c r="DD22" s="543"/>
      <c r="DE22" s="543"/>
      <c r="DF22" s="544"/>
      <c r="DG22" s="542"/>
      <c r="DH22" s="543"/>
      <c r="DI22" s="543"/>
      <c r="DJ22" s="543"/>
      <c r="DK22" s="544"/>
      <c r="DL22" s="542"/>
      <c r="DM22" s="543"/>
      <c r="DN22" s="543"/>
      <c r="DO22" s="543"/>
      <c r="DP22" s="544"/>
      <c r="DQ22" s="542"/>
      <c r="DR22" s="543"/>
      <c r="DS22" s="543"/>
      <c r="DT22" s="543"/>
      <c r="DU22" s="544"/>
      <c r="DV22" s="539"/>
      <c r="DW22" s="540"/>
      <c r="DX22" s="540"/>
      <c r="DY22" s="540"/>
      <c r="DZ22" s="545"/>
      <c r="EA22" s="478"/>
    </row>
    <row r="23" spans="1:131" s="479" customFormat="1" ht="26.25" customHeight="1" thickBot="1" x14ac:dyDescent="0.25">
      <c r="A23" s="555" t="s">
        <v>330</v>
      </c>
      <c r="B23" s="556" t="s">
        <v>331</v>
      </c>
      <c r="C23" s="557"/>
      <c r="D23" s="557"/>
      <c r="E23" s="557"/>
      <c r="F23" s="557"/>
      <c r="G23" s="557"/>
      <c r="H23" s="557"/>
      <c r="I23" s="557"/>
      <c r="J23" s="557"/>
      <c r="K23" s="557"/>
      <c r="L23" s="557"/>
      <c r="M23" s="557"/>
      <c r="N23" s="557"/>
      <c r="O23" s="557"/>
      <c r="P23" s="558"/>
      <c r="Q23" s="559">
        <v>29765</v>
      </c>
      <c r="R23" s="560"/>
      <c r="S23" s="560"/>
      <c r="T23" s="560"/>
      <c r="U23" s="560"/>
      <c r="V23" s="560">
        <v>28987</v>
      </c>
      <c r="W23" s="560"/>
      <c r="X23" s="560"/>
      <c r="Y23" s="560"/>
      <c r="Z23" s="560"/>
      <c r="AA23" s="560">
        <v>779</v>
      </c>
      <c r="AB23" s="560"/>
      <c r="AC23" s="560"/>
      <c r="AD23" s="560"/>
      <c r="AE23" s="561"/>
      <c r="AF23" s="562">
        <v>727</v>
      </c>
      <c r="AG23" s="560"/>
      <c r="AH23" s="560"/>
      <c r="AI23" s="560"/>
      <c r="AJ23" s="563"/>
      <c r="AK23" s="564"/>
      <c r="AL23" s="565"/>
      <c r="AM23" s="565"/>
      <c r="AN23" s="565"/>
      <c r="AO23" s="565"/>
      <c r="AP23" s="560">
        <v>30277</v>
      </c>
      <c r="AQ23" s="560"/>
      <c r="AR23" s="560"/>
      <c r="AS23" s="560"/>
      <c r="AT23" s="560"/>
      <c r="AU23" s="566"/>
      <c r="AV23" s="566"/>
      <c r="AW23" s="566"/>
      <c r="AX23" s="566"/>
      <c r="AY23" s="567"/>
      <c r="AZ23" s="568" t="s">
        <v>64</v>
      </c>
      <c r="BA23" s="569"/>
      <c r="BB23" s="569"/>
      <c r="BC23" s="569"/>
      <c r="BD23" s="570"/>
      <c r="BE23" s="476"/>
      <c r="BF23" s="476"/>
      <c r="BG23" s="476"/>
      <c r="BH23" s="476"/>
      <c r="BI23" s="476"/>
      <c r="BJ23" s="476"/>
      <c r="BK23" s="476"/>
      <c r="BL23" s="476"/>
      <c r="BM23" s="476"/>
      <c r="BN23" s="476"/>
      <c r="BO23" s="476"/>
      <c r="BP23" s="476"/>
      <c r="BQ23" s="524">
        <v>17</v>
      </c>
      <c r="BR23" s="538"/>
      <c r="BS23" s="539"/>
      <c r="BT23" s="540"/>
      <c r="BU23" s="540"/>
      <c r="BV23" s="540"/>
      <c r="BW23" s="540"/>
      <c r="BX23" s="540"/>
      <c r="BY23" s="540"/>
      <c r="BZ23" s="540"/>
      <c r="CA23" s="540"/>
      <c r="CB23" s="540"/>
      <c r="CC23" s="540"/>
      <c r="CD23" s="540"/>
      <c r="CE23" s="540"/>
      <c r="CF23" s="540"/>
      <c r="CG23" s="541"/>
      <c r="CH23" s="542"/>
      <c r="CI23" s="543"/>
      <c r="CJ23" s="543"/>
      <c r="CK23" s="543"/>
      <c r="CL23" s="544"/>
      <c r="CM23" s="542"/>
      <c r="CN23" s="543"/>
      <c r="CO23" s="543"/>
      <c r="CP23" s="543"/>
      <c r="CQ23" s="544"/>
      <c r="CR23" s="542"/>
      <c r="CS23" s="543"/>
      <c r="CT23" s="543"/>
      <c r="CU23" s="543"/>
      <c r="CV23" s="544"/>
      <c r="CW23" s="542"/>
      <c r="CX23" s="543"/>
      <c r="CY23" s="543"/>
      <c r="CZ23" s="543"/>
      <c r="DA23" s="544"/>
      <c r="DB23" s="542"/>
      <c r="DC23" s="543"/>
      <c r="DD23" s="543"/>
      <c r="DE23" s="543"/>
      <c r="DF23" s="544"/>
      <c r="DG23" s="542"/>
      <c r="DH23" s="543"/>
      <c r="DI23" s="543"/>
      <c r="DJ23" s="543"/>
      <c r="DK23" s="544"/>
      <c r="DL23" s="542"/>
      <c r="DM23" s="543"/>
      <c r="DN23" s="543"/>
      <c r="DO23" s="543"/>
      <c r="DP23" s="544"/>
      <c r="DQ23" s="542"/>
      <c r="DR23" s="543"/>
      <c r="DS23" s="543"/>
      <c r="DT23" s="543"/>
      <c r="DU23" s="544"/>
      <c r="DV23" s="539"/>
      <c r="DW23" s="540"/>
      <c r="DX23" s="540"/>
      <c r="DY23" s="540"/>
      <c r="DZ23" s="545"/>
      <c r="EA23" s="478"/>
    </row>
    <row r="24" spans="1:131" s="479" customFormat="1" ht="26.25" customHeight="1" x14ac:dyDescent="0.2">
      <c r="A24" s="571" t="s">
        <v>332</v>
      </c>
      <c r="B24" s="571"/>
      <c r="C24" s="571"/>
      <c r="D24" s="571"/>
      <c r="E24" s="571"/>
      <c r="F24" s="571"/>
      <c r="G24" s="571"/>
      <c r="H24" s="571"/>
      <c r="I24" s="571"/>
      <c r="J24" s="571"/>
      <c r="K24" s="571"/>
      <c r="L24" s="571"/>
      <c r="M24" s="571"/>
      <c r="N24" s="571"/>
      <c r="O24" s="571"/>
      <c r="P24" s="571"/>
      <c r="Q24" s="571"/>
      <c r="R24" s="571"/>
      <c r="S24" s="571"/>
      <c r="T24" s="571"/>
      <c r="U24" s="571"/>
      <c r="V24" s="571"/>
      <c r="W24" s="571"/>
      <c r="X24" s="571"/>
      <c r="Y24" s="571"/>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1"/>
      <c r="AZ24" s="475"/>
      <c r="BA24" s="475"/>
      <c r="BB24" s="475"/>
      <c r="BC24" s="475"/>
      <c r="BD24" s="475"/>
      <c r="BE24" s="476"/>
      <c r="BF24" s="476"/>
      <c r="BG24" s="476"/>
      <c r="BH24" s="476"/>
      <c r="BI24" s="476"/>
      <c r="BJ24" s="476"/>
      <c r="BK24" s="476"/>
      <c r="BL24" s="476"/>
      <c r="BM24" s="476"/>
      <c r="BN24" s="476"/>
      <c r="BO24" s="476"/>
      <c r="BP24" s="476"/>
      <c r="BQ24" s="524">
        <v>18</v>
      </c>
      <c r="BR24" s="538"/>
      <c r="BS24" s="539"/>
      <c r="BT24" s="540"/>
      <c r="BU24" s="540"/>
      <c r="BV24" s="540"/>
      <c r="BW24" s="540"/>
      <c r="BX24" s="540"/>
      <c r="BY24" s="540"/>
      <c r="BZ24" s="540"/>
      <c r="CA24" s="540"/>
      <c r="CB24" s="540"/>
      <c r="CC24" s="540"/>
      <c r="CD24" s="540"/>
      <c r="CE24" s="540"/>
      <c r="CF24" s="540"/>
      <c r="CG24" s="541"/>
      <c r="CH24" s="542"/>
      <c r="CI24" s="543"/>
      <c r="CJ24" s="543"/>
      <c r="CK24" s="543"/>
      <c r="CL24" s="544"/>
      <c r="CM24" s="542"/>
      <c r="CN24" s="543"/>
      <c r="CO24" s="543"/>
      <c r="CP24" s="543"/>
      <c r="CQ24" s="544"/>
      <c r="CR24" s="542"/>
      <c r="CS24" s="543"/>
      <c r="CT24" s="543"/>
      <c r="CU24" s="543"/>
      <c r="CV24" s="544"/>
      <c r="CW24" s="542"/>
      <c r="CX24" s="543"/>
      <c r="CY24" s="543"/>
      <c r="CZ24" s="543"/>
      <c r="DA24" s="544"/>
      <c r="DB24" s="542"/>
      <c r="DC24" s="543"/>
      <c r="DD24" s="543"/>
      <c r="DE24" s="543"/>
      <c r="DF24" s="544"/>
      <c r="DG24" s="542"/>
      <c r="DH24" s="543"/>
      <c r="DI24" s="543"/>
      <c r="DJ24" s="543"/>
      <c r="DK24" s="544"/>
      <c r="DL24" s="542"/>
      <c r="DM24" s="543"/>
      <c r="DN24" s="543"/>
      <c r="DO24" s="543"/>
      <c r="DP24" s="544"/>
      <c r="DQ24" s="542"/>
      <c r="DR24" s="543"/>
      <c r="DS24" s="543"/>
      <c r="DT24" s="543"/>
      <c r="DU24" s="544"/>
      <c r="DV24" s="539"/>
      <c r="DW24" s="540"/>
      <c r="DX24" s="540"/>
      <c r="DY24" s="540"/>
      <c r="DZ24" s="545"/>
      <c r="EA24" s="478"/>
    </row>
    <row r="25" spans="1:131" ht="26.25" customHeight="1" thickBot="1" x14ac:dyDescent="0.25">
      <c r="A25" s="474" t="s">
        <v>333</v>
      </c>
      <c r="B25" s="474"/>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5"/>
      <c r="BK25" s="475"/>
      <c r="BL25" s="475"/>
      <c r="BM25" s="475"/>
      <c r="BN25" s="475"/>
      <c r="BO25" s="572"/>
      <c r="BP25" s="572"/>
      <c r="BQ25" s="524">
        <v>19</v>
      </c>
      <c r="BR25" s="538"/>
      <c r="BS25" s="539"/>
      <c r="BT25" s="540"/>
      <c r="BU25" s="540"/>
      <c r="BV25" s="540"/>
      <c r="BW25" s="540"/>
      <c r="BX25" s="540"/>
      <c r="BY25" s="540"/>
      <c r="BZ25" s="540"/>
      <c r="CA25" s="540"/>
      <c r="CB25" s="540"/>
      <c r="CC25" s="540"/>
      <c r="CD25" s="540"/>
      <c r="CE25" s="540"/>
      <c r="CF25" s="540"/>
      <c r="CG25" s="541"/>
      <c r="CH25" s="542"/>
      <c r="CI25" s="543"/>
      <c r="CJ25" s="543"/>
      <c r="CK25" s="543"/>
      <c r="CL25" s="544"/>
      <c r="CM25" s="542"/>
      <c r="CN25" s="543"/>
      <c r="CO25" s="543"/>
      <c r="CP25" s="543"/>
      <c r="CQ25" s="544"/>
      <c r="CR25" s="542"/>
      <c r="CS25" s="543"/>
      <c r="CT25" s="543"/>
      <c r="CU25" s="543"/>
      <c r="CV25" s="544"/>
      <c r="CW25" s="542"/>
      <c r="CX25" s="543"/>
      <c r="CY25" s="543"/>
      <c r="CZ25" s="543"/>
      <c r="DA25" s="544"/>
      <c r="DB25" s="542"/>
      <c r="DC25" s="543"/>
      <c r="DD25" s="543"/>
      <c r="DE25" s="543"/>
      <c r="DF25" s="544"/>
      <c r="DG25" s="542"/>
      <c r="DH25" s="543"/>
      <c r="DI25" s="543"/>
      <c r="DJ25" s="543"/>
      <c r="DK25" s="544"/>
      <c r="DL25" s="542"/>
      <c r="DM25" s="543"/>
      <c r="DN25" s="543"/>
      <c r="DO25" s="543"/>
      <c r="DP25" s="544"/>
      <c r="DQ25" s="542"/>
      <c r="DR25" s="543"/>
      <c r="DS25" s="543"/>
      <c r="DT25" s="543"/>
      <c r="DU25" s="544"/>
      <c r="DV25" s="539"/>
      <c r="DW25" s="540"/>
      <c r="DX25" s="540"/>
      <c r="DY25" s="540"/>
      <c r="DZ25" s="545"/>
      <c r="EA25" s="468"/>
    </row>
    <row r="26" spans="1:131" ht="26.25" customHeight="1" x14ac:dyDescent="0.2">
      <c r="A26" s="480" t="s">
        <v>302</v>
      </c>
      <c r="B26" s="481"/>
      <c r="C26" s="481"/>
      <c r="D26" s="481"/>
      <c r="E26" s="481"/>
      <c r="F26" s="481"/>
      <c r="G26" s="481"/>
      <c r="H26" s="481"/>
      <c r="I26" s="481"/>
      <c r="J26" s="481"/>
      <c r="K26" s="481"/>
      <c r="L26" s="481"/>
      <c r="M26" s="481"/>
      <c r="N26" s="481"/>
      <c r="O26" s="481"/>
      <c r="P26" s="482"/>
      <c r="Q26" s="483" t="s">
        <v>334</v>
      </c>
      <c r="R26" s="484"/>
      <c r="S26" s="484"/>
      <c r="T26" s="484"/>
      <c r="U26" s="485"/>
      <c r="V26" s="483" t="s">
        <v>335</v>
      </c>
      <c r="W26" s="484"/>
      <c r="X26" s="484"/>
      <c r="Y26" s="484"/>
      <c r="Z26" s="485"/>
      <c r="AA26" s="483" t="s">
        <v>336</v>
      </c>
      <c r="AB26" s="484"/>
      <c r="AC26" s="484"/>
      <c r="AD26" s="484"/>
      <c r="AE26" s="484"/>
      <c r="AF26" s="573" t="s">
        <v>337</v>
      </c>
      <c r="AG26" s="574"/>
      <c r="AH26" s="574"/>
      <c r="AI26" s="574"/>
      <c r="AJ26" s="575"/>
      <c r="AK26" s="484" t="s">
        <v>338</v>
      </c>
      <c r="AL26" s="484"/>
      <c r="AM26" s="484"/>
      <c r="AN26" s="484"/>
      <c r="AO26" s="485"/>
      <c r="AP26" s="483" t="s">
        <v>339</v>
      </c>
      <c r="AQ26" s="484"/>
      <c r="AR26" s="484"/>
      <c r="AS26" s="484"/>
      <c r="AT26" s="485"/>
      <c r="AU26" s="483" t="s">
        <v>340</v>
      </c>
      <c r="AV26" s="484"/>
      <c r="AW26" s="484"/>
      <c r="AX26" s="484"/>
      <c r="AY26" s="485"/>
      <c r="AZ26" s="483" t="s">
        <v>341</v>
      </c>
      <c r="BA26" s="484"/>
      <c r="BB26" s="484"/>
      <c r="BC26" s="484"/>
      <c r="BD26" s="485"/>
      <c r="BE26" s="483" t="s">
        <v>309</v>
      </c>
      <c r="BF26" s="484"/>
      <c r="BG26" s="484"/>
      <c r="BH26" s="484"/>
      <c r="BI26" s="487"/>
      <c r="BJ26" s="475"/>
      <c r="BK26" s="475"/>
      <c r="BL26" s="475"/>
      <c r="BM26" s="475"/>
      <c r="BN26" s="475"/>
      <c r="BO26" s="572"/>
      <c r="BP26" s="572"/>
      <c r="BQ26" s="524">
        <v>20</v>
      </c>
      <c r="BR26" s="538"/>
      <c r="BS26" s="539"/>
      <c r="BT26" s="540"/>
      <c r="BU26" s="540"/>
      <c r="BV26" s="540"/>
      <c r="BW26" s="540"/>
      <c r="BX26" s="540"/>
      <c r="BY26" s="540"/>
      <c r="BZ26" s="540"/>
      <c r="CA26" s="540"/>
      <c r="CB26" s="540"/>
      <c r="CC26" s="540"/>
      <c r="CD26" s="540"/>
      <c r="CE26" s="540"/>
      <c r="CF26" s="540"/>
      <c r="CG26" s="541"/>
      <c r="CH26" s="542"/>
      <c r="CI26" s="543"/>
      <c r="CJ26" s="543"/>
      <c r="CK26" s="543"/>
      <c r="CL26" s="544"/>
      <c r="CM26" s="542"/>
      <c r="CN26" s="543"/>
      <c r="CO26" s="543"/>
      <c r="CP26" s="543"/>
      <c r="CQ26" s="544"/>
      <c r="CR26" s="542"/>
      <c r="CS26" s="543"/>
      <c r="CT26" s="543"/>
      <c r="CU26" s="543"/>
      <c r="CV26" s="544"/>
      <c r="CW26" s="542"/>
      <c r="CX26" s="543"/>
      <c r="CY26" s="543"/>
      <c r="CZ26" s="543"/>
      <c r="DA26" s="544"/>
      <c r="DB26" s="542"/>
      <c r="DC26" s="543"/>
      <c r="DD26" s="543"/>
      <c r="DE26" s="543"/>
      <c r="DF26" s="544"/>
      <c r="DG26" s="542"/>
      <c r="DH26" s="543"/>
      <c r="DI26" s="543"/>
      <c r="DJ26" s="543"/>
      <c r="DK26" s="544"/>
      <c r="DL26" s="542"/>
      <c r="DM26" s="543"/>
      <c r="DN26" s="543"/>
      <c r="DO26" s="543"/>
      <c r="DP26" s="544"/>
      <c r="DQ26" s="542"/>
      <c r="DR26" s="543"/>
      <c r="DS26" s="543"/>
      <c r="DT26" s="543"/>
      <c r="DU26" s="544"/>
      <c r="DV26" s="539"/>
      <c r="DW26" s="540"/>
      <c r="DX26" s="540"/>
      <c r="DY26" s="540"/>
      <c r="DZ26" s="545"/>
      <c r="EA26" s="468"/>
    </row>
    <row r="27" spans="1:131" ht="26.25" customHeight="1" thickBot="1" x14ac:dyDescent="0.25">
      <c r="A27" s="491"/>
      <c r="B27" s="492"/>
      <c r="C27" s="492"/>
      <c r="D27" s="492"/>
      <c r="E27" s="492"/>
      <c r="F27" s="492"/>
      <c r="G27" s="492"/>
      <c r="H27" s="492"/>
      <c r="I27" s="492"/>
      <c r="J27" s="492"/>
      <c r="K27" s="492"/>
      <c r="L27" s="492"/>
      <c r="M27" s="492"/>
      <c r="N27" s="492"/>
      <c r="O27" s="492"/>
      <c r="P27" s="493"/>
      <c r="Q27" s="494"/>
      <c r="R27" s="495"/>
      <c r="S27" s="495"/>
      <c r="T27" s="495"/>
      <c r="U27" s="496"/>
      <c r="V27" s="494"/>
      <c r="W27" s="495"/>
      <c r="X27" s="495"/>
      <c r="Y27" s="495"/>
      <c r="Z27" s="496"/>
      <c r="AA27" s="494"/>
      <c r="AB27" s="495"/>
      <c r="AC27" s="495"/>
      <c r="AD27" s="495"/>
      <c r="AE27" s="495"/>
      <c r="AF27" s="576"/>
      <c r="AG27" s="577"/>
      <c r="AH27" s="577"/>
      <c r="AI27" s="577"/>
      <c r="AJ27" s="578"/>
      <c r="AK27" s="495"/>
      <c r="AL27" s="495"/>
      <c r="AM27" s="495"/>
      <c r="AN27" s="495"/>
      <c r="AO27" s="496"/>
      <c r="AP27" s="494"/>
      <c r="AQ27" s="495"/>
      <c r="AR27" s="495"/>
      <c r="AS27" s="495"/>
      <c r="AT27" s="496"/>
      <c r="AU27" s="494"/>
      <c r="AV27" s="495"/>
      <c r="AW27" s="495"/>
      <c r="AX27" s="495"/>
      <c r="AY27" s="496"/>
      <c r="AZ27" s="494"/>
      <c r="BA27" s="495"/>
      <c r="BB27" s="495"/>
      <c r="BC27" s="495"/>
      <c r="BD27" s="496"/>
      <c r="BE27" s="494"/>
      <c r="BF27" s="495"/>
      <c r="BG27" s="495"/>
      <c r="BH27" s="495"/>
      <c r="BI27" s="498"/>
      <c r="BJ27" s="475"/>
      <c r="BK27" s="475"/>
      <c r="BL27" s="475"/>
      <c r="BM27" s="475"/>
      <c r="BN27" s="475"/>
      <c r="BO27" s="572"/>
      <c r="BP27" s="572"/>
      <c r="BQ27" s="524">
        <v>21</v>
      </c>
      <c r="BR27" s="538"/>
      <c r="BS27" s="539"/>
      <c r="BT27" s="540"/>
      <c r="BU27" s="540"/>
      <c r="BV27" s="540"/>
      <c r="BW27" s="540"/>
      <c r="BX27" s="540"/>
      <c r="BY27" s="540"/>
      <c r="BZ27" s="540"/>
      <c r="CA27" s="540"/>
      <c r="CB27" s="540"/>
      <c r="CC27" s="540"/>
      <c r="CD27" s="540"/>
      <c r="CE27" s="540"/>
      <c r="CF27" s="540"/>
      <c r="CG27" s="541"/>
      <c r="CH27" s="542"/>
      <c r="CI27" s="543"/>
      <c r="CJ27" s="543"/>
      <c r="CK27" s="543"/>
      <c r="CL27" s="544"/>
      <c r="CM27" s="542"/>
      <c r="CN27" s="543"/>
      <c r="CO27" s="543"/>
      <c r="CP27" s="543"/>
      <c r="CQ27" s="544"/>
      <c r="CR27" s="542"/>
      <c r="CS27" s="543"/>
      <c r="CT27" s="543"/>
      <c r="CU27" s="543"/>
      <c r="CV27" s="544"/>
      <c r="CW27" s="542"/>
      <c r="CX27" s="543"/>
      <c r="CY27" s="543"/>
      <c r="CZ27" s="543"/>
      <c r="DA27" s="544"/>
      <c r="DB27" s="542"/>
      <c r="DC27" s="543"/>
      <c r="DD27" s="543"/>
      <c r="DE27" s="543"/>
      <c r="DF27" s="544"/>
      <c r="DG27" s="542"/>
      <c r="DH27" s="543"/>
      <c r="DI27" s="543"/>
      <c r="DJ27" s="543"/>
      <c r="DK27" s="544"/>
      <c r="DL27" s="542"/>
      <c r="DM27" s="543"/>
      <c r="DN27" s="543"/>
      <c r="DO27" s="543"/>
      <c r="DP27" s="544"/>
      <c r="DQ27" s="542"/>
      <c r="DR27" s="543"/>
      <c r="DS27" s="543"/>
      <c r="DT27" s="543"/>
      <c r="DU27" s="544"/>
      <c r="DV27" s="539"/>
      <c r="DW27" s="540"/>
      <c r="DX27" s="540"/>
      <c r="DY27" s="540"/>
      <c r="DZ27" s="545"/>
      <c r="EA27" s="468"/>
    </row>
    <row r="28" spans="1:131" ht="26.25" customHeight="1" thickTop="1" x14ac:dyDescent="0.2">
      <c r="A28" s="579">
        <v>1</v>
      </c>
      <c r="B28" s="503" t="s">
        <v>342</v>
      </c>
      <c r="C28" s="504"/>
      <c r="D28" s="504"/>
      <c r="E28" s="504"/>
      <c r="F28" s="504"/>
      <c r="G28" s="504"/>
      <c r="H28" s="504"/>
      <c r="I28" s="504"/>
      <c r="J28" s="504"/>
      <c r="K28" s="504"/>
      <c r="L28" s="504"/>
      <c r="M28" s="504"/>
      <c r="N28" s="504"/>
      <c r="O28" s="504"/>
      <c r="P28" s="505"/>
      <c r="Q28" s="580">
        <v>6397</v>
      </c>
      <c r="R28" s="581"/>
      <c r="S28" s="581"/>
      <c r="T28" s="581"/>
      <c r="U28" s="581"/>
      <c r="V28" s="581">
        <v>6365</v>
      </c>
      <c r="W28" s="581"/>
      <c r="X28" s="581"/>
      <c r="Y28" s="581"/>
      <c r="Z28" s="581"/>
      <c r="AA28" s="581">
        <v>32</v>
      </c>
      <c r="AB28" s="581"/>
      <c r="AC28" s="581"/>
      <c r="AD28" s="581"/>
      <c r="AE28" s="582"/>
      <c r="AF28" s="583">
        <v>32</v>
      </c>
      <c r="AG28" s="581"/>
      <c r="AH28" s="581"/>
      <c r="AI28" s="581"/>
      <c r="AJ28" s="584"/>
      <c r="AK28" s="585">
        <v>564</v>
      </c>
      <c r="AL28" s="586"/>
      <c r="AM28" s="586"/>
      <c r="AN28" s="586"/>
      <c r="AO28" s="586"/>
      <c r="AP28" s="586" t="s">
        <v>321</v>
      </c>
      <c r="AQ28" s="586"/>
      <c r="AR28" s="586"/>
      <c r="AS28" s="586"/>
      <c r="AT28" s="586"/>
      <c r="AU28" s="586" t="s">
        <v>321</v>
      </c>
      <c r="AV28" s="586"/>
      <c r="AW28" s="586"/>
      <c r="AX28" s="586"/>
      <c r="AY28" s="586"/>
      <c r="AZ28" s="587" t="s">
        <v>321</v>
      </c>
      <c r="BA28" s="587"/>
      <c r="BB28" s="587"/>
      <c r="BC28" s="587"/>
      <c r="BD28" s="587"/>
      <c r="BE28" s="588"/>
      <c r="BF28" s="588"/>
      <c r="BG28" s="588"/>
      <c r="BH28" s="588"/>
      <c r="BI28" s="589"/>
      <c r="BJ28" s="475"/>
      <c r="BK28" s="475"/>
      <c r="BL28" s="475"/>
      <c r="BM28" s="475"/>
      <c r="BN28" s="475"/>
      <c r="BO28" s="572"/>
      <c r="BP28" s="572"/>
      <c r="BQ28" s="524">
        <v>22</v>
      </c>
      <c r="BR28" s="538"/>
      <c r="BS28" s="539"/>
      <c r="BT28" s="540"/>
      <c r="BU28" s="540"/>
      <c r="BV28" s="540"/>
      <c r="BW28" s="540"/>
      <c r="BX28" s="540"/>
      <c r="BY28" s="540"/>
      <c r="BZ28" s="540"/>
      <c r="CA28" s="540"/>
      <c r="CB28" s="540"/>
      <c r="CC28" s="540"/>
      <c r="CD28" s="540"/>
      <c r="CE28" s="540"/>
      <c r="CF28" s="540"/>
      <c r="CG28" s="541"/>
      <c r="CH28" s="542"/>
      <c r="CI28" s="543"/>
      <c r="CJ28" s="543"/>
      <c r="CK28" s="543"/>
      <c r="CL28" s="544"/>
      <c r="CM28" s="542"/>
      <c r="CN28" s="543"/>
      <c r="CO28" s="543"/>
      <c r="CP28" s="543"/>
      <c r="CQ28" s="544"/>
      <c r="CR28" s="542"/>
      <c r="CS28" s="543"/>
      <c r="CT28" s="543"/>
      <c r="CU28" s="543"/>
      <c r="CV28" s="544"/>
      <c r="CW28" s="542"/>
      <c r="CX28" s="543"/>
      <c r="CY28" s="543"/>
      <c r="CZ28" s="543"/>
      <c r="DA28" s="544"/>
      <c r="DB28" s="542"/>
      <c r="DC28" s="543"/>
      <c r="DD28" s="543"/>
      <c r="DE28" s="543"/>
      <c r="DF28" s="544"/>
      <c r="DG28" s="542"/>
      <c r="DH28" s="543"/>
      <c r="DI28" s="543"/>
      <c r="DJ28" s="543"/>
      <c r="DK28" s="544"/>
      <c r="DL28" s="542"/>
      <c r="DM28" s="543"/>
      <c r="DN28" s="543"/>
      <c r="DO28" s="543"/>
      <c r="DP28" s="544"/>
      <c r="DQ28" s="542"/>
      <c r="DR28" s="543"/>
      <c r="DS28" s="543"/>
      <c r="DT28" s="543"/>
      <c r="DU28" s="544"/>
      <c r="DV28" s="539"/>
      <c r="DW28" s="540"/>
      <c r="DX28" s="540"/>
      <c r="DY28" s="540"/>
      <c r="DZ28" s="545"/>
      <c r="EA28" s="468"/>
    </row>
    <row r="29" spans="1:131" ht="26.25" customHeight="1" x14ac:dyDescent="0.2">
      <c r="A29" s="579">
        <v>2</v>
      </c>
      <c r="B29" s="525" t="s">
        <v>343</v>
      </c>
      <c r="C29" s="526"/>
      <c r="D29" s="526"/>
      <c r="E29" s="526"/>
      <c r="F29" s="526"/>
      <c r="G29" s="526"/>
      <c r="H29" s="526"/>
      <c r="I29" s="526"/>
      <c r="J29" s="526"/>
      <c r="K29" s="526"/>
      <c r="L29" s="526"/>
      <c r="M29" s="526"/>
      <c r="N29" s="526"/>
      <c r="O29" s="526"/>
      <c r="P29" s="527"/>
      <c r="Q29" s="528">
        <v>5959</v>
      </c>
      <c r="R29" s="529"/>
      <c r="S29" s="529"/>
      <c r="T29" s="529"/>
      <c r="U29" s="529"/>
      <c r="V29" s="529">
        <v>5724</v>
      </c>
      <c r="W29" s="529"/>
      <c r="X29" s="529"/>
      <c r="Y29" s="529"/>
      <c r="Z29" s="529"/>
      <c r="AA29" s="529">
        <v>235</v>
      </c>
      <c r="AB29" s="529"/>
      <c r="AC29" s="529"/>
      <c r="AD29" s="529"/>
      <c r="AE29" s="530"/>
      <c r="AF29" s="531">
        <v>235</v>
      </c>
      <c r="AG29" s="532"/>
      <c r="AH29" s="532"/>
      <c r="AI29" s="532"/>
      <c r="AJ29" s="533"/>
      <c r="AK29" s="590">
        <v>908</v>
      </c>
      <c r="AL29" s="591"/>
      <c r="AM29" s="591"/>
      <c r="AN29" s="591"/>
      <c r="AO29" s="591"/>
      <c r="AP29" s="591" t="s">
        <v>321</v>
      </c>
      <c r="AQ29" s="591"/>
      <c r="AR29" s="591"/>
      <c r="AS29" s="591"/>
      <c r="AT29" s="591"/>
      <c r="AU29" s="591" t="s">
        <v>321</v>
      </c>
      <c r="AV29" s="591"/>
      <c r="AW29" s="591"/>
      <c r="AX29" s="591"/>
      <c r="AY29" s="591"/>
      <c r="AZ29" s="592" t="s">
        <v>321</v>
      </c>
      <c r="BA29" s="592"/>
      <c r="BB29" s="592"/>
      <c r="BC29" s="592"/>
      <c r="BD29" s="592"/>
      <c r="BE29" s="593"/>
      <c r="BF29" s="593"/>
      <c r="BG29" s="593"/>
      <c r="BH29" s="593"/>
      <c r="BI29" s="594"/>
      <c r="BJ29" s="475"/>
      <c r="BK29" s="475"/>
      <c r="BL29" s="475"/>
      <c r="BM29" s="475"/>
      <c r="BN29" s="475"/>
      <c r="BO29" s="572"/>
      <c r="BP29" s="572"/>
      <c r="BQ29" s="524">
        <v>23</v>
      </c>
      <c r="BR29" s="538"/>
      <c r="BS29" s="539"/>
      <c r="BT29" s="540"/>
      <c r="BU29" s="540"/>
      <c r="BV29" s="540"/>
      <c r="BW29" s="540"/>
      <c r="BX29" s="540"/>
      <c r="BY29" s="540"/>
      <c r="BZ29" s="540"/>
      <c r="CA29" s="540"/>
      <c r="CB29" s="540"/>
      <c r="CC29" s="540"/>
      <c r="CD29" s="540"/>
      <c r="CE29" s="540"/>
      <c r="CF29" s="540"/>
      <c r="CG29" s="541"/>
      <c r="CH29" s="542"/>
      <c r="CI29" s="543"/>
      <c r="CJ29" s="543"/>
      <c r="CK29" s="543"/>
      <c r="CL29" s="544"/>
      <c r="CM29" s="542"/>
      <c r="CN29" s="543"/>
      <c r="CO29" s="543"/>
      <c r="CP29" s="543"/>
      <c r="CQ29" s="544"/>
      <c r="CR29" s="542"/>
      <c r="CS29" s="543"/>
      <c r="CT29" s="543"/>
      <c r="CU29" s="543"/>
      <c r="CV29" s="544"/>
      <c r="CW29" s="542"/>
      <c r="CX29" s="543"/>
      <c r="CY29" s="543"/>
      <c r="CZ29" s="543"/>
      <c r="DA29" s="544"/>
      <c r="DB29" s="542"/>
      <c r="DC29" s="543"/>
      <c r="DD29" s="543"/>
      <c r="DE29" s="543"/>
      <c r="DF29" s="544"/>
      <c r="DG29" s="542"/>
      <c r="DH29" s="543"/>
      <c r="DI29" s="543"/>
      <c r="DJ29" s="543"/>
      <c r="DK29" s="544"/>
      <c r="DL29" s="542"/>
      <c r="DM29" s="543"/>
      <c r="DN29" s="543"/>
      <c r="DO29" s="543"/>
      <c r="DP29" s="544"/>
      <c r="DQ29" s="542"/>
      <c r="DR29" s="543"/>
      <c r="DS29" s="543"/>
      <c r="DT29" s="543"/>
      <c r="DU29" s="544"/>
      <c r="DV29" s="539"/>
      <c r="DW29" s="540"/>
      <c r="DX29" s="540"/>
      <c r="DY29" s="540"/>
      <c r="DZ29" s="545"/>
      <c r="EA29" s="468"/>
    </row>
    <row r="30" spans="1:131" ht="26.25" customHeight="1" x14ac:dyDescent="0.2">
      <c r="A30" s="579">
        <v>3</v>
      </c>
      <c r="B30" s="525" t="s">
        <v>344</v>
      </c>
      <c r="C30" s="526"/>
      <c r="D30" s="526"/>
      <c r="E30" s="526"/>
      <c r="F30" s="526"/>
      <c r="G30" s="526"/>
      <c r="H30" s="526"/>
      <c r="I30" s="526"/>
      <c r="J30" s="526"/>
      <c r="K30" s="526"/>
      <c r="L30" s="526"/>
      <c r="M30" s="526"/>
      <c r="N30" s="526"/>
      <c r="O30" s="526"/>
      <c r="P30" s="527"/>
      <c r="Q30" s="528">
        <v>703</v>
      </c>
      <c r="R30" s="529"/>
      <c r="S30" s="529"/>
      <c r="T30" s="529"/>
      <c r="U30" s="529"/>
      <c r="V30" s="529">
        <v>697</v>
      </c>
      <c r="W30" s="529"/>
      <c r="X30" s="529"/>
      <c r="Y30" s="529"/>
      <c r="Z30" s="529"/>
      <c r="AA30" s="529">
        <v>5</v>
      </c>
      <c r="AB30" s="529"/>
      <c r="AC30" s="529"/>
      <c r="AD30" s="529"/>
      <c r="AE30" s="530"/>
      <c r="AF30" s="531">
        <v>5</v>
      </c>
      <c r="AG30" s="532"/>
      <c r="AH30" s="532"/>
      <c r="AI30" s="532"/>
      <c r="AJ30" s="533"/>
      <c r="AK30" s="590">
        <v>221</v>
      </c>
      <c r="AL30" s="591"/>
      <c r="AM30" s="591"/>
      <c r="AN30" s="591"/>
      <c r="AO30" s="591"/>
      <c r="AP30" s="591" t="s">
        <v>321</v>
      </c>
      <c r="AQ30" s="591"/>
      <c r="AR30" s="591"/>
      <c r="AS30" s="591"/>
      <c r="AT30" s="591"/>
      <c r="AU30" s="591" t="s">
        <v>321</v>
      </c>
      <c r="AV30" s="591"/>
      <c r="AW30" s="591"/>
      <c r="AX30" s="591"/>
      <c r="AY30" s="591"/>
      <c r="AZ30" s="592" t="s">
        <v>321</v>
      </c>
      <c r="BA30" s="592"/>
      <c r="BB30" s="592"/>
      <c r="BC30" s="592"/>
      <c r="BD30" s="592"/>
      <c r="BE30" s="593"/>
      <c r="BF30" s="593"/>
      <c r="BG30" s="593"/>
      <c r="BH30" s="593"/>
      <c r="BI30" s="594"/>
      <c r="BJ30" s="475"/>
      <c r="BK30" s="475"/>
      <c r="BL30" s="475"/>
      <c r="BM30" s="475"/>
      <c r="BN30" s="475"/>
      <c r="BO30" s="572"/>
      <c r="BP30" s="572"/>
      <c r="BQ30" s="524">
        <v>24</v>
      </c>
      <c r="BR30" s="538"/>
      <c r="BS30" s="539"/>
      <c r="BT30" s="540"/>
      <c r="BU30" s="540"/>
      <c r="BV30" s="540"/>
      <c r="BW30" s="540"/>
      <c r="BX30" s="540"/>
      <c r="BY30" s="540"/>
      <c r="BZ30" s="540"/>
      <c r="CA30" s="540"/>
      <c r="CB30" s="540"/>
      <c r="CC30" s="540"/>
      <c r="CD30" s="540"/>
      <c r="CE30" s="540"/>
      <c r="CF30" s="540"/>
      <c r="CG30" s="541"/>
      <c r="CH30" s="542"/>
      <c r="CI30" s="543"/>
      <c r="CJ30" s="543"/>
      <c r="CK30" s="543"/>
      <c r="CL30" s="544"/>
      <c r="CM30" s="542"/>
      <c r="CN30" s="543"/>
      <c r="CO30" s="543"/>
      <c r="CP30" s="543"/>
      <c r="CQ30" s="544"/>
      <c r="CR30" s="542"/>
      <c r="CS30" s="543"/>
      <c r="CT30" s="543"/>
      <c r="CU30" s="543"/>
      <c r="CV30" s="544"/>
      <c r="CW30" s="542"/>
      <c r="CX30" s="543"/>
      <c r="CY30" s="543"/>
      <c r="CZ30" s="543"/>
      <c r="DA30" s="544"/>
      <c r="DB30" s="542"/>
      <c r="DC30" s="543"/>
      <c r="DD30" s="543"/>
      <c r="DE30" s="543"/>
      <c r="DF30" s="544"/>
      <c r="DG30" s="542"/>
      <c r="DH30" s="543"/>
      <c r="DI30" s="543"/>
      <c r="DJ30" s="543"/>
      <c r="DK30" s="544"/>
      <c r="DL30" s="542"/>
      <c r="DM30" s="543"/>
      <c r="DN30" s="543"/>
      <c r="DO30" s="543"/>
      <c r="DP30" s="544"/>
      <c r="DQ30" s="542"/>
      <c r="DR30" s="543"/>
      <c r="DS30" s="543"/>
      <c r="DT30" s="543"/>
      <c r="DU30" s="544"/>
      <c r="DV30" s="539"/>
      <c r="DW30" s="540"/>
      <c r="DX30" s="540"/>
      <c r="DY30" s="540"/>
      <c r="DZ30" s="545"/>
      <c r="EA30" s="468"/>
    </row>
    <row r="31" spans="1:131" ht="26.25" customHeight="1" x14ac:dyDescent="0.2">
      <c r="A31" s="579">
        <v>4</v>
      </c>
      <c r="B31" s="525" t="s">
        <v>345</v>
      </c>
      <c r="C31" s="526"/>
      <c r="D31" s="526"/>
      <c r="E31" s="526"/>
      <c r="F31" s="526"/>
      <c r="G31" s="526"/>
      <c r="H31" s="526"/>
      <c r="I31" s="526"/>
      <c r="J31" s="526"/>
      <c r="K31" s="526"/>
      <c r="L31" s="526"/>
      <c r="M31" s="526"/>
      <c r="N31" s="526"/>
      <c r="O31" s="526"/>
      <c r="P31" s="527"/>
      <c r="Q31" s="528">
        <v>616</v>
      </c>
      <c r="R31" s="529"/>
      <c r="S31" s="529"/>
      <c r="T31" s="529"/>
      <c r="U31" s="529"/>
      <c r="V31" s="529">
        <v>555</v>
      </c>
      <c r="W31" s="529"/>
      <c r="X31" s="529"/>
      <c r="Y31" s="529"/>
      <c r="Z31" s="529"/>
      <c r="AA31" s="529">
        <v>61</v>
      </c>
      <c r="AB31" s="529"/>
      <c r="AC31" s="529"/>
      <c r="AD31" s="529"/>
      <c r="AE31" s="530"/>
      <c r="AF31" s="531">
        <v>543</v>
      </c>
      <c r="AG31" s="532"/>
      <c r="AH31" s="532"/>
      <c r="AI31" s="532"/>
      <c r="AJ31" s="533"/>
      <c r="AK31" s="590">
        <v>52</v>
      </c>
      <c r="AL31" s="591"/>
      <c r="AM31" s="591"/>
      <c r="AN31" s="591"/>
      <c r="AO31" s="591"/>
      <c r="AP31" s="591">
        <v>2941</v>
      </c>
      <c r="AQ31" s="591"/>
      <c r="AR31" s="591"/>
      <c r="AS31" s="591"/>
      <c r="AT31" s="591"/>
      <c r="AU31" s="591">
        <v>615</v>
      </c>
      <c r="AV31" s="591"/>
      <c r="AW31" s="591"/>
      <c r="AX31" s="591"/>
      <c r="AY31" s="591"/>
      <c r="AZ31" s="592" t="s">
        <v>321</v>
      </c>
      <c r="BA31" s="592"/>
      <c r="BB31" s="592"/>
      <c r="BC31" s="592"/>
      <c r="BD31" s="592"/>
      <c r="BE31" s="593" t="s">
        <v>346</v>
      </c>
      <c r="BF31" s="593"/>
      <c r="BG31" s="593"/>
      <c r="BH31" s="593"/>
      <c r="BI31" s="594"/>
      <c r="BJ31" s="475"/>
      <c r="BK31" s="475"/>
      <c r="BL31" s="475"/>
      <c r="BM31" s="475"/>
      <c r="BN31" s="475"/>
      <c r="BO31" s="572"/>
      <c r="BP31" s="572"/>
      <c r="BQ31" s="524">
        <v>25</v>
      </c>
      <c r="BR31" s="538"/>
      <c r="BS31" s="539"/>
      <c r="BT31" s="540"/>
      <c r="BU31" s="540"/>
      <c r="BV31" s="540"/>
      <c r="BW31" s="540"/>
      <c r="BX31" s="540"/>
      <c r="BY31" s="540"/>
      <c r="BZ31" s="540"/>
      <c r="CA31" s="540"/>
      <c r="CB31" s="540"/>
      <c r="CC31" s="540"/>
      <c r="CD31" s="540"/>
      <c r="CE31" s="540"/>
      <c r="CF31" s="540"/>
      <c r="CG31" s="541"/>
      <c r="CH31" s="542"/>
      <c r="CI31" s="543"/>
      <c r="CJ31" s="543"/>
      <c r="CK31" s="543"/>
      <c r="CL31" s="544"/>
      <c r="CM31" s="542"/>
      <c r="CN31" s="543"/>
      <c r="CO31" s="543"/>
      <c r="CP31" s="543"/>
      <c r="CQ31" s="544"/>
      <c r="CR31" s="542"/>
      <c r="CS31" s="543"/>
      <c r="CT31" s="543"/>
      <c r="CU31" s="543"/>
      <c r="CV31" s="544"/>
      <c r="CW31" s="542"/>
      <c r="CX31" s="543"/>
      <c r="CY31" s="543"/>
      <c r="CZ31" s="543"/>
      <c r="DA31" s="544"/>
      <c r="DB31" s="542"/>
      <c r="DC31" s="543"/>
      <c r="DD31" s="543"/>
      <c r="DE31" s="543"/>
      <c r="DF31" s="544"/>
      <c r="DG31" s="542"/>
      <c r="DH31" s="543"/>
      <c r="DI31" s="543"/>
      <c r="DJ31" s="543"/>
      <c r="DK31" s="544"/>
      <c r="DL31" s="542"/>
      <c r="DM31" s="543"/>
      <c r="DN31" s="543"/>
      <c r="DO31" s="543"/>
      <c r="DP31" s="544"/>
      <c r="DQ31" s="542"/>
      <c r="DR31" s="543"/>
      <c r="DS31" s="543"/>
      <c r="DT31" s="543"/>
      <c r="DU31" s="544"/>
      <c r="DV31" s="539"/>
      <c r="DW31" s="540"/>
      <c r="DX31" s="540"/>
      <c r="DY31" s="540"/>
      <c r="DZ31" s="545"/>
      <c r="EA31" s="468"/>
    </row>
    <row r="32" spans="1:131" ht="26.25" customHeight="1" x14ac:dyDescent="0.2">
      <c r="A32" s="579">
        <v>5</v>
      </c>
      <c r="B32" s="525" t="s">
        <v>347</v>
      </c>
      <c r="C32" s="526"/>
      <c r="D32" s="526"/>
      <c r="E32" s="526"/>
      <c r="F32" s="526"/>
      <c r="G32" s="526"/>
      <c r="H32" s="526"/>
      <c r="I32" s="526"/>
      <c r="J32" s="526"/>
      <c r="K32" s="526"/>
      <c r="L32" s="526"/>
      <c r="M32" s="526"/>
      <c r="N32" s="526"/>
      <c r="O32" s="526"/>
      <c r="P32" s="527"/>
      <c r="Q32" s="528">
        <v>1723</v>
      </c>
      <c r="R32" s="529"/>
      <c r="S32" s="529"/>
      <c r="T32" s="529"/>
      <c r="U32" s="529"/>
      <c r="V32" s="529">
        <v>1676</v>
      </c>
      <c r="W32" s="529"/>
      <c r="X32" s="529"/>
      <c r="Y32" s="529"/>
      <c r="Z32" s="529"/>
      <c r="AA32" s="529">
        <v>46</v>
      </c>
      <c r="AB32" s="529"/>
      <c r="AC32" s="529"/>
      <c r="AD32" s="529"/>
      <c r="AE32" s="530"/>
      <c r="AF32" s="531">
        <v>337</v>
      </c>
      <c r="AG32" s="532"/>
      <c r="AH32" s="532"/>
      <c r="AI32" s="532"/>
      <c r="AJ32" s="533"/>
      <c r="AK32" s="590">
        <v>837</v>
      </c>
      <c r="AL32" s="591"/>
      <c r="AM32" s="591"/>
      <c r="AN32" s="591"/>
      <c r="AO32" s="591"/>
      <c r="AP32" s="591">
        <v>8159</v>
      </c>
      <c r="AQ32" s="591"/>
      <c r="AR32" s="591"/>
      <c r="AS32" s="591"/>
      <c r="AT32" s="591"/>
      <c r="AU32" s="591">
        <v>5336</v>
      </c>
      <c r="AV32" s="591"/>
      <c r="AW32" s="591"/>
      <c r="AX32" s="591"/>
      <c r="AY32" s="591"/>
      <c r="AZ32" s="592" t="s">
        <v>321</v>
      </c>
      <c r="BA32" s="592"/>
      <c r="BB32" s="592"/>
      <c r="BC32" s="592"/>
      <c r="BD32" s="592"/>
      <c r="BE32" s="593" t="s">
        <v>346</v>
      </c>
      <c r="BF32" s="593"/>
      <c r="BG32" s="593"/>
      <c r="BH32" s="593"/>
      <c r="BI32" s="594"/>
      <c r="BJ32" s="475"/>
      <c r="BK32" s="475"/>
      <c r="BL32" s="475"/>
      <c r="BM32" s="475"/>
      <c r="BN32" s="475"/>
      <c r="BO32" s="572"/>
      <c r="BP32" s="572"/>
      <c r="BQ32" s="524">
        <v>26</v>
      </c>
      <c r="BR32" s="538"/>
      <c r="BS32" s="539"/>
      <c r="BT32" s="540"/>
      <c r="BU32" s="540"/>
      <c r="BV32" s="540"/>
      <c r="BW32" s="540"/>
      <c r="BX32" s="540"/>
      <c r="BY32" s="540"/>
      <c r="BZ32" s="540"/>
      <c r="CA32" s="540"/>
      <c r="CB32" s="540"/>
      <c r="CC32" s="540"/>
      <c r="CD32" s="540"/>
      <c r="CE32" s="540"/>
      <c r="CF32" s="540"/>
      <c r="CG32" s="541"/>
      <c r="CH32" s="542"/>
      <c r="CI32" s="543"/>
      <c r="CJ32" s="543"/>
      <c r="CK32" s="543"/>
      <c r="CL32" s="544"/>
      <c r="CM32" s="542"/>
      <c r="CN32" s="543"/>
      <c r="CO32" s="543"/>
      <c r="CP32" s="543"/>
      <c r="CQ32" s="544"/>
      <c r="CR32" s="542"/>
      <c r="CS32" s="543"/>
      <c r="CT32" s="543"/>
      <c r="CU32" s="543"/>
      <c r="CV32" s="544"/>
      <c r="CW32" s="542"/>
      <c r="CX32" s="543"/>
      <c r="CY32" s="543"/>
      <c r="CZ32" s="543"/>
      <c r="DA32" s="544"/>
      <c r="DB32" s="542"/>
      <c r="DC32" s="543"/>
      <c r="DD32" s="543"/>
      <c r="DE32" s="543"/>
      <c r="DF32" s="544"/>
      <c r="DG32" s="542"/>
      <c r="DH32" s="543"/>
      <c r="DI32" s="543"/>
      <c r="DJ32" s="543"/>
      <c r="DK32" s="544"/>
      <c r="DL32" s="542"/>
      <c r="DM32" s="543"/>
      <c r="DN32" s="543"/>
      <c r="DO32" s="543"/>
      <c r="DP32" s="544"/>
      <c r="DQ32" s="542"/>
      <c r="DR32" s="543"/>
      <c r="DS32" s="543"/>
      <c r="DT32" s="543"/>
      <c r="DU32" s="544"/>
      <c r="DV32" s="539"/>
      <c r="DW32" s="540"/>
      <c r="DX32" s="540"/>
      <c r="DY32" s="540"/>
      <c r="DZ32" s="545"/>
      <c r="EA32" s="468"/>
    </row>
    <row r="33" spans="1:131" ht="26.25" customHeight="1" x14ac:dyDescent="0.2">
      <c r="A33" s="579">
        <v>6</v>
      </c>
      <c r="B33" s="525"/>
      <c r="C33" s="526"/>
      <c r="D33" s="526"/>
      <c r="E33" s="526"/>
      <c r="F33" s="526"/>
      <c r="G33" s="526"/>
      <c r="H33" s="526"/>
      <c r="I33" s="526"/>
      <c r="J33" s="526"/>
      <c r="K33" s="526"/>
      <c r="L33" s="526"/>
      <c r="M33" s="526"/>
      <c r="N33" s="526"/>
      <c r="O33" s="526"/>
      <c r="P33" s="527"/>
      <c r="Q33" s="528"/>
      <c r="R33" s="529"/>
      <c r="S33" s="529"/>
      <c r="T33" s="529"/>
      <c r="U33" s="529"/>
      <c r="V33" s="529"/>
      <c r="W33" s="529"/>
      <c r="X33" s="529"/>
      <c r="Y33" s="529"/>
      <c r="Z33" s="529"/>
      <c r="AA33" s="529"/>
      <c r="AB33" s="529"/>
      <c r="AC33" s="529"/>
      <c r="AD33" s="529"/>
      <c r="AE33" s="530"/>
      <c r="AF33" s="531"/>
      <c r="AG33" s="532"/>
      <c r="AH33" s="532"/>
      <c r="AI33" s="532"/>
      <c r="AJ33" s="533"/>
      <c r="AK33" s="590"/>
      <c r="AL33" s="591"/>
      <c r="AM33" s="591"/>
      <c r="AN33" s="591"/>
      <c r="AO33" s="591"/>
      <c r="AP33" s="591"/>
      <c r="AQ33" s="591"/>
      <c r="AR33" s="591"/>
      <c r="AS33" s="591"/>
      <c r="AT33" s="591"/>
      <c r="AU33" s="591"/>
      <c r="AV33" s="591"/>
      <c r="AW33" s="591"/>
      <c r="AX33" s="591"/>
      <c r="AY33" s="591"/>
      <c r="AZ33" s="592"/>
      <c r="BA33" s="592"/>
      <c r="BB33" s="592"/>
      <c r="BC33" s="592"/>
      <c r="BD33" s="592"/>
      <c r="BE33" s="593"/>
      <c r="BF33" s="593"/>
      <c r="BG33" s="593"/>
      <c r="BH33" s="593"/>
      <c r="BI33" s="594"/>
      <c r="BJ33" s="475"/>
      <c r="BK33" s="475"/>
      <c r="BL33" s="475"/>
      <c r="BM33" s="475"/>
      <c r="BN33" s="475"/>
      <c r="BO33" s="572"/>
      <c r="BP33" s="572"/>
      <c r="BQ33" s="524">
        <v>27</v>
      </c>
      <c r="BR33" s="538"/>
      <c r="BS33" s="539"/>
      <c r="BT33" s="540"/>
      <c r="BU33" s="540"/>
      <c r="BV33" s="540"/>
      <c r="BW33" s="540"/>
      <c r="BX33" s="540"/>
      <c r="BY33" s="540"/>
      <c r="BZ33" s="540"/>
      <c r="CA33" s="540"/>
      <c r="CB33" s="540"/>
      <c r="CC33" s="540"/>
      <c r="CD33" s="540"/>
      <c r="CE33" s="540"/>
      <c r="CF33" s="540"/>
      <c r="CG33" s="541"/>
      <c r="CH33" s="542"/>
      <c r="CI33" s="543"/>
      <c r="CJ33" s="543"/>
      <c r="CK33" s="543"/>
      <c r="CL33" s="544"/>
      <c r="CM33" s="542"/>
      <c r="CN33" s="543"/>
      <c r="CO33" s="543"/>
      <c r="CP33" s="543"/>
      <c r="CQ33" s="544"/>
      <c r="CR33" s="542"/>
      <c r="CS33" s="543"/>
      <c r="CT33" s="543"/>
      <c r="CU33" s="543"/>
      <c r="CV33" s="544"/>
      <c r="CW33" s="542"/>
      <c r="CX33" s="543"/>
      <c r="CY33" s="543"/>
      <c r="CZ33" s="543"/>
      <c r="DA33" s="544"/>
      <c r="DB33" s="542"/>
      <c r="DC33" s="543"/>
      <c r="DD33" s="543"/>
      <c r="DE33" s="543"/>
      <c r="DF33" s="544"/>
      <c r="DG33" s="542"/>
      <c r="DH33" s="543"/>
      <c r="DI33" s="543"/>
      <c r="DJ33" s="543"/>
      <c r="DK33" s="544"/>
      <c r="DL33" s="542"/>
      <c r="DM33" s="543"/>
      <c r="DN33" s="543"/>
      <c r="DO33" s="543"/>
      <c r="DP33" s="544"/>
      <c r="DQ33" s="542"/>
      <c r="DR33" s="543"/>
      <c r="DS33" s="543"/>
      <c r="DT33" s="543"/>
      <c r="DU33" s="544"/>
      <c r="DV33" s="539"/>
      <c r="DW33" s="540"/>
      <c r="DX33" s="540"/>
      <c r="DY33" s="540"/>
      <c r="DZ33" s="545"/>
      <c r="EA33" s="468"/>
    </row>
    <row r="34" spans="1:131" ht="26.25" customHeight="1" x14ac:dyDescent="0.2">
      <c r="A34" s="579">
        <v>7</v>
      </c>
      <c r="B34" s="525"/>
      <c r="C34" s="526"/>
      <c r="D34" s="526"/>
      <c r="E34" s="526"/>
      <c r="F34" s="526"/>
      <c r="G34" s="526"/>
      <c r="H34" s="526"/>
      <c r="I34" s="526"/>
      <c r="J34" s="526"/>
      <c r="K34" s="526"/>
      <c r="L34" s="526"/>
      <c r="M34" s="526"/>
      <c r="N34" s="526"/>
      <c r="O34" s="526"/>
      <c r="P34" s="527"/>
      <c r="Q34" s="528"/>
      <c r="R34" s="529"/>
      <c r="S34" s="529"/>
      <c r="T34" s="529"/>
      <c r="U34" s="529"/>
      <c r="V34" s="529"/>
      <c r="W34" s="529"/>
      <c r="X34" s="529"/>
      <c r="Y34" s="529"/>
      <c r="Z34" s="529"/>
      <c r="AA34" s="529"/>
      <c r="AB34" s="529"/>
      <c r="AC34" s="529"/>
      <c r="AD34" s="529"/>
      <c r="AE34" s="530"/>
      <c r="AF34" s="531"/>
      <c r="AG34" s="532"/>
      <c r="AH34" s="532"/>
      <c r="AI34" s="532"/>
      <c r="AJ34" s="533"/>
      <c r="AK34" s="590"/>
      <c r="AL34" s="591"/>
      <c r="AM34" s="591"/>
      <c r="AN34" s="591"/>
      <c r="AO34" s="591"/>
      <c r="AP34" s="591"/>
      <c r="AQ34" s="591"/>
      <c r="AR34" s="591"/>
      <c r="AS34" s="591"/>
      <c r="AT34" s="591"/>
      <c r="AU34" s="591"/>
      <c r="AV34" s="591"/>
      <c r="AW34" s="591"/>
      <c r="AX34" s="591"/>
      <c r="AY34" s="591"/>
      <c r="AZ34" s="592"/>
      <c r="BA34" s="592"/>
      <c r="BB34" s="592"/>
      <c r="BC34" s="592"/>
      <c r="BD34" s="592"/>
      <c r="BE34" s="593"/>
      <c r="BF34" s="593"/>
      <c r="BG34" s="593"/>
      <c r="BH34" s="593"/>
      <c r="BI34" s="594"/>
      <c r="BJ34" s="475"/>
      <c r="BK34" s="475"/>
      <c r="BL34" s="475"/>
      <c r="BM34" s="475"/>
      <c r="BN34" s="475"/>
      <c r="BO34" s="572"/>
      <c r="BP34" s="572"/>
      <c r="BQ34" s="524">
        <v>28</v>
      </c>
      <c r="BR34" s="538"/>
      <c r="BS34" s="539"/>
      <c r="BT34" s="540"/>
      <c r="BU34" s="540"/>
      <c r="BV34" s="540"/>
      <c r="BW34" s="540"/>
      <c r="BX34" s="540"/>
      <c r="BY34" s="540"/>
      <c r="BZ34" s="540"/>
      <c r="CA34" s="540"/>
      <c r="CB34" s="540"/>
      <c r="CC34" s="540"/>
      <c r="CD34" s="540"/>
      <c r="CE34" s="540"/>
      <c r="CF34" s="540"/>
      <c r="CG34" s="541"/>
      <c r="CH34" s="542"/>
      <c r="CI34" s="543"/>
      <c r="CJ34" s="543"/>
      <c r="CK34" s="543"/>
      <c r="CL34" s="544"/>
      <c r="CM34" s="542"/>
      <c r="CN34" s="543"/>
      <c r="CO34" s="543"/>
      <c r="CP34" s="543"/>
      <c r="CQ34" s="544"/>
      <c r="CR34" s="542"/>
      <c r="CS34" s="543"/>
      <c r="CT34" s="543"/>
      <c r="CU34" s="543"/>
      <c r="CV34" s="544"/>
      <c r="CW34" s="542"/>
      <c r="CX34" s="543"/>
      <c r="CY34" s="543"/>
      <c r="CZ34" s="543"/>
      <c r="DA34" s="544"/>
      <c r="DB34" s="542"/>
      <c r="DC34" s="543"/>
      <c r="DD34" s="543"/>
      <c r="DE34" s="543"/>
      <c r="DF34" s="544"/>
      <c r="DG34" s="542"/>
      <c r="DH34" s="543"/>
      <c r="DI34" s="543"/>
      <c r="DJ34" s="543"/>
      <c r="DK34" s="544"/>
      <c r="DL34" s="542"/>
      <c r="DM34" s="543"/>
      <c r="DN34" s="543"/>
      <c r="DO34" s="543"/>
      <c r="DP34" s="544"/>
      <c r="DQ34" s="542"/>
      <c r="DR34" s="543"/>
      <c r="DS34" s="543"/>
      <c r="DT34" s="543"/>
      <c r="DU34" s="544"/>
      <c r="DV34" s="539"/>
      <c r="DW34" s="540"/>
      <c r="DX34" s="540"/>
      <c r="DY34" s="540"/>
      <c r="DZ34" s="545"/>
      <c r="EA34" s="468"/>
    </row>
    <row r="35" spans="1:131" ht="26.25" customHeight="1" x14ac:dyDescent="0.2">
      <c r="A35" s="579">
        <v>8</v>
      </c>
      <c r="B35" s="525"/>
      <c r="C35" s="526"/>
      <c r="D35" s="526"/>
      <c r="E35" s="526"/>
      <c r="F35" s="526"/>
      <c r="G35" s="526"/>
      <c r="H35" s="526"/>
      <c r="I35" s="526"/>
      <c r="J35" s="526"/>
      <c r="K35" s="526"/>
      <c r="L35" s="526"/>
      <c r="M35" s="526"/>
      <c r="N35" s="526"/>
      <c r="O35" s="526"/>
      <c r="P35" s="527"/>
      <c r="Q35" s="528"/>
      <c r="R35" s="529"/>
      <c r="S35" s="529"/>
      <c r="T35" s="529"/>
      <c r="U35" s="529"/>
      <c r="V35" s="529"/>
      <c r="W35" s="529"/>
      <c r="X35" s="529"/>
      <c r="Y35" s="529"/>
      <c r="Z35" s="529"/>
      <c r="AA35" s="529"/>
      <c r="AB35" s="529"/>
      <c r="AC35" s="529"/>
      <c r="AD35" s="529"/>
      <c r="AE35" s="530"/>
      <c r="AF35" s="531"/>
      <c r="AG35" s="532"/>
      <c r="AH35" s="532"/>
      <c r="AI35" s="532"/>
      <c r="AJ35" s="533"/>
      <c r="AK35" s="590"/>
      <c r="AL35" s="591"/>
      <c r="AM35" s="591"/>
      <c r="AN35" s="591"/>
      <c r="AO35" s="591"/>
      <c r="AP35" s="591"/>
      <c r="AQ35" s="591"/>
      <c r="AR35" s="591"/>
      <c r="AS35" s="591"/>
      <c r="AT35" s="591"/>
      <c r="AU35" s="591"/>
      <c r="AV35" s="591"/>
      <c r="AW35" s="591"/>
      <c r="AX35" s="591"/>
      <c r="AY35" s="591"/>
      <c r="AZ35" s="592"/>
      <c r="BA35" s="592"/>
      <c r="BB35" s="592"/>
      <c r="BC35" s="592"/>
      <c r="BD35" s="592"/>
      <c r="BE35" s="593"/>
      <c r="BF35" s="593"/>
      <c r="BG35" s="593"/>
      <c r="BH35" s="593"/>
      <c r="BI35" s="594"/>
      <c r="BJ35" s="475"/>
      <c r="BK35" s="475"/>
      <c r="BL35" s="475"/>
      <c r="BM35" s="475"/>
      <c r="BN35" s="475"/>
      <c r="BO35" s="572"/>
      <c r="BP35" s="572"/>
      <c r="BQ35" s="524">
        <v>29</v>
      </c>
      <c r="BR35" s="538"/>
      <c r="BS35" s="539"/>
      <c r="BT35" s="540"/>
      <c r="BU35" s="540"/>
      <c r="BV35" s="540"/>
      <c r="BW35" s="540"/>
      <c r="BX35" s="540"/>
      <c r="BY35" s="540"/>
      <c r="BZ35" s="540"/>
      <c r="CA35" s="540"/>
      <c r="CB35" s="540"/>
      <c r="CC35" s="540"/>
      <c r="CD35" s="540"/>
      <c r="CE35" s="540"/>
      <c r="CF35" s="540"/>
      <c r="CG35" s="541"/>
      <c r="CH35" s="542"/>
      <c r="CI35" s="543"/>
      <c r="CJ35" s="543"/>
      <c r="CK35" s="543"/>
      <c r="CL35" s="544"/>
      <c r="CM35" s="542"/>
      <c r="CN35" s="543"/>
      <c r="CO35" s="543"/>
      <c r="CP35" s="543"/>
      <c r="CQ35" s="544"/>
      <c r="CR35" s="542"/>
      <c r="CS35" s="543"/>
      <c r="CT35" s="543"/>
      <c r="CU35" s="543"/>
      <c r="CV35" s="544"/>
      <c r="CW35" s="542"/>
      <c r="CX35" s="543"/>
      <c r="CY35" s="543"/>
      <c r="CZ35" s="543"/>
      <c r="DA35" s="544"/>
      <c r="DB35" s="542"/>
      <c r="DC35" s="543"/>
      <c r="DD35" s="543"/>
      <c r="DE35" s="543"/>
      <c r="DF35" s="544"/>
      <c r="DG35" s="542"/>
      <c r="DH35" s="543"/>
      <c r="DI35" s="543"/>
      <c r="DJ35" s="543"/>
      <c r="DK35" s="544"/>
      <c r="DL35" s="542"/>
      <c r="DM35" s="543"/>
      <c r="DN35" s="543"/>
      <c r="DO35" s="543"/>
      <c r="DP35" s="544"/>
      <c r="DQ35" s="542"/>
      <c r="DR35" s="543"/>
      <c r="DS35" s="543"/>
      <c r="DT35" s="543"/>
      <c r="DU35" s="544"/>
      <c r="DV35" s="539"/>
      <c r="DW35" s="540"/>
      <c r="DX35" s="540"/>
      <c r="DY35" s="540"/>
      <c r="DZ35" s="545"/>
      <c r="EA35" s="468"/>
    </row>
    <row r="36" spans="1:131" ht="26.25" customHeight="1" x14ac:dyDescent="0.2">
      <c r="A36" s="579">
        <v>9</v>
      </c>
      <c r="B36" s="525"/>
      <c r="C36" s="526"/>
      <c r="D36" s="526"/>
      <c r="E36" s="526"/>
      <c r="F36" s="526"/>
      <c r="G36" s="526"/>
      <c r="H36" s="526"/>
      <c r="I36" s="526"/>
      <c r="J36" s="526"/>
      <c r="K36" s="526"/>
      <c r="L36" s="526"/>
      <c r="M36" s="526"/>
      <c r="N36" s="526"/>
      <c r="O36" s="526"/>
      <c r="P36" s="527"/>
      <c r="Q36" s="528"/>
      <c r="R36" s="529"/>
      <c r="S36" s="529"/>
      <c r="T36" s="529"/>
      <c r="U36" s="529"/>
      <c r="V36" s="529"/>
      <c r="W36" s="529"/>
      <c r="X36" s="529"/>
      <c r="Y36" s="529"/>
      <c r="Z36" s="529"/>
      <c r="AA36" s="529"/>
      <c r="AB36" s="529"/>
      <c r="AC36" s="529"/>
      <c r="AD36" s="529"/>
      <c r="AE36" s="530"/>
      <c r="AF36" s="531"/>
      <c r="AG36" s="532"/>
      <c r="AH36" s="532"/>
      <c r="AI36" s="532"/>
      <c r="AJ36" s="533"/>
      <c r="AK36" s="590"/>
      <c r="AL36" s="591"/>
      <c r="AM36" s="591"/>
      <c r="AN36" s="591"/>
      <c r="AO36" s="591"/>
      <c r="AP36" s="591"/>
      <c r="AQ36" s="591"/>
      <c r="AR36" s="591"/>
      <c r="AS36" s="591"/>
      <c r="AT36" s="591"/>
      <c r="AU36" s="591"/>
      <c r="AV36" s="591"/>
      <c r="AW36" s="591"/>
      <c r="AX36" s="591"/>
      <c r="AY36" s="591"/>
      <c r="AZ36" s="592"/>
      <c r="BA36" s="592"/>
      <c r="BB36" s="592"/>
      <c r="BC36" s="592"/>
      <c r="BD36" s="592"/>
      <c r="BE36" s="593"/>
      <c r="BF36" s="593"/>
      <c r="BG36" s="593"/>
      <c r="BH36" s="593"/>
      <c r="BI36" s="594"/>
      <c r="BJ36" s="475"/>
      <c r="BK36" s="475"/>
      <c r="BL36" s="475"/>
      <c r="BM36" s="475"/>
      <c r="BN36" s="475"/>
      <c r="BO36" s="572"/>
      <c r="BP36" s="572"/>
      <c r="BQ36" s="524">
        <v>30</v>
      </c>
      <c r="BR36" s="538"/>
      <c r="BS36" s="539"/>
      <c r="BT36" s="540"/>
      <c r="BU36" s="540"/>
      <c r="BV36" s="540"/>
      <c r="BW36" s="540"/>
      <c r="BX36" s="540"/>
      <c r="BY36" s="540"/>
      <c r="BZ36" s="540"/>
      <c r="CA36" s="540"/>
      <c r="CB36" s="540"/>
      <c r="CC36" s="540"/>
      <c r="CD36" s="540"/>
      <c r="CE36" s="540"/>
      <c r="CF36" s="540"/>
      <c r="CG36" s="541"/>
      <c r="CH36" s="542"/>
      <c r="CI36" s="543"/>
      <c r="CJ36" s="543"/>
      <c r="CK36" s="543"/>
      <c r="CL36" s="544"/>
      <c r="CM36" s="542"/>
      <c r="CN36" s="543"/>
      <c r="CO36" s="543"/>
      <c r="CP36" s="543"/>
      <c r="CQ36" s="544"/>
      <c r="CR36" s="542"/>
      <c r="CS36" s="543"/>
      <c r="CT36" s="543"/>
      <c r="CU36" s="543"/>
      <c r="CV36" s="544"/>
      <c r="CW36" s="542"/>
      <c r="CX36" s="543"/>
      <c r="CY36" s="543"/>
      <c r="CZ36" s="543"/>
      <c r="DA36" s="544"/>
      <c r="DB36" s="542"/>
      <c r="DC36" s="543"/>
      <c r="DD36" s="543"/>
      <c r="DE36" s="543"/>
      <c r="DF36" s="544"/>
      <c r="DG36" s="542"/>
      <c r="DH36" s="543"/>
      <c r="DI36" s="543"/>
      <c r="DJ36" s="543"/>
      <c r="DK36" s="544"/>
      <c r="DL36" s="542"/>
      <c r="DM36" s="543"/>
      <c r="DN36" s="543"/>
      <c r="DO36" s="543"/>
      <c r="DP36" s="544"/>
      <c r="DQ36" s="542"/>
      <c r="DR36" s="543"/>
      <c r="DS36" s="543"/>
      <c r="DT36" s="543"/>
      <c r="DU36" s="544"/>
      <c r="DV36" s="539"/>
      <c r="DW36" s="540"/>
      <c r="DX36" s="540"/>
      <c r="DY36" s="540"/>
      <c r="DZ36" s="545"/>
      <c r="EA36" s="468"/>
    </row>
    <row r="37" spans="1:131" ht="26.25" customHeight="1" x14ac:dyDescent="0.2">
      <c r="A37" s="579">
        <v>10</v>
      </c>
      <c r="B37" s="525"/>
      <c r="C37" s="526"/>
      <c r="D37" s="526"/>
      <c r="E37" s="526"/>
      <c r="F37" s="526"/>
      <c r="G37" s="526"/>
      <c r="H37" s="526"/>
      <c r="I37" s="526"/>
      <c r="J37" s="526"/>
      <c r="K37" s="526"/>
      <c r="L37" s="526"/>
      <c r="M37" s="526"/>
      <c r="N37" s="526"/>
      <c r="O37" s="526"/>
      <c r="P37" s="527"/>
      <c r="Q37" s="528"/>
      <c r="R37" s="529"/>
      <c r="S37" s="529"/>
      <c r="T37" s="529"/>
      <c r="U37" s="529"/>
      <c r="V37" s="529"/>
      <c r="W37" s="529"/>
      <c r="X37" s="529"/>
      <c r="Y37" s="529"/>
      <c r="Z37" s="529"/>
      <c r="AA37" s="529"/>
      <c r="AB37" s="529"/>
      <c r="AC37" s="529"/>
      <c r="AD37" s="529"/>
      <c r="AE37" s="530"/>
      <c r="AF37" s="531"/>
      <c r="AG37" s="532"/>
      <c r="AH37" s="532"/>
      <c r="AI37" s="532"/>
      <c r="AJ37" s="533"/>
      <c r="AK37" s="590"/>
      <c r="AL37" s="591"/>
      <c r="AM37" s="591"/>
      <c r="AN37" s="591"/>
      <c r="AO37" s="591"/>
      <c r="AP37" s="591"/>
      <c r="AQ37" s="591"/>
      <c r="AR37" s="591"/>
      <c r="AS37" s="591"/>
      <c r="AT37" s="591"/>
      <c r="AU37" s="591"/>
      <c r="AV37" s="591"/>
      <c r="AW37" s="591"/>
      <c r="AX37" s="591"/>
      <c r="AY37" s="591"/>
      <c r="AZ37" s="592"/>
      <c r="BA37" s="592"/>
      <c r="BB37" s="592"/>
      <c r="BC37" s="592"/>
      <c r="BD37" s="592"/>
      <c r="BE37" s="593"/>
      <c r="BF37" s="593"/>
      <c r="BG37" s="593"/>
      <c r="BH37" s="593"/>
      <c r="BI37" s="594"/>
      <c r="BJ37" s="475"/>
      <c r="BK37" s="475"/>
      <c r="BL37" s="475"/>
      <c r="BM37" s="475"/>
      <c r="BN37" s="475"/>
      <c r="BO37" s="572"/>
      <c r="BP37" s="572"/>
      <c r="BQ37" s="524">
        <v>31</v>
      </c>
      <c r="BR37" s="538"/>
      <c r="BS37" s="539"/>
      <c r="BT37" s="540"/>
      <c r="BU37" s="540"/>
      <c r="BV37" s="540"/>
      <c r="BW37" s="540"/>
      <c r="BX37" s="540"/>
      <c r="BY37" s="540"/>
      <c r="BZ37" s="540"/>
      <c r="CA37" s="540"/>
      <c r="CB37" s="540"/>
      <c r="CC37" s="540"/>
      <c r="CD37" s="540"/>
      <c r="CE37" s="540"/>
      <c r="CF37" s="540"/>
      <c r="CG37" s="541"/>
      <c r="CH37" s="542"/>
      <c r="CI37" s="543"/>
      <c r="CJ37" s="543"/>
      <c r="CK37" s="543"/>
      <c r="CL37" s="544"/>
      <c r="CM37" s="542"/>
      <c r="CN37" s="543"/>
      <c r="CO37" s="543"/>
      <c r="CP37" s="543"/>
      <c r="CQ37" s="544"/>
      <c r="CR37" s="542"/>
      <c r="CS37" s="543"/>
      <c r="CT37" s="543"/>
      <c r="CU37" s="543"/>
      <c r="CV37" s="544"/>
      <c r="CW37" s="542"/>
      <c r="CX37" s="543"/>
      <c r="CY37" s="543"/>
      <c r="CZ37" s="543"/>
      <c r="DA37" s="544"/>
      <c r="DB37" s="542"/>
      <c r="DC37" s="543"/>
      <c r="DD37" s="543"/>
      <c r="DE37" s="543"/>
      <c r="DF37" s="544"/>
      <c r="DG37" s="542"/>
      <c r="DH37" s="543"/>
      <c r="DI37" s="543"/>
      <c r="DJ37" s="543"/>
      <c r="DK37" s="544"/>
      <c r="DL37" s="542"/>
      <c r="DM37" s="543"/>
      <c r="DN37" s="543"/>
      <c r="DO37" s="543"/>
      <c r="DP37" s="544"/>
      <c r="DQ37" s="542"/>
      <c r="DR37" s="543"/>
      <c r="DS37" s="543"/>
      <c r="DT37" s="543"/>
      <c r="DU37" s="544"/>
      <c r="DV37" s="539"/>
      <c r="DW37" s="540"/>
      <c r="DX37" s="540"/>
      <c r="DY37" s="540"/>
      <c r="DZ37" s="545"/>
      <c r="EA37" s="468"/>
    </row>
    <row r="38" spans="1:131" ht="26.25" customHeight="1" x14ac:dyDescent="0.2">
      <c r="A38" s="579">
        <v>11</v>
      </c>
      <c r="B38" s="525"/>
      <c r="C38" s="526"/>
      <c r="D38" s="526"/>
      <c r="E38" s="526"/>
      <c r="F38" s="526"/>
      <c r="G38" s="526"/>
      <c r="H38" s="526"/>
      <c r="I38" s="526"/>
      <c r="J38" s="526"/>
      <c r="K38" s="526"/>
      <c r="L38" s="526"/>
      <c r="M38" s="526"/>
      <c r="N38" s="526"/>
      <c r="O38" s="526"/>
      <c r="P38" s="527"/>
      <c r="Q38" s="528"/>
      <c r="R38" s="529"/>
      <c r="S38" s="529"/>
      <c r="T38" s="529"/>
      <c r="U38" s="529"/>
      <c r="V38" s="529"/>
      <c r="W38" s="529"/>
      <c r="X38" s="529"/>
      <c r="Y38" s="529"/>
      <c r="Z38" s="529"/>
      <c r="AA38" s="529"/>
      <c r="AB38" s="529"/>
      <c r="AC38" s="529"/>
      <c r="AD38" s="529"/>
      <c r="AE38" s="530"/>
      <c r="AF38" s="531"/>
      <c r="AG38" s="532"/>
      <c r="AH38" s="532"/>
      <c r="AI38" s="532"/>
      <c r="AJ38" s="533"/>
      <c r="AK38" s="590"/>
      <c r="AL38" s="591"/>
      <c r="AM38" s="591"/>
      <c r="AN38" s="591"/>
      <c r="AO38" s="591"/>
      <c r="AP38" s="591"/>
      <c r="AQ38" s="591"/>
      <c r="AR38" s="591"/>
      <c r="AS38" s="591"/>
      <c r="AT38" s="591"/>
      <c r="AU38" s="591"/>
      <c r="AV38" s="591"/>
      <c r="AW38" s="591"/>
      <c r="AX38" s="591"/>
      <c r="AY38" s="591"/>
      <c r="AZ38" s="592"/>
      <c r="BA38" s="592"/>
      <c r="BB38" s="592"/>
      <c r="BC38" s="592"/>
      <c r="BD38" s="592"/>
      <c r="BE38" s="593"/>
      <c r="BF38" s="593"/>
      <c r="BG38" s="593"/>
      <c r="BH38" s="593"/>
      <c r="BI38" s="594"/>
      <c r="BJ38" s="475"/>
      <c r="BK38" s="475"/>
      <c r="BL38" s="475"/>
      <c r="BM38" s="475"/>
      <c r="BN38" s="475"/>
      <c r="BO38" s="572"/>
      <c r="BP38" s="572"/>
      <c r="BQ38" s="524">
        <v>32</v>
      </c>
      <c r="BR38" s="538"/>
      <c r="BS38" s="539"/>
      <c r="BT38" s="540"/>
      <c r="BU38" s="540"/>
      <c r="BV38" s="540"/>
      <c r="BW38" s="540"/>
      <c r="BX38" s="540"/>
      <c r="BY38" s="540"/>
      <c r="BZ38" s="540"/>
      <c r="CA38" s="540"/>
      <c r="CB38" s="540"/>
      <c r="CC38" s="540"/>
      <c r="CD38" s="540"/>
      <c r="CE38" s="540"/>
      <c r="CF38" s="540"/>
      <c r="CG38" s="541"/>
      <c r="CH38" s="542"/>
      <c r="CI38" s="543"/>
      <c r="CJ38" s="543"/>
      <c r="CK38" s="543"/>
      <c r="CL38" s="544"/>
      <c r="CM38" s="542"/>
      <c r="CN38" s="543"/>
      <c r="CO38" s="543"/>
      <c r="CP38" s="543"/>
      <c r="CQ38" s="544"/>
      <c r="CR38" s="542"/>
      <c r="CS38" s="543"/>
      <c r="CT38" s="543"/>
      <c r="CU38" s="543"/>
      <c r="CV38" s="544"/>
      <c r="CW38" s="542"/>
      <c r="CX38" s="543"/>
      <c r="CY38" s="543"/>
      <c r="CZ38" s="543"/>
      <c r="DA38" s="544"/>
      <c r="DB38" s="542"/>
      <c r="DC38" s="543"/>
      <c r="DD38" s="543"/>
      <c r="DE38" s="543"/>
      <c r="DF38" s="544"/>
      <c r="DG38" s="542"/>
      <c r="DH38" s="543"/>
      <c r="DI38" s="543"/>
      <c r="DJ38" s="543"/>
      <c r="DK38" s="544"/>
      <c r="DL38" s="542"/>
      <c r="DM38" s="543"/>
      <c r="DN38" s="543"/>
      <c r="DO38" s="543"/>
      <c r="DP38" s="544"/>
      <c r="DQ38" s="542"/>
      <c r="DR38" s="543"/>
      <c r="DS38" s="543"/>
      <c r="DT38" s="543"/>
      <c r="DU38" s="544"/>
      <c r="DV38" s="539"/>
      <c r="DW38" s="540"/>
      <c r="DX38" s="540"/>
      <c r="DY38" s="540"/>
      <c r="DZ38" s="545"/>
      <c r="EA38" s="468"/>
    </row>
    <row r="39" spans="1:131" ht="26.25" customHeight="1" x14ac:dyDescent="0.2">
      <c r="A39" s="579">
        <v>12</v>
      </c>
      <c r="B39" s="525"/>
      <c r="C39" s="526"/>
      <c r="D39" s="526"/>
      <c r="E39" s="526"/>
      <c r="F39" s="526"/>
      <c r="G39" s="526"/>
      <c r="H39" s="526"/>
      <c r="I39" s="526"/>
      <c r="J39" s="526"/>
      <c r="K39" s="526"/>
      <c r="L39" s="526"/>
      <c r="M39" s="526"/>
      <c r="N39" s="526"/>
      <c r="O39" s="526"/>
      <c r="P39" s="527"/>
      <c r="Q39" s="528"/>
      <c r="R39" s="529"/>
      <c r="S39" s="529"/>
      <c r="T39" s="529"/>
      <c r="U39" s="529"/>
      <c r="V39" s="529"/>
      <c r="W39" s="529"/>
      <c r="X39" s="529"/>
      <c r="Y39" s="529"/>
      <c r="Z39" s="529"/>
      <c r="AA39" s="529"/>
      <c r="AB39" s="529"/>
      <c r="AC39" s="529"/>
      <c r="AD39" s="529"/>
      <c r="AE39" s="530"/>
      <c r="AF39" s="531"/>
      <c r="AG39" s="532"/>
      <c r="AH39" s="532"/>
      <c r="AI39" s="532"/>
      <c r="AJ39" s="533"/>
      <c r="AK39" s="590"/>
      <c r="AL39" s="591"/>
      <c r="AM39" s="591"/>
      <c r="AN39" s="591"/>
      <c r="AO39" s="591"/>
      <c r="AP39" s="591"/>
      <c r="AQ39" s="591"/>
      <c r="AR39" s="591"/>
      <c r="AS39" s="591"/>
      <c r="AT39" s="591"/>
      <c r="AU39" s="591"/>
      <c r="AV39" s="591"/>
      <c r="AW39" s="591"/>
      <c r="AX39" s="591"/>
      <c r="AY39" s="591"/>
      <c r="AZ39" s="592"/>
      <c r="BA39" s="592"/>
      <c r="BB39" s="592"/>
      <c r="BC39" s="592"/>
      <c r="BD39" s="592"/>
      <c r="BE39" s="593"/>
      <c r="BF39" s="593"/>
      <c r="BG39" s="593"/>
      <c r="BH39" s="593"/>
      <c r="BI39" s="594"/>
      <c r="BJ39" s="475"/>
      <c r="BK39" s="475"/>
      <c r="BL39" s="475"/>
      <c r="BM39" s="475"/>
      <c r="BN39" s="475"/>
      <c r="BO39" s="572"/>
      <c r="BP39" s="572"/>
      <c r="BQ39" s="524">
        <v>33</v>
      </c>
      <c r="BR39" s="538"/>
      <c r="BS39" s="539"/>
      <c r="BT39" s="540"/>
      <c r="BU39" s="540"/>
      <c r="BV39" s="540"/>
      <c r="BW39" s="540"/>
      <c r="BX39" s="540"/>
      <c r="BY39" s="540"/>
      <c r="BZ39" s="540"/>
      <c r="CA39" s="540"/>
      <c r="CB39" s="540"/>
      <c r="CC39" s="540"/>
      <c r="CD39" s="540"/>
      <c r="CE39" s="540"/>
      <c r="CF39" s="540"/>
      <c r="CG39" s="541"/>
      <c r="CH39" s="542"/>
      <c r="CI39" s="543"/>
      <c r="CJ39" s="543"/>
      <c r="CK39" s="543"/>
      <c r="CL39" s="544"/>
      <c r="CM39" s="542"/>
      <c r="CN39" s="543"/>
      <c r="CO39" s="543"/>
      <c r="CP39" s="543"/>
      <c r="CQ39" s="544"/>
      <c r="CR39" s="542"/>
      <c r="CS39" s="543"/>
      <c r="CT39" s="543"/>
      <c r="CU39" s="543"/>
      <c r="CV39" s="544"/>
      <c r="CW39" s="542"/>
      <c r="CX39" s="543"/>
      <c r="CY39" s="543"/>
      <c r="CZ39" s="543"/>
      <c r="DA39" s="544"/>
      <c r="DB39" s="542"/>
      <c r="DC39" s="543"/>
      <c r="DD39" s="543"/>
      <c r="DE39" s="543"/>
      <c r="DF39" s="544"/>
      <c r="DG39" s="542"/>
      <c r="DH39" s="543"/>
      <c r="DI39" s="543"/>
      <c r="DJ39" s="543"/>
      <c r="DK39" s="544"/>
      <c r="DL39" s="542"/>
      <c r="DM39" s="543"/>
      <c r="DN39" s="543"/>
      <c r="DO39" s="543"/>
      <c r="DP39" s="544"/>
      <c r="DQ39" s="542"/>
      <c r="DR39" s="543"/>
      <c r="DS39" s="543"/>
      <c r="DT39" s="543"/>
      <c r="DU39" s="544"/>
      <c r="DV39" s="539"/>
      <c r="DW39" s="540"/>
      <c r="DX39" s="540"/>
      <c r="DY39" s="540"/>
      <c r="DZ39" s="545"/>
      <c r="EA39" s="468"/>
    </row>
    <row r="40" spans="1:131" ht="26.25" customHeight="1" x14ac:dyDescent="0.2">
      <c r="A40" s="524">
        <v>13</v>
      </c>
      <c r="B40" s="525"/>
      <c r="C40" s="526"/>
      <c r="D40" s="526"/>
      <c r="E40" s="526"/>
      <c r="F40" s="526"/>
      <c r="G40" s="526"/>
      <c r="H40" s="526"/>
      <c r="I40" s="526"/>
      <c r="J40" s="526"/>
      <c r="K40" s="526"/>
      <c r="L40" s="526"/>
      <c r="M40" s="526"/>
      <c r="N40" s="526"/>
      <c r="O40" s="526"/>
      <c r="P40" s="527"/>
      <c r="Q40" s="528"/>
      <c r="R40" s="529"/>
      <c r="S40" s="529"/>
      <c r="T40" s="529"/>
      <c r="U40" s="529"/>
      <c r="V40" s="529"/>
      <c r="W40" s="529"/>
      <c r="X40" s="529"/>
      <c r="Y40" s="529"/>
      <c r="Z40" s="529"/>
      <c r="AA40" s="529"/>
      <c r="AB40" s="529"/>
      <c r="AC40" s="529"/>
      <c r="AD40" s="529"/>
      <c r="AE40" s="530"/>
      <c r="AF40" s="531"/>
      <c r="AG40" s="532"/>
      <c r="AH40" s="532"/>
      <c r="AI40" s="532"/>
      <c r="AJ40" s="533"/>
      <c r="AK40" s="590"/>
      <c r="AL40" s="591"/>
      <c r="AM40" s="591"/>
      <c r="AN40" s="591"/>
      <c r="AO40" s="591"/>
      <c r="AP40" s="591"/>
      <c r="AQ40" s="591"/>
      <c r="AR40" s="591"/>
      <c r="AS40" s="591"/>
      <c r="AT40" s="591"/>
      <c r="AU40" s="591"/>
      <c r="AV40" s="591"/>
      <c r="AW40" s="591"/>
      <c r="AX40" s="591"/>
      <c r="AY40" s="591"/>
      <c r="AZ40" s="592"/>
      <c r="BA40" s="592"/>
      <c r="BB40" s="592"/>
      <c r="BC40" s="592"/>
      <c r="BD40" s="592"/>
      <c r="BE40" s="593"/>
      <c r="BF40" s="593"/>
      <c r="BG40" s="593"/>
      <c r="BH40" s="593"/>
      <c r="BI40" s="594"/>
      <c r="BJ40" s="475"/>
      <c r="BK40" s="475"/>
      <c r="BL40" s="475"/>
      <c r="BM40" s="475"/>
      <c r="BN40" s="475"/>
      <c r="BO40" s="572"/>
      <c r="BP40" s="572"/>
      <c r="BQ40" s="524">
        <v>34</v>
      </c>
      <c r="BR40" s="538"/>
      <c r="BS40" s="539"/>
      <c r="BT40" s="540"/>
      <c r="BU40" s="540"/>
      <c r="BV40" s="540"/>
      <c r="BW40" s="540"/>
      <c r="BX40" s="540"/>
      <c r="BY40" s="540"/>
      <c r="BZ40" s="540"/>
      <c r="CA40" s="540"/>
      <c r="CB40" s="540"/>
      <c r="CC40" s="540"/>
      <c r="CD40" s="540"/>
      <c r="CE40" s="540"/>
      <c r="CF40" s="540"/>
      <c r="CG40" s="541"/>
      <c r="CH40" s="542"/>
      <c r="CI40" s="543"/>
      <c r="CJ40" s="543"/>
      <c r="CK40" s="543"/>
      <c r="CL40" s="544"/>
      <c r="CM40" s="542"/>
      <c r="CN40" s="543"/>
      <c r="CO40" s="543"/>
      <c r="CP40" s="543"/>
      <c r="CQ40" s="544"/>
      <c r="CR40" s="542"/>
      <c r="CS40" s="543"/>
      <c r="CT40" s="543"/>
      <c r="CU40" s="543"/>
      <c r="CV40" s="544"/>
      <c r="CW40" s="542"/>
      <c r="CX40" s="543"/>
      <c r="CY40" s="543"/>
      <c r="CZ40" s="543"/>
      <c r="DA40" s="544"/>
      <c r="DB40" s="542"/>
      <c r="DC40" s="543"/>
      <c r="DD40" s="543"/>
      <c r="DE40" s="543"/>
      <c r="DF40" s="544"/>
      <c r="DG40" s="542"/>
      <c r="DH40" s="543"/>
      <c r="DI40" s="543"/>
      <c r="DJ40" s="543"/>
      <c r="DK40" s="544"/>
      <c r="DL40" s="542"/>
      <c r="DM40" s="543"/>
      <c r="DN40" s="543"/>
      <c r="DO40" s="543"/>
      <c r="DP40" s="544"/>
      <c r="DQ40" s="542"/>
      <c r="DR40" s="543"/>
      <c r="DS40" s="543"/>
      <c r="DT40" s="543"/>
      <c r="DU40" s="544"/>
      <c r="DV40" s="539"/>
      <c r="DW40" s="540"/>
      <c r="DX40" s="540"/>
      <c r="DY40" s="540"/>
      <c r="DZ40" s="545"/>
      <c r="EA40" s="468"/>
    </row>
    <row r="41" spans="1:131" ht="26.25" customHeight="1" x14ac:dyDescent="0.2">
      <c r="A41" s="524">
        <v>14</v>
      </c>
      <c r="B41" s="525"/>
      <c r="C41" s="526"/>
      <c r="D41" s="526"/>
      <c r="E41" s="526"/>
      <c r="F41" s="526"/>
      <c r="G41" s="526"/>
      <c r="H41" s="526"/>
      <c r="I41" s="526"/>
      <c r="J41" s="526"/>
      <c r="K41" s="526"/>
      <c r="L41" s="526"/>
      <c r="M41" s="526"/>
      <c r="N41" s="526"/>
      <c r="O41" s="526"/>
      <c r="P41" s="527"/>
      <c r="Q41" s="528"/>
      <c r="R41" s="529"/>
      <c r="S41" s="529"/>
      <c r="T41" s="529"/>
      <c r="U41" s="529"/>
      <c r="V41" s="529"/>
      <c r="W41" s="529"/>
      <c r="X41" s="529"/>
      <c r="Y41" s="529"/>
      <c r="Z41" s="529"/>
      <c r="AA41" s="529"/>
      <c r="AB41" s="529"/>
      <c r="AC41" s="529"/>
      <c r="AD41" s="529"/>
      <c r="AE41" s="530"/>
      <c r="AF41" s="531"/>
      <c r="AG41" s="532"/>
      <c r="AH41" s="532"/>
      <c r="AI41" s="532"/>
      <c r="AJ41" s="533"/>
      <c r="AK41" s="590"/>
      <c r="AL41" s="591"/>
      <c r="AM41" s="591"/>
      <c r="AN41" s="591"/>
      <c r="AO41" s="591"/>
      <c r="AP41" s="591"/>
      <c r="AQ41" s="591"/>
      <c r="AR41" s="591"/>
      <c r="AS41" s="591"/>
      <c r="AT41" s="591"/>
      <c r="AU41" s="591"/>
      <c r="AV41" s="591"/>
      <c r="AW41" s="591"/>
      <c r="AX41" s="591"/>
      <c r="AY41" s="591"/>
      <c r="AZ41" s="592"/>
      <c r="BA41" s="592"/>
      <c r="BB41" s="592"/>
      <c r="BC41" s="592"/>
      <c r="BD41" s="592"/>
      <c r="BE41" s="593"/>
      <c r="BF41" s="593"/>
      <c r="BG41" s="593"/>
      <c r="BH41" s="593"/>
      <c r="BI41" s="594"/>
      <c r="BJ41" s="475"/>
      <c r="BK41" s="475"/>
      <c r="BL41" s="475"/>
      <c r="BM41" s="475"/>
      <c r="BN41" s="475"/>
      <c r="BO41" s="572"/>
      <c r="BP41" s="572"/>
      <c r="BQ41" s="524">
        <v>35</v>
      </c>
      <c r="BR41" s="538"/>
      <c r="BS41" s="539"/>
      <c r="BT41" s="540"/>
      <c r="BU41" s="540"/>
      <c r="BV41" s="540"/>
      <c r="BW41" s="540"/>
      <c r="BX41" s="540"/>
      <c r="BY41" s="540"/>
      <c r="BZ41" s="540"/>
      <c r="CA41" s="540"/>
      <c r="CB41" s="540"/>
      <c r="CC41" s="540"/>
      <c r="CD41" s="540"/>
      <c r="CE41" s="540"/>
      <c r="CF41" s="540"/>
      <c r="CG41" s="541"/>
      <c r="CH41" s="542"/>
      <c r="CI41" s="543"/>
      <c r="CJ41" s="543"/>
      <c r="CK41" s="543"/>
      <c r="CL41" s="544"/>
      <c r="CM41" s="542"/>
      <c r="CN41" s="543"/>
      <c r="CO41" s="543"/>
      <c r="CP41" s="543"/>
      <c r="CQ41" s="544"/>
      <c r="CR41" s="542"/>
      <c r="CS41" s="543"/>
      <c r="CT41" s="543"/>
      <c r="CU41" s="543"/>
      <c r="CV41" s="544"/>
      <c r="CW41" s="542"/>
      <c r="CX41" s="543"/>
      <c r="CY41" s="543"/>
      <c r="CZ41" s="543"/>
      <c r="DA41" s="544"/>
      <c r="DB41" s="542"/>
      <c r="DC41" s="543"/>
      <c r="DD41" s="543"/>
      <c r="DE41" s="543"/>
      <c r="DF41" s="544"/>
      <c r="DG41" s="542"/>
      <c r="DH41" s="543"/>
      <c r="DI41" s="543"/>
      <c r="DJ41" s="543"/>
      <c r="DK41" s="544"/>
      <c r="DL41" s="542"/>
      <c r="DM41" s="543"/>
      <c r="DN41" s="543"/>
      <c r="DO41" s="543"/>
      <c r="DP41" s="544"/>
      <c r="DQ41" s="542"/>
      <c r="DR41" s="543"/>
      <c r="DS41" s="543"/>
      <c r="DT41" s="543"/>
      <c r="DU41" s="544"/>
      <c r="DV41" s="539"/>
      <c r="DW41" s="540"/>
      <c r="DX41" s="540"/>
      <c r="DY41" s="540"/>
      <c r="DZ41" s="545"/>
      <c r="EA41" s="468"/>
    </row>
    <row r="42" spans="1:131" ht="26.25" customHeight="1" x14ac:dyDescent="0.2">
      <c r="A42" s="524">
        <v>15</v>
      </c>
      <c r="B42" s="525"/>
      <c r="C42" s="526"/>
      <c r="D42" s="526"/>
      <c r="E42" s="526"/>
      <c r="F42" s="526"/>
      <c r="G42" s="526"/>
      <c r="H42" s="526"/>
      <c r="I42" s="526"/>
      <c r="J42" s="526"/>
      <c r="K42" s="526"/>
      <c r="L42" s="526"/>
      <c r="M42" s="526"/>
      <c r="N42" s="526"/>
      <c r="O42" s="526"/>
      <c r="P42" s="527"/>
      <c r="Q42" s="528"/>
      <c r="R42" s="529"/>
      <c r="S42" s="529"/>
      <c r="T42" s="529"/>
      <c r="U42" s="529"/>
      <c r="V42" s="529"/>
      <c r="W42" s="529"/>
      <c r="X42" s="529"/>
      <c r="Y42" s="529"/>
      <c r="Z42" s="529"/>
      <c r="AA42" s="529"/>
      <c r="AB42" s="529"/>
      <c r="AC42" s="529"/>
      <c r="AD42" s="529"/>
      <c r="AE42" s="530"/>
      <c r="AF42" s="531"/>
      <c r="AG42" s="532"/>
      <c r="AH42" s="532"/>
      <c r="AI42" s="532"/>
      <c r="AJ42" s="533"/>
      <c r="AK42" s="590"/>
      <c r="AL42" s="591"/>
      <c r="AM42" s="591"/>
      <c r="AN42" s="591"/>
      <c r="AO42" s="591"/>
      <c r="AP42" s="591"/>
      <c r="AQ42" s="591"/>
      <c r="AR42" s="591"/>
      <c r="AS42" s="591"/>
      <c r="AT42" s="591"/>
      <c r="AU42" s="591"/>
      <c r="AV42" s="591"/>
      <c r="AW42" s="591"/>
      <c r="AX42" s="591"/>
      <c r="AY42" s="591"/>
      <c r="AZ42" s="592"/>
      <c r="BA42" s="592"/>
      <c r="BB42" s="592"/>
      <c r="BC42" s="592"/>
      <c r="BD42" s="592"/>
      <c r="BE42" s="593"/>
      <c r="BF42" s="593"/>
      <c r="BG42" s="593"/>
      <c r="BH42" s="593"/>
      <c r="BI42" s="594"/>
      <c r="BJ42" s="475"/>
      <c r="BK42" s="475"/>
      <c r="BL42" s="475"/>
      <c r="BM42" s="475"/>
      <c r="BN42" s="475"/>
      <c r="BO42" s="572"/>
      <c r="BP42" s="572"/>
      <c r="BQ42" s="524">
        <v>36</v>
      </c>
      <c r="BR42" s="538"/>
      <c r="BS42" s="539"/>
      <c r="BT42" s="540"/>
      <c r="BU42" s="540"/>
      <c r="BV42" s="540"/>
      <c r="BW42" s="540"/>
      <c r="BX42" s="540"/>
      <c r="BY42" s="540"/>
      <c r="BZ42" s="540"/>
      <c r="CA42" s="540"/>
      <c r="CB42" s="540"/>
      <c r="CC42" s="540"/>
      <c r="CD42" s="540"/>
      <c r="CE42" s="540"/>
      <c r="CF42" s="540"/>
      <c r="CG42" s="541"/>
      <c r="CH42" s="542"/>
      <c r="CI42" s="543"/>
      <c r="CJ42" s="543"/>
      <c r="CK42" s="543"/>
      <c r="CL42" s="544"/>
      <c r="CM42" s="542"/>
      <c r="CN42" s="543"/>
      <c r="CO42" s="543"/>
      <c r="CP42" s="543"/>
      <c r="CQ42" s="544"/>
      <c r="CR42" s="542"/>
      <c r="CS42" s="543"/>
      <c r="CT42" s="543"/>
      <c r="CU42" s="543"/>
      <c r="CV42" s="544"/>
      <c r="CW42" s="542"/>
      <c r="CX42" s="543"/>
      <c r="CY42" s="543"/>
      <c r="CZ42" s="543"/>
      <c r="DA42" s="544"/>
      <c r="DB42" s="542"/>
      <c r="DC42" s="543"/>
      <c r="DD42" s="543"/>
      <c r="DE42" s="543"/>
      <c r="DF42" s="544"/>
      <c r="DG42" s="542"/>
      <c r="DH42" s="543"/>
      <c r="DI42" s="543"/>
      <c r="DJ42" s="543"/>
      <c r="DK42" s="544"/>
      <c r="DL42" s="542"/>
      <c r="DM42" s="543"/>
      <c r="DN42" s="543"/>
      <c r="DO42" s="543"/>
      <c r="DP42" s="544"/>
      <c r="DQ42" s="542"/>
      <c r="DR42" s="543"/>
      <c r="DS42" s="543"/>
      <c r="DT42" s="543"/>
      <c r="DU42" s="544"/>
      <c r="DV42" s="539"/>
      <c r="DW42" s="540"/>
      <c r="DX42" s="540"/>
      <c r="DY42" s="540"/>
      <c r="DZ42" s="545"/>
      <c r="EA42" s="468"/>
    </row>
    <row r="43" spans="1:131" ht="26.25" customHeight="1" x14ac:dyDescent="0.2">
      <c r="A43" s="524">
        <v>16</v>
      </c>
      <c r="B43" s="525"/>
      <c r="C43" s="526"/>
      <c r="D43" s="526"/>
      <c r="E43" s="526"/>
      <c r="F43" s="526"/>
      <c r="G43" s="526"/>
      <c r="H43" s="526"/>
      <c r="I43" s="526"/>
      <c r="J43" s="526"/>
      <c r="K43" s="526"/>
      <c r="L43" s="526"/>
      <c r="M43" s="526"/>
      <c r="N43" s="526"/>
      <c r="O43" s="526"/>
      <c r="P43" s="527"/>
      <c r="Q43" s="528"/>
      <c r="R43" s="529"/>
      <c r="S43" s="529"/>
      <c r="T43" s="529"/>
      <c r="U43" s="529"/>
      <c r="V43" s="529"/>
      <c r="W43" s="529"/>
      <c r="X43" s="529"/>
      <c r="Y43" s="529"/>
      <c r="Z43" s="529"/>
      <c r="AA43" s="529"/>
      <c r="AB43" s="529"/>
      <c r="AC43" s="529"/>
      <c r="AD43" s="529"/>
      <c r="AE43" s="530"/>
      <c r="AF43" s="531"/>
      <c r="AG43" s="532"/>
      <c r="AH43" s="532"/>
      <c r="AI43" s="532"/>
      <c r="AJ43" s="533"/>
      <c r="AK43" s="590"/>
      <c r="AL43" s="591"/>
      <c r="AM43" s="591"/>
      <c r="AN43" s="591"/>
      <c r="AO43" s="591"/>
      <c r="AP43" s="591"/>
      <c r="AQ43" s="591"/>
      <c r="AR43" s="591"/>
      <c r="AS43" s="591"/>
      <c r="AT43" s="591"/>
      <c r="AU43" s="591"/>
      <c r="AV43" s="591"/>
      <c r="AW43" s="591"/>
      <c r="AX43" s="591"/>
      <c r="AY43" s="591"/>
      <c r="AZ43" s="592"/>
      <c r="BA43" s="592"/>
      <c r="BB43" s="592"/>
      <c r="BC43" s="592"/>
      <c r="BD43" s="592"/>
      <c r="BE43" s="593"/>
      <c r="BF43" s="593"/>
      <c r="BG43" s="593"/>
      <c r="BH43" s="593"/>
      <c r="BI43" s="594"/>
      <c r="BJ43" s="475"/>
      <c r="BK43" s="475"/>
      <c r="BL43" s="475"/>
      <c r="BM43" s="475"/>
      <c r="BN43" s="475"/>
      <c r="BO43" s="572"/>
      <c r="BP43" s="572"/>
      <c r="BQ43" s="524">
        <v>37</v>
      </c>
      <c r="BR43" s="538"/>
      <c r="BS43" s="539"/>
      <c r="BT43" s="540"/>
      <c r="BU43" s="540"/>
      <c r="BV43" s="540"/>
      <c r="BW43" s="540"/>
      <c r="BX43" s="540"/>
      <c r="BY43" s="540"/>
      <c r="BZ43" s="540"/>
      <c r="CA43" s="540"/>
      <c r="CB43" s="540"/>
      <c r="CC43" s="540"/>
      <c r="CD43" s="540"/>
      <c r="CE43" s="540"/>
      <c r="CF43" s="540"/>
      <c r="CG43" s="541"/>
      <c r="CH43" s="542"/>
      <c r="CI43" s="543"/>
      <c r="CJ43" s="543"/>
      <c r="CK43" s="543"/>
      <c r="CL43" s="544"/>
      <c r="CM43" s="542"/>
      <c r="CN43" s="543"/>
      <c r="CO43" s="543"/>
      <c r="CP43" s="543"/>
      <c r="CQ43" s="544"/>
      <c r="CR43" s="542"/>
      <c r="CS43" s="543"/>
      <c r="CT43" s="543"/>
      <c r="CU43" s="543"/>
      <c r="CV43" s="544"/>
      <c r="CW43" s="542"/>
      <c r="CX43" s="543"/>
      <c r="CY43" s="543"/>
      <c r="CZ43" s="543"/>
      <c r="DA43" s="544"/>
      <c r="DB43" s="542"/>
      <c r="DC43" s="543"/>
      <c r="DD43" s="543"/>
      <c r="DE43" s="543"/>
      <c r="DF43" s="544"/>
      <c r="DG43" s="542"/>
      <c r="DH43" s="543"/>
      <c r="DI43" s="543"/>
      <c r="DJ43" s="543"/>
      <c r="DK43" s="544"/>
      <c r="DL43" s="542"/>
      <c r="DM43" s="543"/>
      <c r="DN43" s="543"/>
      <c r="DO43" s="543"/>
      <c r="DP43" s="544"/>
      <c r="DQ43" s="542"/>
      <c r="DR43" s="543"/>
      <c r="DS43" s="543"/>
      <c r="DT43" s="543"/>
      <c r="DU43" s="544"/>
      <c r="DV43" s="539"/>
      <c r="DW43" s="540"/>
      <c r="DX43" s="540"/>
      <c r="DY43" s="540"/>
      <c r="DZ43" s="545"/>
      <c r="EA43" s="468"/>
    </row>
    <row r="44" spans="1:131" ht="26.25" customHeight="1" x14ac:dyDescent="0.2">
      <c r="A44" s="524">
        <v>17</v>
      </c>
      <c r="B44" s="525"/>
      <c r="C44" s="526"/>
      <c r="D44" s="526"/>
      <c r="E44" s="526"/>
      <c r="F44" s="526"/>
      <c r="G44" s="526"/>
      <c r="H44" s="526"/>
      <c r="I44" s="526"/>
      <c r="J44" s="526"/>
      <c r="K44" s="526"/>
      <c r="L44" s="526"/>
      <c r="M44" s="526"/>
      <c r="N44" s="526"/>
      <c r="O44" s="526"/>
      <c r="P44" s="527"/>
      <c r="Q44" s="528"/>
      <c r="R44" s="529"/>
      <c r="S44" s="529"/>
      <c r="T44" s="529"/>
      <c r="U44" s="529"/>
      <c r="V44" s="529"/>
      <c r="W44" s="529"/>
      <c r="X44" s="529"/>
      <c r="Y44" s="529"/>
      <c r="Z44" s="529"/>
      <c r="AA44" s="529"/>
      <c r="AB44" s="529"/>
      <c r="AC44" s="529"/>
      <c r="AD44" s="529"/>
      <c r="AE44" s="530"/>
      <c r="AF44" s="531"/>
      <c r="AG44" s="532"/>
      <c r="AH44" s="532"/>
      <c r="AI44" s="532"/>
      <c r="AJ44" s="533"/>
      <c r="AK44" s="590"/>
      <c r="AL44" s="591"/>
      <c r="AM44" s="591"/>
      <c r="AN44" s="591"/>
      <c r="AO44" s="591"/>
      <c r="AP44" s="591"/>
      <c r="AQ44" s="591"/>
      <c r="AR44" s="591"/>
      <c r="AS44" s="591"/>
      <c r="AT44" s="591"/>
      <c r="AU44" s="591"/>
      <c r="AV44" s="591"/>
      <c r="AW44" s="591"/>
      <c r="AX44" s="591"/>
      <c r="AY44" s="591"/>
      <c r="AZ44" s="592"/>
      <c r="BA44" s="592"/>
      <c r="BB44" s="592"/>
      <c r="BC44" s="592"/>
      <c r="BD44" s="592"/>
      <c r="BE44" s="593"/>
      <c r="BF44" s="593"/>
      <c r="BG44" s="593"/>
      <c r="BH44" s="593"/>
      <c r="BI44" s="594"/>
      <c r="BJ44" s="475"/>
      <c r="BK44" s="475"/>
      <c r="BL44" s="475"/>
      <c r="BM44" s="475"/>
      <c r="BN44" s="475"/>
      <c r="BO44" s="572"/>
      <c r="BP44" s="572"/>
      <c r="BQ44" s="524">
        <v>38</v>
      </c>
      <c r="BR44" s="538"/>
      <c r="BS44" s="539"/>
      <c r="BT44" s="540"/>
      <c r="BU44" s="540"/>
      <c r="BV44" s="540"/>
      <c r="BW44" s="540"/>
      <c r="BX44" s="540"/>
      <c r="BY44" s="540"/>
      <c r="BZ44" s="540"/>
      <c r="CA44" s="540"/>
      <c r="CB44" s="540"/>
      <c r="CC44" s="540"/>
      <c r="CD44" s="540"/>
      <c r="CE44" s="540"/>
      <c r="CF44" s="540"/>
      <c r="CG44" s="541"/>
      <c r="CH44" s="542"/>
      <c r="CI44" s="543"/>
      <c r="CJ44" s="543"/>
      <c r="CK44" s="543"/>
      <c r="CL44" s="544"/>
      <c r="CM44" s="542"/>
      <c r="CN44" s="543"/>
      <c r="CO44" s="543"/>
      <c r="CP44" s="543"/>
      <c r="CQ44" s="544"/>
      <c r="CR44" s="542"/>
      <c r="CS44" s="543"/>
      <c r="CT44" s="543"/>
      <c r="CU44" s="543"/>
      <c r="CV44" s="544"/>
      <c r="CW44" s="542"/>
      <c r="CX44" s="543"/>
      <c r="CY44" s="543"/>
      <c r="CZ44" s="543"/>
      <c r="DA44" s="544"/>
      <c r="DB44" s="542"/>
      <c r="DC44" s="543"/>
      <c r="DD44" s="543"/>
      <c r="DE44" s="543"/>
      <c r="DF44" s="544"/>
      <c r="DG44" s="542"/>
      <c r="DH44" s="543"/>
      <c r="DI44" s="543"/>
      <c r="DJ44" s="543"/>
      <c r="DK44" s="544"/>
      <c r="DL44" s="542"/>
      <c r="DM44" s="543"/>
      <c r="DN44" s="543"/>
      <c r="DO44" s="543"/>
      <c r="DP44" s="544"/>
      <c r="DQ44" s="542"/>
      <c r="DR44" s="543"/>
      <c r="DS44" s="543"/>
      <c r="DT44" s="543"/>
      <c r="DU44" s="544"/>
      <c r="DV44" s="539"/>
      <c r="DW44" s="540"/>
      <c r="DX44" s="540"/>
      <c r="DY44" s="540"/>
      <c r="DZ44" s="545"/>
      <c r="EA44" s="468"/>
    </row>
    <row r="45" spans="1:131" ht="26.25" customHeight="1" x14ac:dyDescent="0.2">
      <c r="A45" s="524">
        <v>18</v>
      </c>
      <c r="B45" s="525"/>
      <c r="C45" s="526"/>
      <c r="D45" s="526"/>
      <c r="E45" s="526"/>
      <c r="F45" s="526"/>
      <c r="G45" s="526"/>
      <c r="H45" s="526"/>
      <c r="I45" s="526"/>
      <c r="J45" s="526"/>
      <c r="K45" s="526"/>
      <c r="L45" s="526"/>
      <c r="M45" s="526"/>
      <c r="N45" s="526"/>
      <c r="O45" s="526"/>
      <c r="P45" s="527"/>
      <c r="Q45" s="528"/>
      <c r="R45" s="529"/>
      <c r="S45" s="529"/>
      <c r="T45" s="529"/>
      <c r="U45" s="529"/>
      <c r="V45" s="529"/>
      <c r="W45" s="529"/>
      <c r="X45" s="529"/>
      <c r="Y45" s="529"/>
      <c r="Z45" s="529"/>
      <c r="AA45" s="529"/>
      <c r="AB45" s="529"/>
      <c r="AC45" s="529"/>
      <c r="AD45" s="529"/>
      <c r="AE45" s="530"/>
      <c r="AF45" s="531"/>
      <c r="AG45" s="532"/>
      <c r="AH45" s="532"/>
      <c r="AI45" s="532"/>
      <c r="AJ45" s="533"/>
      <c r="AK45" s="590"/>
      <c r="AL45" s="591"/>
      <c r="AM45" s="591"/>
      <c r="AN45" s="591"/>
      <c r="AO45" s="591"/>
      <c r="AP45" s="591"/>
      <c r="AQ45" s="591"/>
      <c r="AR45" s="591"/>
      <c r="AS45" s="591"/>
      <c r="AT45" s="591"/>
      <c r="AU45" s="591"/>
      <c r="AV45" s="591"/>
      <c r="AW45" s="591"/>
      <c r="AX45" s="591"/>
      <c r="AY45" s="591"/>
      <c r="AZ45" s="592"/>
      <c r="BA45" s="592"/>
      <c r="BB45" s="592"/>
      <c r="BC45" s="592"/>
      <c r="BD45" s="592"/>
      <c r="BE45" s="593"/>
      <c r="BF45" s="593"/>
      <c r="BG45" s="593"/>
      <c r="BH45" s="593"/>
      <c r="BI45" s="594"/>
      <c r="BJ45" s="475"/>
      <c r="BK45" s="475"/>
      <c r="BL45" s="475"/>
      <c r="BM45" s="475"/>
      <c r="BN45" s="475"/>
      <c r="BO45" s="572"/>
      <c r="BP45" s="572"/>
      <c r="BQ45" s="524">
        <v>39</v>
      </c>
      <c r="BR45" s="538"/>
      <c r="BS45" s="539"/>
      <c r="BT45" s="540"/>
      <c r="BU45" s="540"/>
      <c r="BV45" s="540"/>
      <c r="BW45" s="540"/>
      <c r="BX45" s="540"/>
      <c r="BY45" s="540"/>
      <c r="BZ45" s="540"/>
      <c r="CA45" s="540"/>
      <c r="CB45" s="540"/>
      <c r="CC45" s="540"/>
      <c r="CD45" s="540"/>
      <c r="CE45" s="540"/>
      <c r="CF45" s="540"/>
      <c r="CG45" s="541"/>
      <c r="CH45" s="542"/>
      <c r="CI45" s="543"/>
      <c r="CJ45" s="543"/>
      <c r="CK45" s="543"/>
      <c r="CL45" s="544"/>
      <c r="CM45" s="542"/>
      <c r="CN45" s="543"/>
      <c r="CO45" s="543"/>
      <c r="CP45" s="543"/>
      <c r="CQ45" s="544"/>
      <c r="CR45" s="542"/>
      <c r="CS45" s="543"/>
      <c r="CT45" s="543"/>
      <c r="CU45" s="543"/>
      <c r="CV45" s="544"/>
      <c r="CW45" s="542"/>
      <c r="CX45" s="543"/>
      <c r="CY45" s="543"/>
      <c r="CZ45" s="543"/>
      <c r="DA45" s="544"/>
      <c r="DB45" s="542"/>
      <c r="DC45" s="543"/>
      <c r="DD45" s="543"/>
      <c r="DE45" s="543"/>
      <c r="DF45" s="544"/>
      <c r="DG45" s="542"/>
      <c r="DH45" s="543"/>
      <c r="DI45" s="543"/>
      <c r="DJ45" s="543"/>
      <c r="DK45" s="544"/>
      <c r="DL45" s="542"/>
      <c r="DM45" s="543"/>
      <c r="DN45" s="543"/>
      <c r="DO45" s="543"/>
      <c r="DP45" s="544"/>
      <c r="DQ45" s="542"/>
      <c r="DR45" s="543"/>
      <c r="DS45" s="543"/>
      <c r="DT45" s="543"/>
      <c r="DU45" s="544"/>
      <c r="DV45" s="539"/>
      <c r="DW45" s="540"/>
      <c r="DX45" s="540"/>
      <c r="DY45" s="540"/>
      <c r="DZ45" s="545"/>
      <c r="EA45" s="468"/>
    </row>
    <row r="46" spans="1:131" ht="26.25" customHeight="1" x14ac:dyDescent="0.2">
      <c r="A46" s="524">
        <v>19</v>
      </c>
      <c r="B46" s="525"/>
      <c r="C46" s="526"/>
      <c r="D46" s="526"/>
      <c r="E46" s="526"/>
      <c r="F46" s="526"/>
      <c r="G46" s="526"/>
      <c r="H46" s="526"/>
      <c r="I46" s="526"/>
      <c r="J46" s="526"/>
      <c r="K46" s="526"/>
      <c r="L46" s="526"/>
      <c r="M46" s="526"/>
      <c r="N46" s="526"/>
      <c r="O46" s="526"/>
      <c r="P46" s="527"/>
      <c r="Q46" s="528"/>
      <c r="R46" s="529"/>
      <c r="S46" s="529"/>
      <c r="T46" s="529"/>
      <c r="U46" s="529"/>
      <c r="V46" s="529"/>
      <c r="W46" s="529"/>
      <c r="X46" s="529"/>
      <c r="Y46" s="529"/>
      <c r="Z46" s="529"/>
      <c r="AA46" s="529"/>
      <c r="AB46" s="529"/>
      <c r="AC46" s="529"/>
      <c r="AD46" s="529"/>
      <c r="AE46" s="530"/>
      <c r="AF46" s="531"/>
      <c r="AG46" s="532"/>
      <c r="AH46" s="532"/>
      <c r="AI46" s="532"/>
      <c r="AJ46" s="533"/>
      <c r="AK46" s="590"/>
      <c r="AL46" s="591"/>
      <c r="AM46" s="591"/>
      <c r="AN46" s="591"/>
      <c r="AO46" s="591"/>
      <c r="AP46" s="591"/>
      <c r="AQ46" s="591"/>
      <c r="AR46" s="591"/>
      <c r="AS46" s="591"/>
      <c r="AT46" s="591"/>
      <c r="AU46" s="591"/>
      <c r="AV46" s="591"/>
      <c r="AW46" s="591"/>
      <c r="AX46" s="591"/>
      <c r="AY46" s="591"/>
      <c r="AZ46" s="592"/>
      <c r="BA46" s="592"/>
      <c r="BB46" s="592"/>
      <c r="BC46" s="592"/>
      <c r="BD46" s="592"/>
      <c r="BE46" s="593"/>
      <c r="BF46" s="593"/>
      <c r="BG46" s="593"/>
      <c r="BH46" s="593"/>
      <c r="BI46" s="594"/>
      <c r="BJ46" s="475"/>
      <c r="BK46" s="475"/>
      <c r="BL46" s="475"/>
      <c r="BM46" s="475"/>
      <c r="BN46" s="475"/>
      <c r="BO46" s="572"/>
      <c r="BP46" s="572"/>
      <c r="BQ46" s="524">
        <v>40</v>
      </c>
      <c r="BR46" s="538"/>
      <c r="BS46" s="539"/>
      <c r="BT46" s="540"/>
      <c r="BU46" s="540"/>
      <c r="BV46" s="540"/>
      <c r="BW46" s="540"/>
      <c r="BX46" s="540"/>
      <c r="BY46" s="540"/>
      <c r="BZ46" s="540"/>
      <c r="CA46" s="540"/>
      <c r="CB46" s="540"/>
      <c r="CC46" s="540"/>
      <c r="CD46" s="540"/>
      <c r="CE46" s="540"/>
      <c r="CF46" s="540"/>
      <c r="CG46" s="541"/>
      <c r="CH46" s="542"/>
      <c r="CI46" s="543"/>
      <c r="CJ46" s="543"/>
      <c r="CK46" s="543"/>
      <c r="CL46" s="544"/>
      <c r="CM46" s="542"/>
      <c r="CN46" s="543"/>
      <c r="CO46" s="543"/>
      <c r="CP46" s="543"/>
      <c r="CQ46" s="544"/>
      <c r="CR46" s="542"/>
      <c r="CS46" s="543"/>
      <c r="CT46" s="543"/>
      <c r="CU46" s="543"/>
      <c r="CV46" s="544"/>
      <c r="CW46" s="542"/>
      <c r="CX46" s="543"/>
      <c r="CY46" s="543"/>
      <c r="CZ46" s="543"/>
      <c r="DA46" s="544"/>
      <c r="DB46" s="542"/>
      <c r="DC46" s="543"/>
      <c r="DD46" s="543"/>
      <c r="DE46" s="543"/>
      <c r="DF46" s="544"/>
      <c r="DG46" s="542"/>
      <c r="DH46" s="543"/>
      <c r="DI46" s="543"/>
      <c r="DJ46" s="543"/>
      <c r="DK46" s="544"/>
      <c r="DL46" s="542"/>
      <c r="DM46" s="543"/>
      <c r="DN46" s="543"/>
      <c r="DO46" s="543"/>
      <c r="DP46" s="544"/>
      <c r="DQ46" s="542"/>
      <c r="DR46" s="543"/>
      <c r="DS46" s="543"/>
      <c r="DT46" s="543"/>
      <c r="DU46" s="544"/>
      <c r="DV46" s="539"/>
      <c r="DW46" s="540"/>
      <c r="DX46" s="540"/>
      <c r="DY46" s="540"/>
      <c r="DZ46" s="545"/>
      <c r="EA46" s="468"/>
    </row>
    <row r="47" spans="1:131" ht="26.25" customHeight="1" x14ac:dyDescent="0.2">
      <c r="A47" s="524">
        <v>20</v>
      </c>
      <c r="B47" s="525"/>
      <c r="C47" s="526"/>
      <c r="D47" s="526"/>
      <c r="E47" s="526"/>
      <c r="F47" s="526"/>
      <c r="G47" s="526"/>
      <c r="H47" s="526"/>
      <c r="I47" s="526"/>
      <c r="J47" s="526"/>
      <c r="K47" s="526"/>
      <c r="L47" s="526"/>
      <c r="M47" s="526"/>
      <c r="N47" s="526"/>
      <c r="O47" s="526"/>
      <c r="P47" s="527"/>
      <c r="Q47" s="528"/>
      <c r="R47" s="529"/>
      <c r="S47" s="529"/>
      <c r="T47" s="529"/>
      <c r="U47" s="529"/>
      <c r="V47" s="529"/>
      <c r="W47" s="529"/>
      <c r="X47" s="529"/>
      <c r="Y47" s="529"/>
      <c r="Z47" s="529"/>
      <c r="AA47" s="529"/>
      <c r="AB47" s="529"/>
      <c r="AC47" s="529"/>
      <c r="AD47" s="529"/>
      <c r="AE47" s="530"/>
      <c r="AF47" s="531"/>
      <c r="AG47" s="532"/>
      <c r="AH47" s="532"/>
      <c r="AI47" s="532"/>
      <c r="AJ47" s="533"/>
      <c r="AK47" s="590"/>
      <c r="AL47" s="591"/>
      <c r="AM47" s="591"/>
      <c r="AN47" s="591"/>
      <c r="AO47" s="591"/>
      <c r="AP47" s="591"/>
      <c r="AQ47" s="591"/>
      <c r="AR47" s="591"/>
      <c r="AS47" s="591"/>
      <c r="AT47" s="591"/>
      <c r="AU47" s="591"/>
      <c r="AV47" s="591"/>
      <c r="AW47" s="591"/>
      <c r="AX47" s="591"/>
      <c r="AY47" s="591"/>
      <c r="AZ47" s="592"/>
      <c r="BA47" s="592"/>
      <c r="BB47" s="592"/>
      <c r="BC47" s="592"/>
      <c r="BD47" s="592"/>
      <c r="BE47" s="593"/>
      <c r="BF47" s="593"/>
      <c r="BG47" s="593"/>
      <c r="BH47" s="593"/>
      <c r="BI47" s="594"/>
      <c r="BJ47" s="475"/>
      <c r="BK47" s="475"/>
      <c r="BL47" s="475"/>
      <c r="BM47" s="475"/>
      <c r="BN47" s="475"/>
      <c r="BO47" s="572"/>
      <c r="BP47" s="572"/>
      <c r="BQ47" s="524">
        <v>41</v>
      </c>
      <c r="BR47" s="538"/>
      <c r="BS47" s="539"/>
      <c r="BT47" s="540"/>
      <c r="BU47" s="540"/>
      <c r="BV47" s="540"/>
      <c r="BW47" s="540"/>
      <c r="BX47" s="540"/>
      <c r="BY47" s="540"/>
      <c r="BZ47" s="540"/>
      <c r="CA47" s="540"/>
      <c r="CB47" s="540"/>
      <c r="CC47" s="540"/>
      <c r="CD47" s="540"/>
      <c r="CE47" s="540"/>
      <c r="CF47" s="540"/>
      <c r="CG47" s="541"/>
      <c r="CH47" s="542"/>
      <c r="CI47" s="543"/>
      <c r="CJ47" s="543"/>
      <c r="CK47" s="543"/>
      <c r="CL47" s="544"/>
      <c r="CM47" s="542"/>
      <c r="CN47" s="543"/>
      <c r="CO47" s="543"/>
      <c r="CP47" s="543"/>
      <c r="CQ47" s="544"/>
      <c r="CR47" s="542"/>
      <c r="CS47" s="543"/>
      <c r="CT47" s="543"/>
      <c r="CU47" s="543"/>
      <c r="CV47" s="544"/>
      <c r="CW47" s="542"/>
      <c r="CX47" s="543"/>
      <c r="CY47" s="543"/>
      <c r="CZ47" s="543"/>
      <c r="DA47" s="544"/>
      <c r="DB47" s="542"/>
      <c r="DC47" s="543"/>
      <c r="DD47" s="543"/>
      <c r="DE47" s="543"/>
      <c r="DF47" s="544"/>
      <c r="DG47" s="542"/>
      <c r="DH47" s="543"/>
      <c r="DI47" s="543"/>
      <c r="DJ47" s="543"/>
      <c r="DK47" s="544"/>
      <c r="DL47" s="542"/>
      <c r="DM47" s="543"/>
      <c r="DN47" s="543"/>
      <c r="DO47" s="543"/>
      <c r="DP47" s="544"/>
      <c r="DQ47" s="542"/>
      <c r="DR47" s="543"/>
      <c r="DS47" s="543"/>
      <c r="DT47" s="543"/>
      <c r="DU47" s="544"/>
      <c r="DV47" s="539"/>
      <c r="DW47" s="540"/>
      <c r="DX47" s="540"/>
      <c r="DY47" s="540"/>
      <c r="DZ47" s="545"/>
      <c r="EA47" s="468"/>
    </row>
    <row r="48" spans="1:131" ht="26.25" customHeight="1" x14ac:dyDescent="0.2">
      <c r="A48" s="524">
        <v>21</v>
      </c>
      <c r="B48" s="525"/>
      <c r="C48" s="526"/>
      <c r="D48" s="526"/>
      <c r="E48" s="526"/>
      <c r="F48" s="526"/>
      <c r="G48" s="526"/>
      <c r="H48" s="526"/>
      <c r="I48" s="526"/>
      <c r="J48" s="526"/>
      <c r="K48" s="526"/>
      <c r="L48" s="526"/>
      <c r="M48" s="526"/>
      <c r="N48" s="526"/>
      <c r="O48" s="526"/>
      <c r="P48" s="527"/>
      <c r="Q48" s="528"/>
      <c r="R48" s="529"/>
      <c r="S48" s="529"/>
      <c r="T48" s="529"/>
      <c r="U48" s="529"/>
      <c r="V48" s="529"/>
      <c r="W48" s="529"/>
      <c r="X48" s="529"/>
      <c r="Y48" s="529"/>
      <c r="Z48" s="529"/>
      <c r="AA48" s="529"/>
      <c r="AB48" s="529"/>
      <c r="AC48" s="529"/>
      <c r="AD48" s="529"/>
      <c r="AE48" s="530"/>
      <c r="AF48" s="531"/>
      <c r="AG48" s="532"/>
      <c r="AH48" s="532"/>
      <c r="AI48" s="532"/>
      <c r="AJ48" s="533"/>
      <c r="AK48" s="590"/>
      <c r="AL48" s="591"/>
      <c r="AM48" s="591"/>
      <c r="AN48" s="591"/>
      <c r="AO48" s="591"/>
      <c r="AP48" s="591"/>
      <c r="AQ48" s="591"/>
      <c r="AR48" s="591"/>
      <c r="AS48" s="591"/>
      <c r="AT48" s="591"/>
      <c r="AU48" s="591"/>
      <c r="AV48" s="591"/>
      <c r="AW48" s="591"/>
      <c r="AX48" s="591"/>
      <c r="AY48" s="591"/>
      <c r="AZ48" s="592"/>
      <c r="BA48" s="592"/>
      <c r="BB48" s="592"/>
      <c r="BC48" s="592"/>
      <c r="BD48" s="592"/>
      <c r="BE48" s="593"/>
      <c r="BF48" s="593"/>
      <c r="BG48" s="593"/>
      <c r="BH48" s="593"/>
      <c r="BI48" s="594"/>
      <c r="BJ48" s="475"/>
      <c r="BK48" s="475"/>
      <c r="BL48" s="475"/>
      <c r="BM48" s="475"/>
      <c r="BN48" s="475"/>
      <c r="BO48" s="572"/>
      <c r="BP48" s="572"/>
      <c r="BQ48" s="524">
        <v>42</v>
      </c>
      <c r="BR48" s="538"/>
      <c r="BS48" s="539"/>
      <c r="BT48" s="540"/>
      <c r="BU48" s="540"/>
      <c r="BV48" s="540"/>
      <c r="BW48" s="540"/>
      <c r="BX48" s="540"/>
      <c r="BY48" s="540"/>
      <c r="BZ48" s="540"/>
      <c r="CA48" s="540"/>
      <c r="CB48" s="540"/>
      <c r="CC48" s="540"/>
      <c r="CD48" s="540"/>
      <c r="CE48" s="540"/>
      <c r="CF48" s="540"/>
      <c r="CG48" s="541"/>
      <c r="CH48" s="542"/>
      <c r="CI48" s="543"/>
      <c r="CJ48" s="543"/>
      <c r="CK48" s="543"/>
      <c r="CL48" s="544"/>
      <c r="CM48" s="542"/>
      <c r="CN48" s="543"/>
      <c r="CO48" s="543"/>
      <c r="CP48" s="543"/>
      <c r="CQ48" s="544"/>
      <c r="CR48" s="542"/>
      <c r="CS48" s="543"/>
      <c r="CT48" s="543"/>
      <c r="CU48" s="543"/>
      <c r="CV48" s="544"/>
      <c r="CW48" s="542"/>
      <c r="CX48" s="543"/>
      <c r="CY48" s="543"/>
      <c r="CZ48" s="543"/>
      <c r="DA48" s="544"/>
      <c r="DB48" s="542"/>
      <c r="DC48" s="543"/>
      <c r="DD48" s="543"/>
      <c r="DE48" s="543"/>
      <c r="DF48" s="544"/>
      <c r="DG48" s="542"/>
      <c r="DH48" s="543"/>
      <c r="DI48" s="543"/>
      <c r="DJ48" s="543"/>
      <c r="DK48" s="544"/>
      <c r="DL48" s="542"/>
      <c r="DM48" s="543"/>
      <c r="DN48" s="543"/>
      <c r="DO48" s="543"/>
      <c r="DP48" s="544"/>
      <c r="DQ48" s="542"/>
      <c r="DR48" s="543"/>
      <c r="DS48" s="543"/>
      <c r="DT48" s="543"/>
      <c r="DU48" s="544"/>
      <c r="DV48" s="539"/>
      <c r="DW48" s="540"/>
      <c r="DX48" s="540"/>
      <c r="DY48" s="540"/>
      <c r="DZ48" s="545"/>
      <c r="EA48" s="468"/>
    </row>
    <row r="49" spans="1:131" ht="26.25" customHeight="1" x14ac:dyDescent="0.2">
      <c r="A49" s="524">
        <v>22</v>
      </c>
      <c r="B49" s="525"/>
      <c r="C49" s="526"/>
      <c r="D49" s="526"/>
      <c r="E49" s="526"/>
      <c r="F49" s="526"/>
      <c r="G49" s="526"/>
      <c r="H49" s="526"/>
      <c r="I49" s="526"/>
      <c r="J49" s="526"/>
      <c r="K49" s="526"/>
      <c r="L49" s="526"/>
      <c r="M49" s="526"/>
      <c r="N49" s="526"/>
      <c r="O49" s="526"/>
      <c r="P49" s="527"/>
      <c r="Q49" s="528"/>
      <c r="R49" s="529"/>
      <c r="S49" s="529"/>
      <c r="T49" s="529"/>
      <c r="U49" s="529"/>
      <c r="V49" s="529"/>
      <c r="W49" s="529"/>
      <c r="X49" s="529"/>
      <c r="Y49" s="529"/>
      <c r="Z49" s="529"/>
      <c r="AA49" s="529"/>
      <c r="AB49" s="529"/>
      <c r="AC49" s="529"/>
      <c r="AD49" s="529"/>
      <c r="AE49" s="530"/>
      <c r="AF49" s="531"/>
      <c r="AG49" s="532"/>
      <c r="AH49" s="532"/>
      <c r="AI49" s="532"/>
      <c r="AJ49" s="533"/>
      <c r="AK49" s="590"/>
      <c r="AL49" s="591"/>
      <c r="AM49" s="591"/>
      <c r="AN49" s="591"/>
      <c r="AO49" s="591"/>
      <c r="AP49" s="591"/>
      <c r="AQ49" s="591"/>
      <c r="AR49" s="591"/>
      <c r="AS49" s="591"/>
      <c r="AT49" s="591"/>
      <c r="AU49" s="591"/>
      <c r="AV49" s="591"/>
      <c r="AW49" s="591"/>
      <c r="AX49" s="591"/>
      <c r="AY49" s="591"/>
      <c r="AZ49" s="592"/>
      <c r="BA49" s="592"/>
      <c r="BB49" s="592"/>
      <c r="BC49" s="592"/>
      <c r="BD49" s="592"/>
      <c r="BE49" s="593"/>
      <c r="BF49" s="593"/>
      <c r="BG49" s="593"/>
      <c r="BH49" s="593"/>
      <c r="BI49" s="594"/>
      <c r="BJ49" s="475"/>
      <c r="BK49" s="475"/>
      <c r="BL49" s="475"/>
      <c r="BM49" s="475"/>
      <c r="BN49" s="475"/>
      <c r="BO49" s="572"/>
      <c r="BP49" s="572"/>
      <c r="BQ49" s="524">
        <v>43</v>
      </c>
      <c r="BR49" s="538"/>
      <c r="BS49" s="539"/>
      <c r="BT49" s="540"/>
      <c r="BU49" s="540"/>
      <c r="BV49" s="540"/>
      <c r="BW49" s="540"/>
      <c r="BX49" s="540"/>
      <c r="BY49" s="540"/>
      <c r="BZ49" s="540"/>
      <c r="CA49" s="540"/>
      <c r="CB49" s="540"/>
      <c r="CC49" s="540"/>
      <c r="CD49" s="540"/>
      <c r="CE49" s="540"/>
      <c r="CF49" s="540"/>
      <c r="CG49" s="541"/>
      <c r="CH49" s="542"/>
      <c r="CI49" s="543"/>
      <c r="CJ49" s="543"/>
      <c r="CK49" s="543"/>
      <c r="CL49" s="544"/>
      <c r="CM49" s="542"/>
      <c r="CN49" s="543"/>
      <c r="CO49" s="543"/>
      <c r="CP49" s="543"/>
      <c r="CQ49" s="544"/>
      <c r="CR49" s="542"/>
      <c r="CS49" s="543"/>
      <c r="CT49" s="543"/>
      <c r="CU49" s="543"/>
      <c r="CV49" s="544"/>
      <c r="CW49" s="542"/>
      <c r="CX49" s="543"/>
      <c r="CY49" s="543"/>
      <c r="CZ49" s="543"/>
      <c r="DA49" s="544"/>
      <c r="DB49" s="542"/>
      <c r="DC49" s="543"/>
      <c r="DD49" s="543"/>
      <c r="DE49" s="543"/>
      <c r="DF49" s="544"/>
      <c r="DG49" s="542"/>
      <c r="DH49" s="543"/>
      <c r="DI49" s="543"/>
      <c r="DJ49" s="543"/>
      <c r="DK49" s="544"/>
      <c r="DL49" s="542"/>
      <c r="DM49" s="543"/>
      <c r="DN49" s="543"/>
      <c r="DO49" s="543"/>
      <c r="DP49" s="544"/>
      <c r="DQ49" s="542"/>
      <c r="DR49" s="543"/>
      <c r="DS49" s="543"/>
      <c r="DT49" s="543"/>
      <c r="DU49" s="544"/>
      <c r="DV49" s="539"/>
      <c r="DW49" s="540"/>
      <c r="DX49" s="540"/>
      <c r="DY49" s="540"/>
      <c r="DZ49" s="545"/>
      <c r="EA49" s="468"/>
    </row>
    <row r="50" spans="1:131" ht="26.25" customHeight="1" x14ac:dyDescent="0.2">
      <c r="A50" s="524">
        <v>23</v>
      </c>
      <c r="B50" s="525"/>
      <c r="C50" s="526"/>
      <c r="D50" s="526"/>
      <c r="E50" s="526"/>
      <c r="F50" s="526"/>
      <c r="G50" s="526"/>
      <c r="H50" s="526"/>
      <c r="I50" s="526"/>
      <c r="J50" s="526"/>
      <c r="K50" s="526"/>
      <c r="L50" s="526"/>
      <c r="M50" s="526"/>
      <c r="N50" s="526"/>
      <c r="O50" s="526"/>
      <c r="P50" s="527"/>
      <c r="Q50" s="595"/>
      <c r="R50" s="596"/>
      <c r="S50" s="596"/>
      <c r="T50" s="596"/>
      <c r="U50" s="596"/>
      <c r="V50" s="596"/>
      <c r="W50" s="596"/>
      <c r="X50" s="596"/>
      <c r="Y50" s="596"/>
      <c r="Z50" s="596"/>
      <c r="AA50" s="596"/>
      <c r="AB50" s="596"/>
      <c r="AC50" s="596"/>
      <c r="AD50" s="596"/>
      <c r="AE50" s="597"/>
      <c r="AF50" s="531"/>
      <c r="AG50" s="532"/>
      <c r="AH50" s="532"/>
      <c r="AI50" s="532"/>
      <c r="AJ50" s="533"/>
      <c r="AK50" s="598"/>
      <c r="AL50" s="596"/>
      <c r="AM50" s="596"/>
      <c r="AN50" s="596"/>
      <c r="AO50" s="596"/>
      <c r="AP50" s="596"/>
      <c r="AQ50" s="596"/>
      <c r="AR50" s="596"/>
      <c r="AS50" s="596"/>
      <c r="AT50" s="596"/>
      <c r="AU50" s="596"/>
      <c r="AV50" s="596"/>
      <c r="AW50" s="596"/>
      <c r="AX50" s="596"/>
      <c r="AY50" s="596"/>
      <c r="AZ50" s="599"/>
      <c r="BA50" s="599"/>
      <c r="BB50" s="599"/>
      <c r="BC50" s="599"/>
      <c r="BD50" s="599"/>
      <c r="BE50" s="593"/>
      <c r="BF50" s="593"/>
      <c r="BG50" s="593"/>
      <c r="BH50" s="593"/>
      <c r="BI50" s="594"/>
      <c r="BJ50" s="475"/>
      <c r="BK50" s="475"/>
      <c r="BL50" s="475"/>
      <c r="BM50" s="475"/>
      <c r="BN50" s="475"/>
      <c r="BO50" s="572"/>
      <c r="BP50" s="572"/>
      <c r="BQ50" s="524">
        <v>44</v>
      </c>
      <c r="BR50" s="538"/>
      <c r="BS50" s="539"/>
      <c r="BT50" s="540"/>
      <c r="BU50" s="540"/>
      <c r="BV50" s="540"/>
      <c r="BW50" s="540"/>
      <c r="BX50" s="540"/>
      <c r="BY50" s="540"/>
      <c r="BZ50" s="540"/>
      <c r="CA50" s="540"/>
      <c r="CB50" s="540"/>
      <c r="CC50" s="540"/>
      <c r="CD50" s="540"/>
      <c r="CE50" s="540"/>
      <c r="CF50" s="540"/>
      <c r="CG50" s="541"/>
      <c r="CH50" s="542"/>
      <c r="CI50" s="543"/>
      <c r="CJ50" s="543"/>
      <c r="CK50" s="543"/>
      <c r="CL50" s="544"/>
      <c r="CM50" s="542"/>
      <c r="CN50" s="543"/>
      <c r="CO50" s="543"/>
      <c r="CP50" s="543"/>
      <c r="CQ50" s="544"/>
      <c r="CR50" s="542"/>
      <c r="CS50" s="543"/>
      <c r="CT50" s="543"/>
      <c r="CU50" s="543"/>
      <c r="CV50" s="544"/>
      <c r="CW50" s="542"/>
      <c r="CX50" s="543"/>
      <c r="CY50" s="543"/>
      <c r="CZ50" s="543"/>
      <c r="DA50" s="544"/>
      <c r="DB50" s="542"/>
      <c r="DC50" s="543"/>
      <c r="DD50" s="543"/>
      <c r="DE50" s="543"/>
      <c r="DF50" s="544"/>
      <c r="DG50" s="542"/>
      <c r="DH50" s="543"/>
      <c r="DI50" s="543"/>
      <c r="DJ50" s="543"/>
      <c r="DK50" s="544"/>
      <c r="DL50" s="542"/>
      <c r="DM50" s="543"/>
      <c r="DN50" s="543"/>
      <c r="DO50" s="543"/>
      <c r="DP50" s="544"/>
      <c r="DQ50" s="542"/>
      <c r="DR50" s="543"/>
      <c r="DS50" s="543"/>
      <c r="DT50" s="543"/>
      <c r="DU50" s="544"/>
      <c r="DV50" s="539"/>
      <c r="DW50" s="540"/>
      <c r="DX50" s="540"/>
      <c r="DY50" s="540"/>
      <c r="DZ50" s="545"/>
      <c r="EA50" s="468"/>
    </row>
    <row r="51" spans="1:131" ht="26.25" customHeight="1" x14ac:dyDescent="0.2">
      <c r="A51" s="524">
        <v>24</v>
      </c>
      <c r="B51" s="525"/>
      <c r="C51" s="526"/>
      <c r="D51" s="526"/>
      <c r="E51" s="526"/>
      <c r="F51" s="526"/>
      <c r="G51" s="526"/>
      <c r="H51" s="526"/>
      <c r="I51" s="526"/>
      <c r="J51" s="526"/>
      <c r="K51" s="526"/>
      <c r="L51" s="526"/>
      <c r="M51" s="526"/>
      <c r="N51" s="526"/>
      <c r="O51" s="526"/>
      <c r="P51" s="527"/>
      <c r="Q51" s="595"/>
      <c r="R51" s="596"/>
      <c r="S51" s="596"/>
      <c r="T51" s="596"/>
      <c r="U51" s="596"/>
      <c r="V51" s="596"/>
      <c r="W51" s="596"/>
      <c r="X51" s="596"/>
      <c r="Y51" s="596"/>
      <c r="Z51" s="596"/>
      <c r="AA51" s="596"/>
      <c r="AB51" s="596"/>
      <c r="AC51" s="596"/>
      <c r="AD51" s="596"/>
      <c r="AE51" s="597"/>
      <c r="AF51" s="531"/>
      <c r="AG51" s="532"/>
      <c r="AH51" s="532"/>
      <c r="AI51" s="532"/>
      <c r="AJ51" s="533"/>
      <c r="AK51" s="598"/>
      <c r="AL51" s="596"/>
      <c r="AM51" s="596"/>
      <c r="AN51" s="596"/>
      <c r="AO51" s="596"/>
      <c r="AP51" s="596"/>
      <c r="AQ51" s="596"/>
      <c r="AR51" s="596"/>
      <c r="AS51" s="596"/>
      <c r="AT51" s="596"/>
      <c r="AU51" s="596"/>
      <c r="AV51" s="596"/>
      <c r="AW51" s="596"/>
      <c r="AX51" s="596"/>
      <c r="AY51" s="596"/>
      <c r="AZ51" s="599"/>
      <c r="BA51" s="599"/>
      <c r="BB51" s="599"/>
      <c r="BC51" s="599"/>
      <c r="BD51" s="599"/>
      <c r="BE51" s="593"/>
      <c r="BF51" s="593"/>
      <c r="BG51" s="593"/>
      <c r="BH51" s="593"/>
      <c r="BI51" s="594"/>
      <c r="BJ51" s="475"/>
      <c r="BK51" s="475"/>
      <c r="BL51" s="475"/>
      <c r="BM51" s="475"/>
      <c r="BN51" s="475"/>
      <c r="BO51" s="572"/>
      <c r="BP51" s="572"/>
      <c r="BQ51" s="524">
        <v>45</v>
      </c>
      <c r="BR51" s="538"/>
      <c r="BS51" s="539"/>
      <c r="BT51" s="540"/>
      <c r="BU51" s="540"/>
      <c r="BV51" s="540"/>
      <c r="BW51" s="540"/>
      <c r="BX51" s="540"/>
      <c r="BY51" s="540"/>
      <c r="BZ51" s="540"/>
      <c r="CA51" s="540"/>
      <c r="CB51" s="540"/>
      <c r="CC51" s="540"/>
      <c r="CD51" s="540"/>
      <c r="CE51" s="540"/>
      <c r="CF51" s="540"/>
      <c r="CG51" s="541"/>
      <c r="CH51" s="542"/>
      <c r="CI51" s="543"/>
      <c r="CJ51" s="543"/>
      <c r="CK51" s="543"/>
      <c r="CL51" s="544"/>
      <c r="CM51" s="542"/>
      <c r="CN51" s="543"/>
      <c r="CO51" s="543"/>
      <c r="CP51" s="543"/>
      <c r="CQ51" s="544"/>
      <c r="CR51" s="542"/>
      <c r="CS51" s="543"/>
      <c r="CT51" s="543"/>
      <c r="CU51" s="543"/>
      <c r="CV51" s="544"/>
      <c r="CW51" s="542"/>
      <c r="CX51" s="543"/>
      <c r="CY51" s="543"/>
      <c r="CZ51" s="543"/>
      <c r="DA51" s="544"/>
      <c r="DB51" s="542"/>
      <c r="DC51" s="543"/>
      <c r="DD51" s="543"/>
      <c r="DE51" s="543"/>
      <c r="DF51" s="544"/>
      <c r="DG51" s="542"/>
      <c r="DH51" s="543"/>
      <c r="DI51" s="543"/>
      <c r="DJ51" s="543"/>
      <c r="DK51" s="544"/>
      <c r="DL51" s="542"/>
      <c r="DM51" s="543"/>
      <c r="DN51" s="543"/>
      <c r="DO51" s="543"/>
      <c r="DP51" s="544"/>
      <c r="DQ51" s="542"/>
      <c r="DR51" s="543"/>
      <c r="DS51" s="543"/>
      <c r="DT51" s="543"/>
      <c r="DU51" s="544"/>
      <c r="DV51" s="539"/>
      <c r="DW51" s="540"/>
      <c r="DX51" s="540"/>
      <c r="DY51" s="540"/>
      <c r="DZ51" s="545"/>
      <c r="EA51" s="468"/>
    </row>
    <row r="52" spans="1:131" ht="26.25" customHeight="1" x14ac:dyDescent="0.2">
      <c r="A52" s="524">
        <v>25</v>
      </c>
      <c r="B52" s="525"/>
      <c r="C52" s="526"/>
      <c r="D52" s="526"/>
      <c r="E52" s="526"/>
      <c r="F52" s="526"/>
      <c r="G52" s="526"/>
      <c r="H52" s="526"/>
      <c r="I52" s="526"/>
      <c r="J52" s="526"/>
      <c r="K52" s="526"/>
      <c r="L52" s="526"/>
      <c r="M52" s="526"/>
      <c r="N52" s="526"/>
      <c r="O52" s="526"/>
      <c r="P52" s="527"/>
      <c r="Q52" s="595"/>
      <c r="R52" s="596"/>
      <c r="S52" s="596"/>
      <c r="T52" s="596"/>
      <c r="U52" s="596"/>
      <c r="V52" s="596"/>
      <c r="W52" s="596"/>
      <c r="X52" s="596"/>
      <c r="Y52" s="596"/>
      <c r="Z52" s="596"/>
      <c r="AA52" s="596"/>
      <c r="AB52" s="596"/>
      <c r="AC52" s="596"/>
      <c r="AD52" s="596"/>
      <c r="AE52" s="597"/>
      <c r="AF52" s="531"/>
      <c r="AG52" s="532"/>
      <c r="AH52" s="532"/>
      <c r="AI52" s="532"/>
      <c r="AJ52" s="533"/>
      <c r="AK52" s="598"/>
      <c r="AL52" s="596"/>
      <c r="AM52" s="596"/>
      <c r="AN52" s="596"/>
      <c r="AO52" s="596"/>
      <c r="AP52" s="596"/>
      <c r="AQ52" s="596"/>
      <c r="AR52" s="596"/>
      <c r="AS52" s="596"/>
      <c r="AT52" s="596"/>
      <c r="AU52" s="596"/>
      <c r="AV52" s="596"/>
      <c r="AW52" s="596"/>
      <c r="AX52" s="596"/>
      <c r="AY52" s="596"/>
      <c r="AZ52" s="599"/>
      <c r="BA52" s="599"/>
      <c r="BB52" s="599"/>
      <c r="BC52" s="599"/>
      <c r="BD52" s="599"/>
      <c r="BE52" s="593"/>
      <c r="BF52" s="593"/>
      <c r="BG52" s="593"/>
      <c r="BH52" s="593"/>
      <c r="BI52" s="594"/>
      <c r="BJ52" s="475"/>
      <c r="BK52" s="475"/>
      <c r="BL52" s="475"/>
      <c r="BM52" s="475"/>
      <c r="BN52" s="475"/>
      <c r="BO52" s="572"/>
      <c r="BP52" s="572"/>
      <c r="BQ52" s="524">
        <v>46</v>
      </c>
      <c r="BR52" s="538"/>
      <c r="BS52" s="539"/>
      <c r="BT52" s="540"/>
      <c r="BU52" s="540"/>
      <c r="BV52" s="540"/>
      <c r="BW52" s="540"/>
      <c r="BX52" s="540"/>
      <c r="BY52" s="540"/>
      <c r="BZ52" s="540"/>
      <c r="CA52" s="540"/>
      <c r="CB52" s="540"/>
      <c r="CC52" s="540"/>
      <c r="CD52" s="540"/>
      <c r="CE52" s="540"/>
      <c r="CF52" s="540"/>
      <c r="CG52" s="541"/>
      <c r="CH52" s="542"/>
      <c r="CI52" s="543"/>
      <c r="CJ52" s="543"/>
      <c r="CK52" s="543"/>
      <c r="CL52" s="544"/>
      <c r="CM52" s="542"/>
      <c r="CN52" s="543"/>
      <c r="CO52" s="543"/>
      <c r="CP52" s="543"/>
      <c r="CQ52" s="544"/>
      <c r="CR52" s="542"/>
      <c r="CS52" s="543"/>
      <c r="CT52" s="543"/>
      <c r="CU52" s="543"/>
      <c r="CV52" s="544"/>
      <c r="CW52" s="542"/>
      <c r="CX52" s="543"/>
      <c r="CY52" s="543"/>
      <c r="CZ52" s="543"/>
      <c r="DA52" s="544"/>
      <c r="DB52" s="542"/>
      <c r="DC52" s="543"/>
      <c r="DD52" s="543"/>
      <c r="DE52" s="543"/>
      <c r="DF52" s="544"/>
      <c r="DG52" s="542"/>
      <c r="DH52" s="543"/>
      <c r="DI52" s="543"/>
      <c r="DJ52" s="543"/>
      <c r="DK52" s="544"/>
      <c r="DL52" s="542"/>
      <c r="DM52" s="543"/>
      <c r="DN52" s="543"/>
      <c r="DO52" s="543"/>
      <c r="DP52" s="544"/>
      <c r="DQ52" s="542"/>
      <c r="DR52" s="543"/>
      <c r="DS52" s="543"/>
      <c r="DT52" s="543"/>
      <c r="DU52" s="544"/>
      <c r="DV52" s="539"/>
      <c r="DW52" s="540"/>
      <c r="DX52" s="540"/>
      <c r="DY52" s="540"/>
      <c r="DZ52" s="545"/>
      <c r="EA52" s="468"/>
    </row>
    <row r="53" spans="1:131" ht="26.25" customHeight="1" x14ac:dyDescent="0.2">
      <c r="A53" s="524">
        <v>26</v>
      </c>
      <c r="B53" s="525"/>
      <c r="C53" s="526"/>
      <c r="D53" s="526"/>
      <c r="E53" s="526"/>
      <c r="F53" s="526"/>
      <c r="G53" s="526"/>
      <c r="H53" s="526"/>
      <c r="I53" s="526"/>
      <c r="J53" s="526"/>
      <c r="K53" s="526"/>
      <c r="L53" s="526"/>
      <c r="M53" s="526"/>
      <c r="N53" s="526"/>
      <c r="O53" s="526"/>
      <c r="P53" s="527"/>
      <c r="Q53" s="595"/>
      <c r="R53" s="596"/>
      <c r="S53" s="596"/>
      <c r="T53" s="596"/>
      <c r="U53" s="596"/>
      <c r="V53" s="596"/>
      <c r="W53" s="596"/>
      <c r="X53" s="596"/>
      <c r="Y53" s="596"/>
      <c r="Z53" s="596"/>
      <c r="AA53" s="596"/>
      <c r="AB53" s="596"/>
      <c r="AC53" s="596"/>
      <c r="AD53" s="596"/>
      <c r="AE53" s="597"/>
      <c r="AF53" s="531"/>
      <c r="AG53" s="532"/>
      <c r="AH53" s="532"/>
      <c r="AI53" s="532"/>
      <c r="AJ53" s="533"/>
      <c r="AK53" s="598"/>
      <c r="AL53" s="596"/>
      <c r="AM53" s="596"/>
      <c r="AN53" s="596"/>
      <c r="AO53" s="596"/>
      <c r="AP53" s="596"/>
      <c r="AQ53" s="596"/>
      <c r="AR53" s="596"/>
      <c r="AS53" s="596"/>
      <c r="AT53" s="596"/>
      <c r="AU53" s="596"/>
      <c r="AV53" s="596"/>
      <c r="AW53" s="596"/>
      <c r="AX53" s="596"/>
      <c r="AY53" s="596"/>
      <c r="AZ53" s="599"/>
      <c r="BA53" s="599"/>
      <c r="BB53" s="599"/>
      <c r="BC53" s="599"/>
      <c r="BD53" s="599"/>
      <c r="BE53" s="593"/>
      <c r="BF53" s="593"/>
      <c r="BG53" s="593"/>
      <c r="BH53" s="593"/>
      <c r="BI53" s="594"/>
      <c r="BJ53" s="475"/>
      <c r="BK53" s="475"/>
      <c r="BL53" s="475"/>
      <c r="BM53" s="475"/>
      <c r="BN53" s="475"/>
      <c r="BO53" s="572"/>
      <c r="BP53" s="572"/>
      <c r="BQ53" s="524">
        <v>47</v>
      </c>
      <c r="BR53" s="538"/>
      <c r="BS53" s="539"/>
      <c r="BT53" s="540"/>
      <c r="BU53" s="540"/>
      <c r="BV53" s="540"/>
      <c r="BW53" s="540"/>
      <c r="BX53" s="540"/>
      <c r="BY53" s="540"/>
      <c r="BZ53" s="540"/>
      <c r="CA53" s="540"/>
      <c r="CB53" s="540"/>
      <c r="CC53" s="540"/>
      <c r="CD53" s="540"/>
      <c r="CE53" s="540"/>
      <c r="CF53" s="540"/>
      <c r="CG53" s="541"/>
      <c r="CH53" s="542"/>
      <c r="CI53" s="543"/>
      <c r="CJ53" s="543"/>
      <c r="CK53" s="543"/>
      <c r="CL53" s="544"/>
      <c r="CM53" s="542"/>
      <c r="CN53" s="543"/>
      <c r="CO53" s="543"/>
      <c r="CP53" s="543"/>
      <c r="CQ53" s="544"/>
      <c r="CR53" s="542"/>
      <c r="CS53" s="543"/>
      <c r="CT53" s="543"/>
      <c r="CU53" s="543"/>
      <c r="CV53" s="544"/>
      <c r="CW53" s="542"/>
      <c r="CX53" s="543"/>
      <c r="CY53" s="543"/>
      <c r="CZ53" s="543"/>
      <c r="DA53" s="544"/>
      <c r="DB53" s="542"/>
      <c r="DC53" s="543"/>
      <c r="DD53" s="543"/>
      <c r="DE53" s="543"/>
      <c r="DF53" s="544"/>
      <c r="DG53" s="542"/>
      <c r="DH53" s="543"/>
      <c r="DI53" s="543"/>
      <c r="DJ53" s="543"/>
      <c r="DK53" s="544"/>
      <c r="DL53" s="542"/>
      <c r="DM53" s="543"/>
      <c r="DN53" s="543"/>
      <c r="DO53" s="543"/>
      <c r="DP53" s="544"/>
      <c r="DQ53" s="542"/>
      <c r="DR53" s="543"/>
      <c r="DS53" s="543"/>
      <c r="DT53" s="543"/>
      <c r="DU53" s="544"/>
      <c r="DV53" s="539"/>
      <c r="DW53" s="540"/>
      <c r="DX53" s="540"/>
      <c r="DY53" s="540"/>
      <c r="DZ53" s="545"/>
      <c r="EA53" s="468"/>
    </row>
    <row r="54" spans="1:131" ht="26.25" customHeight="1" x14ac:dyDescent="0.2">
      <c r="A54" s="524">
        <v>27</v>
      </c>
      <c r="B54" s="525"/>
      <c r="C54" s="526"/>
      <c r="D54" s="526"/>
      <c r="E54" s="526"/>
      <c r="F54" s="526"/>
      <c r="G54" s="526"/>
      <c r="H54" s="526"/>
      <c r="I54" s="526"/>
      <c r="J54" s="526"/>
      <c r="K54" s="526"/>
      <c r="L54" s="526"/>
      <c r="M54" s="526"/>
      <c r="N54" s="526"/>
      <c r="O54" s="526"/>
      <c r="P54" s="527"/>
      <c r="Q54" s="595"/>
      <c r="R54" s="596"/>
      <c r="S54" s="596"/>
      <c r="T54" s="596"/>
      <c r="U54" s="596"/>
      <c r="V54" s="596"/>
      <c r="W54" s="596"/>
      <c r="X54" s="596"/>
      <c r="Y54" s="596"/>
      <c r="Z54" s="596"/>
      <c r="AA54" s="596"/>
      <c r="AB54" s="596"/>
      <c r="AC54" s="596"/>
      <c r="AD54" s="596"/>
      <c r="AE54" s="597"/>
      <c r="AF54" s="531"/>
      <c r="AG54" s="532"/>
      <c r="AH54" s="532"/>
      <c r="AI54" s="532"/>
      <c r="AJ54" s="533"/>
      <c r="AK54" s="598"/>
      <c r="AL54" s="596"/>
      <c r="AM54" s="596"/>
      <c r="AN54" s="596"/>
      <c r="AO54" s="596"/>
      <c r="AP54" s="596"/>
      <c r="AQ54" s="596"/>
      <c r="AR54" s="596"/>
      <c r="AS54" s="596"/>
      <c r="AT54" s="596"/>
      <c r="AU54" s="596"/>
      <c r="AV54" s="596"/>
      <c r="AW54" s="596"/>
      <c r="AX54" s="596"/>
      <c r="AY54" s="596"/>
      <c r="AZ54" s="599"/>
      <c r="BA54" s="599"/>
      <c r="BB54" s="599"/>
      <c r="BC54" s="599"/>
      <c r="BD54" s="599"/>
      <c r="BE54" s="593"/>
      <c r="BF54" s="593"/>
      <c r="BG54" s="593"/>
      <c r="BH54" s="593"/>
      <c r="BI54" s="594"/>
      <c r="BJ54" s="475"/>
      <c r="BK54" s="475"/>
      <c r="BL54" s="475"/>
      <c r="BM54" s="475"/>
      <c r="BN54" s="475"/>
      <c r="BO54" s="572"/>
      <c r="BP54" s="572"/>
      <c r="BQ54" s="524">
        <v>48</v>
      </c>
      <c r="BR54" s="538"/>
      <c r="BS54" s="539"/>
      <c r="BT54" s="540"/>
      <c r="BU54" s="540"/>
      <c r="BV54" s="540"/>
      <c r="BW54" s="540"/>
      <c r="BX54" s="540"/>
      <c r="BY54" s="540"/>
      <c r="BZ54" s="540"/>
      <c r="CA54" s="540"/>
      <c r="CB54" s="540"/>
      <c r="CC54" s="540"/>
      <c r="CD54" s="540"/>
      <c r="CE54" s="540"/>
      <c r="CF54" s="540"/>
      <c r="CG54" s="541"/>
      <c r="CH54" s="542"/>
      <c r="CI54" s="543"/>
      <c r="CJ54" s="543"/>
      <c r="CK54" s="543"/>
      <c r="CL54" s="544"/>
      <c r="CM54" s="542"/>
      <c r="CN54" s="543"/>
      <c r="CO54" s="543"/>
      <c r="CP54" s="543"/>
      <c r="CQ54" s="544"/>
      <c r="CR54" s="542"/>
      <c r="CS54" s="543"/>
      <c r="CT54" s="543"/>
      <c r="CU54" s="543"/>
      <c r="CV54" s="544"/>
      <c r="CW54" s="542"/>
      <c r="CX54" s="543"/>
      <c r="CY54" s="543"/>
      <c r="CZ54" s="543"/>
      <c r="DA54" s="544"/>
      <c r="DB54" s="542"/>
      <c r="DC54" s="543"/>
      <c r="DD54" s="543"/>
      <c r="DE54" s="543"/>
      <c r="DF54" s="544"/>
      <c r="DG54" s="542"/>
      <c r="DH54" s="543"/>
      <c r="DI54" s="543"/>
      <c r="DJ54" s="543"/>
      <c r="DK54" s="544"/>
      <c r="DL54" s="542"/>
      <c r="DM54" s="543"/>
      <c r="DN54" s="543"/>
      <c r="DO54" s="543"/>
      <c r="DP54" s="544"/>
      <c r="DQ54" s="542"/>
      <c r="DR54" s="543"/>
      <c r="DS54" s="543"/>
      <c r="DT54" s="543"/>
      <c r="DU54" s="544"/>
      <c r="DV54" s="539"/>
      <c r="DW54" s="540"/>
      <c r="DX54" s="540"/>
      <c r="DY54" s="540"/>
      <c r="DZ54" s="545"/>
      <c r="EA54" s="468"/>
    </row>
    <row r="55" spans="1:131" ht="26.25" customHeight="1" x14ac:dyDescent="0.2">
      <c r="A55" s="524">
        <v>28</v>
      </c>
      <c r="B55" s="525"/>
      <c r="C55" s="526"/>
      <c r="D55" s="526"/>
      <c r="E55" s="526"/>
      <c r="F55" s="526"/>
      <c r="G55" s="526"/>
      <c r="H55" s="526"/>
      <c r="I55" s="526"/>
      <c r="J55" s="526"/>
      <c r="K55" s="526"/>
      <c r="L55" s="526"/>
      <c r="M55" s="526"/>
      <c r="N55" s="526"/>
      <c r="O55" s="526"/>
      <c r="P55" s="527"/>
      <c r="Q55" s="595"/>
      <c r="R55" s="596"/>
      <c r="S55" s="596"/>
      <c r="T55" s="596"/>
      <c r="U55" s="596"/>
      <c r="V55" s="596"/>
      <c r="W55" s="596"/>
      <c r="X55" s="596"/>
      <c r="Y55" s="596"/>
      <c r="Z55" s="596"/>
      <c r="AA55" s="596"/>
      <c r="AB55" s="596"/>
      <c r="AC55" s="596"/>
      <c r="AD55" s="596"/>
      <c r="AE55" s="597"/>
      <c r="AF55" s="531"/>
      <c r="AG55" s="532"/>
      <c r="AH55" s="532"/>
      <c r="AI55" s="532"/>
      <c r="AJ55" s="533"/>
      <c r="AK55" s="598"/>
      <c r="AL55" s="596"/>
      <c r="AM55" s="596"/>
      <c r="AN55" s="596"/>
      <c r="AO55" s="596"/>
      <c r="AP55" s="596"/>
      <c r="AQ55" s="596"/>
      <c r="AR55" s="596"/>
      <c r="AS55" s="596"/>
      <c r="AT55" s="596"/>
      <c r="AU55" s="596"/>
      <c r="AV55" s="596"/>
      <c r="AW55" s="596"/>
      <c r="AX55" s="596"/>
      <c r="AY55" s="596"/>
      <c r="AZ55" s="599"/>
      <c r="BA55" s="599"/>
      <c r="BB55" s="599"/>
      <c r="BC55" s="599"/>
      <c r="BD55" s="599"/>
      <c r="BE55" s="593"/>
      <c r="BF55" s="593"/>
      <c r="BG55" s="593"/>
      <c r="BH55" s="593"/>
      <c r="BI55" s="594"/>
      <c r="BJ55" s="475"/>
      <c r="BK55" s="475"/>
      <c r="BL55" s="475"/>
      <c r="BM55" s="475"/>
      <c r="BN55" s="475"/>
      <c r="BO55" s="572"/>
      <c r="BP55" s="572"/>
      <c r="BQ55" s="524">
        <v>49</v>
      </c>
      <c r="BR55" s="538"/>
      <c r="BS55" s="539"/>
      <c r="BT55" s="540"/>
      <c r="BU55" s="540"/>
      <c r="BV55" s="540"/>
      <c r="BW55" s="540"/>
      <c r="BX55" s="540"/>
      <c r="BY55" s="540"/>
      <c r="BZ55" s="540"/>
      <c r="CA55" s="540"/>
      <c r="CB55" s="540"/>
      <c r="CC55" s="540"/>
      <c r="CD55" s="540"/>
      <c r="CE55" s="540"/>
      <c r="CF55" s="540"/>
      <c r="CG55" s="541"/>
      <c r="CH55" s="542"/>
      <c r="CI55" s="543"/>
      <c r="CJ55" s="543"/>
      <c r="CK55" s="543"/>
      <c r="CL55" s="544"/>
      <c r="CM55" s="542"/>
      <c r="CN55" s="543"/>
      <c r="CO55" s="543"/>
      <c r="CP55" s="543"/>
      <c r="CQ55" s="544"/>
      <c r="CR55" s="542"/>
      <c r="CS55" s="543"/>
      <c r="CT55" s="543"/>
      <c r="CU55" s="543"/>
      <c r="CV55" s="544"/>
      <c r="CW55" s="542"/>
      <c r="CX55" s="543"/>
      <c r="CY55" s="543"/>
      <c r="CZ55" s="543"/>
      <c r="DA55" s="544"/>
      <c r="DB55" s="542"/>
      <c r="DC55" s="543"/>
      <c r="DD55" s="543"/>
      <c r="DE55" s="543"/>
      <c r="DF55" s="544"/>
      <c r="DG55" s="542"/>
      <c r="DH55" s="543"/>
      <c r="DI55" s="543"/>
      <c r="DJ55" s="543"/>
      <c r="DK55" s="544"/>
      <c r="DL55" s="542"/>
      <c r="DM55" s="543"/>
      <c r="DN55" s="543"/>
      <c r="DO55" s="543"/>
      <c r="DP55" s="544"/>
      <c r="DQ55" s="542"/>
      <c r="DR55" s="543"/>
      <c r="DS55" s="543"/>
      <c r="DT55" s="543"/>
      <c r="DU55" s="544"/>
      <c r="DV55" s="539"/>
      <c r="DW55" s="540"/>
      <c r="DX55" s="540"/>
      <c r="DY55" s="540"/>
      <c r="DZ55" s="545"/>
      <c r="EA55" s="468"/>
    </row>
    <row r="56" spans="1:131" ht="26.25" customHeight="1" x14ac:dyDescent="0.2">
      <c r="A56" s="524">
        <v>29</v>
      </c>
      <c r="B56" s="525"/>
      <c r="C56" s="526"/>
      <c r="D56" s="526"/>
      <c r="E56" s="526"/>
      <c r="F56" s="526"/>
      <c r="G56" s="526"/>
      <c r="H56" s="526"/>
      <c r="I56" s="526"/>
      <c r="J56" s="526"/>
      <c r="K56" s="526"/>
      <c r="L56" s="526"/>
      <c r="M56" s="526"/>
      <c r="N56" s="526"/>
      <c r="O56" s="526"/>
      <c r="P56" s="527"/>
      <c r="Q56" s="595"/>
      <c r="R56" s="596"/>
      <c r="S56" s="596"/>
      <c r="T56" s="596"/>
      <c r="U56" s="596"/>
      <c r="V56" s="596"/>
      <c r="W56" s="596"/>
      <c r="X56" s="596"/>
      <c r="Y56" s="596"/>
      <c r="Z56" s="596"/>
      <c r="AA56" s="596"/>
      <c r="AB56" s="596"/>
      <c r="AC56" s="596"/>
      <c r="AD56" s="596"/>
      <c r="AE56" s="597"/>
      <c r="AF56" s="531"/>
      <c r="AG56" s="532"/>
      <c r="AH56" s="532"/>
      <c r="AI56" s="532"/>
      <c r="AJ56" s="533"/>
      <c r="AK56" s="598"/>
      <c r="AL56" s="596"/>
      <c r="AM56" s="596"/>
      <c r="AN56" s="596"/>
      <c r="AO56" s="596"/>
      <c r="AP56" s="596"/>
      <c r="AQ56" s="596"/>
      <c r="AR56" s="596"/>
      <c r="AS56" s="596"/>
      <c r="AT56" s="596"/>
      <c r="AU56" s="596"/>
      <c r="AV56" s="596"/>
      <c r="AW56" s="596"/>
      <c r="AX56" s="596"/>
      <c r="AY56" s="596"/>
      <c r="AZ56" s="599"/>
      <c r="BA56" s="599"/>
      <c r="BB56" s="599"/>
      <c r="BC56" s="599"/>
      <c r="BD56" s="599"/>
      <c r="BE56" s="593"/>
      <c r="BF56" s="593"/>
      <c r="BG56" s="593"/>
      <c r="BH56" s="593"/>
      <c r="BI56" s="594"/>
      <c r="BJ56" s="475"/>
      <c r="BK56" s="475"/>
      <c r="BL56" s="475"/>
      <c r="BM56" s="475"/>
      <c r="BN56" s="475"/>
      <c r="BO56" s="572"/>
      <c r="BP56" s="572"/>
      <c r="BQ56" s="524">
        <v>50</v>
      </c>
      <c r="BR56" s="538"/>
      <c r="BS56" s="539"/>
      <c r="BT56" s="540"/>
      <c r="BU56" s="540"/>
      <c r="BV56" s="540"/>
      <c r="BW56" s="540"/>
      <c r="BX56" s="540"/>
      <c r="BY56" s="540"/>
      <c r="BZ56" s="540"/>
      <c r="CA56" s="540"/>
      <c r="CB56" s="540"/>
      <c r="CC56" s="540"/>
      <c r="CD56" s="540"/>
      <c r="CE56" s="540"/>
      <c r="CF56" s="540"/>
      <c r="CG56" s="541"/>
      <c r="CH56" s="542"/>
      <c r="CI56" s="543"/>
      <c r="CJ56" s="543"/>
      <c r="CK56" s="543"/>
      <c r="CL56" s="544"/>
      <c r="CM56" s="542"/>
      <c r="CN56" s="543"/>
      <c r="CO56" s="543"/>
      <c r="CP56" s="543"/>
      <c r="CQ56" s="544"/>
      <c r="CR56" s="542"/>
      <c r="CS56" s="543"/>
      <c r="CT56" s="543"/>
      <c r="CU56" s="543"/>
      <c r="CV56" s="544"/>
      <c r="CW56" s="542"/>
      <c r="CX56" s="543"/>
      <c r="CY56" s="543"/>
      <c r="CZ56" s="543"/>
      <c r="DA56" s="544"/>
      <c r="DB56" s="542"/>
      <c r="DC56" s="543"/>
      <c r="DD56" s="543"/>
      <c r="DE56" s="543"/>
      <c r="DF56" s="544"/>
      <c r="DG56" s="542"/>
      <c r="DH56" s="543"/>
      <c r="DI56" s="543"/>
      <c r="DJ56" s="543"/>
      <c r="DK56" s="544"/>
      <c r="DL56" s="542"/>
      <c r="DM56" s="543"/>
      <c r="DN56" s="543"/>
      <c r="DO56" s="543"/>
      <c r="DP56" s="544"/>
      <c r="DQ56" s="542"/>
      <c r="DR56" s="543"/>
      <c r="DS56" s="543"/>
      <c r="DT56" s="543"/>
      <c r="DU56" s="544"/>
      <c r="DV56" s="539"/>
      <c r="DW56" s="540"/>
      <c r="DX56" s="540"/>
      <c r="DY56" s="540"/>
      <c r="DZ56" s="545"/>
      <c r="EA56" s="468"/>
    </row>
    <row r="57" spans="1:131" ht="26.25" customHeight="1" x14ac:dyDescent="0.2">
      <c r="A57" s="524">
        <v>30</v>
      </c>
      <c r="B57" s="525"/>
      <c r="C57" s="526"/>
      <c r="D57" s="526"/>
      <c r="E57" s="526"/>
      <c r="F57" s="526"/>
      <c r="G57" s="526"/>
      <c r="H57" s="526"/>
      <c r="I57" s="526"/>
      <c r="J57" s="526"/>
      <c r="K57" s="526"/>
      <c r="L57" s="526"/>
      <c r="M57" s="526"/>
      <c r="N57" s="526"/>
      <c r="O57" s="526"/>
      <c r="P57" s="527"/>
      <c r="Q57" s="595"/>
      <c r="R57" s="596"/>
      <c r="S57" s="596"/>
      <c r="T57" s="596"/>
      <c r="U57" s="596"/>
      <c r="V57" s="596"/>
      <c r="W57" s="596"/>
      <c r="X57" s="596"/>
      <c r="Y57" s="596"/>
      <c r="Z57" s="596"/>
      <c r="AA57" s="596"/>
      <c r="AB57" s="596"/>
      <c r="AC57" s="596"/>
      <c r="AD57" s="596"/>
      <c r="AE57" s="597"/>
      <c r="AF57" s="531"/>
      <c r="AG57" s="532"/>
      <c r="AH57" s="532"/>
      <c r="AI57" s="532"/>
      <c r="AJ57" s="533"/>
      <c r="AK57" s="598"/>
      <c r="AL57" s="596"/>
      <c r="AM57" s="596"/>
      <c r="AN57" s="596"/>
      <c r="AO57" s="596"/>
      <c r="AP57" s="596"/>
      <c r="AQ57" s="596"/>
      <c r="AR57" s="596"/>
      <c r="AS57" s="596"/>
      <c r="AT57" s="596"/>
      <c r="AU57" s="596"/>
      <c r="AV57" s="596"/>
      <c r="AW57" s="596"/>
      <c r="AX57" s="596"/>
      <c r="AY57" s="596"/>
      <c r="AZ57" s="599"/>
      <c r="BA57" s="599"/>
      <c r="BB57" s="599"/>
      <c r="BC57" s="599"/>
      <c r="BD57" s="599"/>
      <c r="BE57" s="593"/>
      <c r="BF57" s="593"/>
      <c r="BG57" s="593"/>
      <c r="BH57" s="593"/>
      <c r="BI57" s="594"/>
      <c r="BJ57" s="475"/>
      <c r="BK57" s="475"/>
      <c r="BL57" s="475"/>
      <c r="BM57" s="475"/>
      <c r="BN57" s="475"/>
      <c r="BO57" s="572"/>
      <c r="BP57" s="572"/>
      <c r="BQ57" s="524">
        <v>51</v>
      </c>
      <c r="BR57" s="538"/>
      <c r="BS57" s="539"/>
      <c r="BT57" s="540"/>
      <c r="BU57" s="540"/>
      <c r="BV57" s="540"/>
      <c r="BW57" s="540"/>
      <c r="BX57" s="540"/>
      <c r="BY57" s="540"/>
      <c r="BZ57" s="540"/>
      <c r="CA57" s="540"/>
      <c r="CB57" s="540"/>
      <c r="CC57" s="540"/>
      <c r="CD57" s="540"/>
      <c r="CE57" s="540"/>
      <c r="CF57" s="540"/>
      <c r="CG57" s="541"/>
      <c r="CH57" s="542"/>
      <c r="CI57" s="543"/>
      <c r="CJ57" s="543"/>
      <c r="CK57" s="543"/>
      <c r="CL57" s="544"/>
      <c r="CM57" s="542"/>
      <c r="CN57" s="543"/>
      <c r="CO57" s="543"/>
      <c r="CP57" s="543"/>
      <c r="CQ57" s="544"/>
      <c r="CR57" s="542"/>
      <c r="CS57" s="543"/>
      <c r="CT57" s="543"/>
      <c r="CU57" s="543"/>
      <c r="CV57" s="544"/>
      <c r="CW57" s="542"/>
      <c r="CX57" s="543"/>
      <c r="CY57" s="543"/>
      <c r="CZ57" s="543"/>
      <c r="DA57" s="544"/>
      <c r="DB57" s="542"/>
      <c r="DC57" s="543"/>
      <c r="DD57" s="543"/>
      <c r="DE57" s="543"/>
      <c r="DF57" s="544"/>
      <c r="DG57" s="542"/>
      <c r="DH57" s="543"/>
      <c r="DI57" s="543"/>
      <c r="DJ57" s="543"/>
      <c r="DK57" s="544"/>
      <c r="DL57" s="542"/>
      <c r="DM57" s="543"/>
      <c r="DN57" s="543"/>
      <c r="DO57" s="543"/>
      <c r="DP57" s="544"/>
      <c r="DQ57" s="542"/>
      <c r="DR57" s="543"/>
      <c r="DS57" s="543"/>
      <c r="DT57" s="543"/>
      <c r="DU57" s="544"/>
      <c r="DV57" s="539"/>
      <c r="DW57" s="540"/>
      <c r="DX57" s="540"/>
      <c r="DY57" s="540"/>
      <c r="DZ57" s="545"/>
      <c r="EA57" s="468"/>
    </row>
    <row r="58" spans="1:131" ht="26.25" customHeight="1" x14ac:dyDescent="0.2">
      <c r="A58" s="524">
        <v>31</v>
      </c>
      <c r="B58" s="525"/>
      <c r="C58" s="526"/>
      <c r="D58" s="526"/>
      <c r="E58" s="526"/>
      <c r="F58" s="526"/>
      <c r="G58" s="526"/>
      <c r="H58" s="526"/>
      <c r="I58" s="526"/>
      <c r="J58" s="526"/>
      <c r="K58" s="526"/>
      <c r="L58" s="526"/>
      <c r="M58" s="526"/>
      <c r="N58" s="526"/>
      <c r="O58" s="526"/>
      <c r="P58" s="527"/>
      <c r="Q58" s="595"/>
      <c r="R58" s="596"/>
      <c r="S58" s="596"/>
      <c r="T58" s="596"/>
      <c r="U58" s="596"/>
      <c r="V58" s="596"/>
      <c r="W58" s="596"/>
      <c r="X58" s="596"/>
      <c r="Y58" s="596"/>
      <c r="Z58" s="596"/>
      <c r="AA58" s="596"/>
      <c r="AB58" s="596"/>
      <c r="AC58" s="596"/>
      <c r="AD58" s="596"/>
      <c r="AE58" s="597"/>
      <c r="AF58" s="531"/>
      <c r="AG58" s="532"/>
      <c r="AH58" s="532"/>
      <c r="AI58" s="532"/>
      <c r="AJ58" s="533"/>
      <c r="AK58" s="598"/>
      <c r="AL58" s="596"/>
      <c r="AM58" s="596"/>
      <c r="AN58" s="596"/>
      <c r="AO58" s="596"/>
      <c r="AP58" s="596"/>
      <c r="AQ58" s="596"/>
      <c r="AR58" s="596"/>
      <c r="AS58" s="596"/>
      <c r="AT58" s="596"/>
      <c r="AU58" s="596"/>
      <c r="AV58" s="596"/>
      <c r="AW58" s="596"/>
      <c r="AX58" s="596"/>
      <c r="AY58" s="596"/>
      <c r="AZ58" s="599"/>
      <c r="BA58" s="599"/>
      <c r="BB58" s="599"/>
      <c r="BC58" s="599"/>
      <c r="BD58" s="599"/>
      <c r="BE58" s="593"/>
      <c r="BF58" s="593"/>
      <c r="BG58" s="593"/>
      <c r="BH58" s="593"/>
      <c r="BI58" s="594"/>
      <c r="BJ58" s="475"/>
      <c r="BK58" s="475"/>
      <c r="BL58" s="475"/>
      <c r="BM58" s="475"/>
      <c r="BN58" s="475"/>
      <c r="BO58" s="572"/>
      <c r="BP58" s="572"/>
      <c r="BQ58" s="524">
        <v>52</v>
      </c>
      <c r="BR58" s="538"/>
      <c r="BS58" s="539"/>
      <c r="BT58" s="540"/>
      <c r="BU58" s="540"/>
      <c r="BV58" s="540"/>
      <c r="BW58" s="540"/>
      <c r="BX58" s="540"/>
      <c r="BY58" s="540"/>
      <c r="BZ58" s="540"/>
      <c r="CA58" s="540"/>
      <c r="CB58" s="540"/>
      <c r="CC58" s="540"/>
      <c r="CD58" s="540"/>
      <c r="CE58" s="540"/>
      <c r="CF58" s="540"/>
      <c r="CG58" s="541"/>
      <c r="CH58" s="542"/>
      <c r="CI58" s="543"/>
      <c r="CJ58" s="543"/>
      <c r="CK58" s="543"/>
      <c r="CL58" s="544"/>
      <c r="CM58" s="542"/>
      <c r="CN58" s="543"/>
      <c r="CO58" s="543"/>
      <c r="CP58" s="543"/>
      <c r="CQ58" s="544"/>
      <c r="CR58" s="542"/>
      <c r="CS58" s="543"/>
      <c r="CT58" s="543"/>
      <c r="CU58" s="543"/>
      <c r="CV58" s="544"/>
      <c r="CW58" s="542"/>
      <c r="CX58" s="543"/>
      <c r="CY58" s="543"/>
      <c r="CZ58" s="543"/>
      <c r="DA58" s="544"/>
      <c r="DB58" s="542"/>
      <c r="DC58" s="543"/>
      <c r="DD58" s="543"/>
      <c r="DE58" s="543"/>
      <c r="DF58" s="544"/>
      <c r="DG58" s="542"/>
      <c r="DH58" s="543"/>
      <c r="DI58" s="543"/>
      <c r="DJ58" s="543"/>
      <c r="DK58" s="544"/>
      <c r="DL58" s="542"/>
      <c r="DM58" s="543"/>
      <c r="DN58" s="543"/>
      <c r="DO58" s="543"/>
      <c r="DP58" s="544"/>
      <c r="DQ58" s="542"/>
      <c r="DR58" s="543"/>
      <c r="DS58" s="543"/>
      <c r="DT58" s="543"/>
      <c r="DU58" s="544"/>
      <c r="DV58" s="539"/>
      <c r="DW58" s="540"/>
      <c r="DX58" s="540"/>
      <c r="DY58" s="540"/>
      <c r="DZ58" s="545"/>
      <c r="EA58" s="468"/>
    </row>
    <row r="59" spans="1:131" ht="26.25" customHeight="1" x14ac:dyDescent="0.2">
      <c r="A59" s="524">
        <v>32</v>
      </c>
      <c r="B59" s="525"/>
      <c r="C59" s="526"/>
      <c r="D59" s="526"/>
      <c r="E59" s="526"/>
      <c r="F59" s="526"/>
      <c r="G59" s="526"/>
      <c r="H59" s="526"/>
      <c r="I59" s="526"/>
      <c r="J59" s="526"/>
      <c r="K59" s="526"/>
      <c r="L59" s="526"/>
      <c r="M59" s="526"/>
      <c r="N59" s="526"/>
      <c r="O59" s="526"/>
      <c r="P59" s="527"/>
      <c r="Q59" s="595"/>
      <c r="R59" s="596"/>
      <c r="S59" s="596"/>
      <c r="T59" s="596"/>
      <c r="U59" s="596"/>
      <c r="V59" s="596"/>
      <c r="W59" s="596"/>
      <c r="X59" s="596"/>
      <c r="Y59" s="596"/>
      <c r="Z59" s="596"/>
      <c r="AA59" s="596"/>
      <c r="AB59" s="596"/>
      <c r="AC59" s="596"/>
      <c r="AD59" s="596"/>
      <c r="AE59" s="597"/>
      <c r="AF59" s="531"/>
      <c r="AG59" s="532"/>
      <c r="AH59" s="532"/>
      <c r="AI59" s="532"/>
      <c r="AJ59" s="533"/>
      <c r="AK59" s="598"/>
      <c r="AL59" s="596"/>
      <c r="AM59" s="596"/>
      <c r="AN59" s="596"/>
      <c r="AO59" s="596"/>
      <c r="AP59" s="596"/>
      <c r="AQ59" s="596"/>
      <c r="AR59" s="596"/>
      <c r="AS59" s="596"/>
      <c r="AT59" s="596"/>
      <c r="AU59" s="596"/>
      <c r="AV59" s="596"/>
      <c r="AW59" s="596"/>
      <c r="AX59" s="596"/>
      <c r="AY59" s="596"/>
      <c r="AZ59" s="599"/>
      <c r="BA59" s="599"/>
      <c r="BB59" s="599"/>
      <c r="BC59" s="599"/>
      <c r="BD59" s="599"/>
      <c r="BE59" s="593"/>
      <c r="BF59" s="593"/>
      <c r="BG59" s="593"/>
      <c r="BH59" s="593"/>
      <c r="BI59" s="594"/>
      <c r="BJ59" s="475"/>
      <c r="BK59" s="475"/>
      <c r="BL59" s="475"/>
      <c r="BM59" s="475"/>
      <c r="BN59" s="475"/>
      <c r="BO59" s="572"/>
      <c r="BP59" s="572"/>
      <c r="BQ59" s="524">
        <v>53</v>
      </c>
      <c r="BR59" s="538"/>
      <c r="BS59" s="539"/>
      <c r="BT59" s="540"/>
      <c r="BU59" s="540"/>
      <c r="BV59" s="540"/>
      <c r="BW59" s="540"/>
      <c r="BX59" s="540"/>
      <c r="BY59" s="540"/>
      <c r="BZ59" s="540"/>
      <c r="CA59" s="540"/>
      <c r="CB59" s="540"/>
      <c r="CC59" s="540"/>
      <c r="CD59" s="540"/>
      <c r="CE59" s="540"/>
      <c r="CF59" s="540"/>
      <c r="CG59" s="541"/>
      <c r="CH59" s="542"/>
      <c r="CI59" s="543"/>
      <c r="CJ59" s="543"/>
      <c r="CK59" s="543"/>
      <c r="CL59" s="544"/>
      <c r="CM59" s="542"/>
      <c r="CN59" s="543"/>
      <c r="CO59" s="543"/>
      <c r="CP59" s="543"/>
      <c r="CQ59" s="544"/>
      <c r="CR59" s="542"/>
      <c r="CS59" s="543"/>
      <c r="CT59" s="543"/>
      <c r="CU59" s="543"/>
      <c r="CV59" s="544"/>
      <c r="CW59" s="542"/>
      <c r="CX59" s="543"/>
      <c r="CY59" s="543"/>
      <c r="CZ59" s="543"/>
      <c r="DA59" s="544"/>
      <c r="DB59" s="542"/>
      <c r="DC59" s="543"/>
      <c r="DD59" s="543"/>
      <c r="DE59" s="543"/>
      <c r="DF59" s="544"/>
      <c r="DG59" s="542"/>
      <c r="DH59" s="543"/>
      <c r="DI59" s="543"/>
      <c r="DJ59" s="543"/>
      <c r="DK59" s="544"/>
      <c r="DL59" s="542"/>
      <c r="DM59" s="543"/>
      <c r="DN59" s="543"/>
      <c r="DO59" s="543"/>
      <c r="DP59" s="544"/>
      <c r="DQ59" s="542"/>
      <c r="DR59" s="543"/>
      <c r="DS59" s="543"/>
      <c r="DT59" s="543"/>
      <c r="DU59" s="544"/>
      <c r="DV59" s="539"/>
      <c r="DW59" s="540"/>
      <c r="DX59" s="540"/>
      <c r="DY59" s="540"/>
      <c r="DZ59" s="545"/>
      <c r="EA59" s="468"/>
    </row>
    <row r="60" spans="1:131" ht="26.25" customHeight="1" x14ac:dyDescent="0.2">
      <c r="A60" s="524">
        <v>33</v>
      </c>
      <c r="B60" s="525"/>
      <c r="C60" s="526"/>
      <c r="D60" s="526"/>
      <c r="E60" s="526"/>
      <c r="F60" s="526"/>
      <c r="G60" s="526"/>
      <c r="H60" s="526"/>
      <c r="I60" s="526"/>
      <c r="J60" s="526"/>
      <c r="K60" s="526"/>
      <c r="L60" s="526"/>
      <c r="M60" s="526"/>
      <c r="N60" s="526"/>
      <c r="O60" s="526"/>
      <c r="P60" s="527"/>
      <c r="Q60" s="595"/>
      <c r="R60" s="596"/>
      <c r="S60" s="596"/>
      <c r="T60" s="596"/>
      <c r="U60" s="596"/>
      <c r="V60" s="596"/>
      <c r="W60" s="596"/>
      <c r="X60" s="596"/>
      <c r="Y60" s="596"/>
      <c r="Z60" s="596"/>
      <c r="AA60" s="596"/>
      <c r="AB60" s="596"/>
      <c r="AC60" s="596"/>
      <c r="AD60" s="596"/>
      <c r="AE60" s="597"/>
      <c r="AF60" s="531"/>
      <c r="AG60" s="532"/>
      <c r="AH60" s="532"/>
      <c r="AI60" s="532"/>
      <c r="AJ60" s="533"/>
      <c r="AK60" s="598"/>
      <c r="AL60" s="596"/>
      <c r="AM60" s="596"/>
      <c r="AN60" s="596"/>
      <c r="AO60" s="596"/>
      <c r="AP60" s="596"/>
      <c r="AQ60" s="596"/>
      <c r="AR60" s="596"/>
      <c r="AS60" s="596"/>
      <c r="AT60" s="596"/>
      <c r="AU60" s="596"/>
      <c r="AV60" s="596"/>
      <c r="AW60" s="596"/>
      <c r="AX60" s="596"/>
      <c r="AY60" s="596"/>
      <c r="AZ60" s="599"/>
      <c r="BA60" s="599"/>
      <c r="BB60" s="599"/>
      <c r="BC60" s="599"/>
      <c r="BD60" s="599"/>
      <c r="BE60" s="593"/>
      <c r="BF60" s="593"/>
      <c r="BG60" s="593"/>
      <c r="BH60" s="593"/>
      <c r="BI60" s="594"/>
      <c r="BJ60" s="475"/>
      <c r="BK60" s="475"/>
      <c r="BL60" s="475"/>
      <c r="BM60" s="475"/>
      <c r="BN60" s="475"/>
      <c r="BO60" s="572"/>
      <c r="BP60" s="572"/>
      <c r="BQ60" s="524">
        <v>54</v>
      </c>
      <c r="BR60" s="538"/>
      <c r="BS60" s="539"/>
      <c r="BT60" s="540"/>
      <c r="BU60" s="540"/>
      <c r="BV60" s="540"/>
      <c r="BW60" s="540"/>
      <c r="BX60" s="540"/>
      <c r="BY60" s="540"/>
      <c r="BZ60" s="540"/>
      <c r="CA60" s="540"/>
      <c r="CB60" s="540"/>
      <c r="CC60" s="540"/>
      <c r="CD60" s="540"/>
      <c r="CE60" s="540"/>
      <c r="CF60" s="540"/>
      <c r="CG60" s="541"/>
      <c r="CH60" s="542"/>
      <c r="CI60" s="543"/>
      <c r="CJ60" s="543"/>
      <c r="CK60" s="543"/>
      <c r="CL60" s="544"/>
      <c r="CM60" s="542"/>
      <c r="CN60" s="543"/>
      <c r="CO60" s="543"/>
      <c r="CP60" s="543"/>
      <c r="CQ60" s="544"/>
      <c r="CR60" s="542"/>
      <c r="CS60" s="543"/>
      <c r="CT60" s="543"/>
      <c r="CU60" s="543"/>
      <c r="CV60" s="544"/>
      <c r="CW60" s="542"/>
      <c r="CX60" s="543"/>
      <c r="CY60" s="543"/>
      <c r="CZ60" s="543"/>
      <c r="DA60" s="544"/>
      <c r="DB60" s="542"/>
      <c r="DC60" s="543"/>
      <c r="DD60" s="543"/>
      <c r="DE60" s="543"/>
      <c r="DF60" s="544"/>
      <c r="DG60" s="542"/>
      <c r="DH60" s="543"/>
      <c r="DI60" s="543"/>
      <c r="DJ60" s="543"/>
      <c r="DK60" s="544"/>
      <c r="DL60" s="542"/>
      <c r="DM60" s="543"/>
      <c r="DN60" s="543"/>
      <c r="DO60" s="543"/>
      <c r="DP60" s="544"/>
      <c r="DQ60" s="542"/>
      <c r="DR60" s="543"/>
      <c r="DS60" s="543"/>
      <c r="DT60" s="543"/>
      <c r="DU60" s="544"/>
      <c r="DV60" s="539"/>
      <c r="DW60" s="540"/>
      <c r="DX60" s="540"/>
      <c r="DY60" s="540"/>
      <c r="DZ60" s="545"/>
      <c r="EA60" s="468"/>
    </row>
    <row r="61" spans="1:131" ht="26.25" customHeight="1" thickBot="1" x14ac:dyDescent="0.25">
      <c r="A61" s="524">
        <v>34</v>
      </c>
      <c r="B61" s="525"/>
      <c r="C61" s="526"/>
      <c r="D61" s="526"/>
      <c r="E61" s="526"/>
      <c r="F61" s="526"/>
      <c r="G61" s="526"/>
      <c r="H61" s="526"/>
      <c r="I61" s="526"/>
      <c r="J61" s="526"/>
      <c r="K61" s="526"/>
      <c r="L61" s="526"/>
      <c r="M61" s="526"/>
      <c r="N61" s="526"/>
      <c r="O61" s="526"/>
      <c r="P61" s="527"/>
      <c r="Q61" s="595"/>
      <c r="R61" s="596"/>
      <c r="S61" s="596"/>
      <c r="T61" s="596"/>
      <c r="U61" s="596"/>
      <c r="V61" s="596"/>
      <c r="W61" s="596"/>
      <c r="X61" s="596"/>
      <c r="Y61" s="596"/>
      <c r="Z61" s="596"/>
      <c r="AA61" s="596"/>
      <c r="AB61" s="596"/>
      <c r="AC61" s="596"/>
      <c r="AD61" s="596"/>
      <c r="AE61" s="597"/>
      <c r="AF61" s="531"/>
      <c r="AG61" s="532"/>
      <c r="AH61" s="532"/>
      <c r="AI61" s="532"/>
      <c r="AJ61" s="533"/>
      <c r="AK61" s="598"/>
      <c r="AL61" s="596"/>
      <c r="AM61" s="596"/>
      <c r="AN61" s="596"/>
      <c r="AO61" s="596"/>
      <c r="AP61" s="596"/>
      <c r="AQ61" s="596"/>
      <c r="AR61" s="596"/>
      <c r="AS61" s="596"/>
      <c r="AT61" s="596"/>
      <c r="AU61" s="596"/>
      <c r="AV61" s="596"/>
      <c r="AW61" s="596"/>
      <c r="AX61" s="596"/>
      <c r="AY61" s="596"/>
      <c r="AZ61" s="599"/>
      <c r="BA61" s="599"/>
      <c r="BB61" s="599"/>
      <c r="BC61" s="599"/>
      <c r="BD61" s="599"/>
      <c r="BE61" s="593"/>
      <c r="BF61" s="593"/>
      <c r="BG61" s="593"/>
      <c r="BH61" s="593"/>
      <c r="BI61" s="594"/>
      <c r="BJ61" s="475"/>
      <c r="BK61" s="475"/>
      <c r="BL61" s="475"/>
      <c r="BM61" s="475"/>
      <c r="BN61" s="475"/>
      <c r="BO61" s="572"/>
      <c r="BP61" s="572"/>
      <c r="BQ61" s="524">
        <v>55</v>
      </c>
      <c r="BR61" s="538"/>
      <c r="BS61" s="539"/>
      <c r="BT61" s="540"/>
      <c r="BU61" s="540"/>
      <c r="BV61" s="540"/>
      <c r="BW61" s="540"/>
      <c r="BX61" s="540"/>
      <c r="BY61" s="540"/>
      <c r="BZ61" s="540"/>
      <c r="CA61" s="540"/>
      <c r="CB61" s="540"/>
      <c r="CC61" s="540"/>
      <c r="CD61" s="540"/>
      <c r="CE61" s="540"/>
      <c r="CF61" s="540"/>
      <c r="CG61" s="541"/>
      <c r="CH61" s="542"/>
      <c r="CI61" s="543"/>
      <c r="CJ61" s="543"/>
      <c r="CK61" s="543"/>
      <c r="CL61" s="544"/>
      <c r="CM61" s="542"/>
      <c r="CN61" s="543"/>
      <c r="CO61" s="543"/>
      <c r="CP61" s="543"/>
      <c r="CQ61" s="544"/>
      <c r="CR61" s="542"/>
      <c r="CS61" s="543"/>
      <c r="CT61" s="543"/>
      <c r="CU61" s="543"/>
      <c r="CV61" s="544"/>
      <c r="CW61" s="542"/>
      <c r="CX61" s="543"/>
      <c r="CY61" s="543"/>
      <c r="CZ61" s="543"/>
      <c r="DA61" s="544"/>
      <c r="DB61" s="542"/>
      <c r="DC61" s="543"/>
      <c r="DD61" s="543"/>
      <c r="DE61" s="543"/>
      <c r="DF61" s="544"/>
      <c r="DG61" s="542"/>
      <c r="DH61" s="543"/>
      <c r="DI61" s="543"/>
      <c r="DJ61" s="543"/>
      <c r="DK61" s="544"/>
      <c r="DL61" s="542"/>
      <c r="DM61" s="543"/>
      <c r="DN61" s="543"/>
      <c r="DO61" s="543"/>
      <c r="DP61" s="544"/>
      <c r="DQ61" s="542"/>
      <c r="DR61" s="543"/>
      <c r="DS61" s="543"/>
      <c r="DT61" s="543"/>
      <c r="DU61" s="544"/>
      <c r="DV61" s="539"/>
      <c r="DW61" s="540"/>
      <c r="DX61" s="540"/>
      <c r="DY61" s="540"/>
      <c r="DZ61" s="545"/>
      <c r="EA61" s="468"/>
    </row>
    <row r="62" spans="1:131" ht="26.25" customHeight="1" x14ac:dyDescent="0.2">
      <c r="A62" s="524">
        <v>35</v>
      </c>
      <c r="B62" s="525"/>
      <c r="C62" s="526"/>
      <c r="D62" s="526"/>
      <c r="E62" s="526"/>
      <c r="F62" s="526"/>
      <c r="G62" s="526"/>
      <c r="H62" s="526"/>
      <c r="I62" s="526"/>
      <c r="J62" s="526"/>
      <c r="K62" s="526"/>
      <c r="L62" s="526"/>
      <c r="M62" s="526"/>
      <c r="N62" s="526"/>
      <c r="O62" s="526"/>
      <c r="P62" s="527"/>
      <c r="Q62" s="595"/>
      <c r="R62" s="596"/>
      <c r="S62" s="596"/>
      <c r="T62" s="596"/>
      <c r="U62" s="596"/>
      <c r="V62" s="596"/>
      <c r="W62" s="596"/>
      <c r="X62" s="596"/>
      <c r="Y62" s="596"/>
      <c r="Z62" s="596"/>
      <c r="AA62" s="596"/>
      <c r="AB62" s="596"/>
      <c r="AC62" s="596"/>
      <c r="AD62" s="596"/>
      <c r="AE62" s="597"/>
      <c r="AF62" s="531"/>
      <c r="AG62" s="532"/>
      <c r="AH62" s="532"/>
      <c r="AI62" s="532"/>
      <c r="AJ62" s="533"/>
      <c r="AK62" s="598"/>
      <c r="AL62" s="596"/>
      <c r="AM62" s="596"/>
      <c r="AN62" s="596"/>
      <c r="AO62" s="596"/>
      <c r="AP62" s="596"/>
      <c r="AQ62" s="596"/>
      <c r="AR62" s="596"/>
      <c r="AS62" s="596"/>
      <c r="AT62" s="596"/>
      <c r="AU62" s="596"/>
      <c r="AV62" s="596"/>
      <c r="AW62" s="596"/>
      <c r="AX62" s="596"/>
      <c r="AY62" s="596"/>
      <c r="AZ62" s="599"/>
      <c r="BA62" s="599"/>
      <c r="BB62" s="599"/>
      <c r="BC62" s="599"/>
      <c r="BD62" s="599"/>
      <c r="BE62" s="593"/>
      <c r="BF62" s="593"/>
      <c r="BG62" s="593"/>
      <c r="BH62" s="593"/>
      <c r="BI62" s="594"/>
      <c r="BJ62" s="600" t="s">
        <v>348</v>
      </c>
      <c r="BK62" s="553"/>
      <c r="BL62" s="553"/>
      <c r="BM62" s="553"/>
      <c r="BN62" s="554"/>
      <c r="BO62" s="572"/>
      <c r="BP62" s="572"/>
      <c r="BQ62" s="524">
        <v>56</v>
      </c>
      <c r="BR62" s="538"/>
      <c r="BS62" s="539"/>
      <c r="BT62" s="540"/>
      <c r="BU62" s="540"/>
      <c r="BV62" s="540"/>
      <c r="BW62" s="540"/>
      <c r="BX62" s="540"/>
      <c r="BY62" s="540"/>
      <c r="BZ62" s="540"/>
      <c r="CA62" s="540"/>
      <c r="CB62" s="540"/>
      <c r="CC62" s="540"/>
      <c r="CD62" s="540"/>
      <c r="CE62" s="540"/>
      <c r="CF62" s="540"/>
      <c r="CG62" s="541"/>
      <c r="CH62" s="542"/>
      <c r="CI62" s="543"/>
      <c r="CJ62" s="543"/>
      <c r="CK62" s="543"/>
      <c r="CL62" s="544"/>
      <c r="CM62" s="542"/>
      <c r="CN62" s="543"/>
      <c r="CO62" s="543"/>
      <c r="CP62" s="543"/>
      <c r="CQ62" s="544"/>
      <c r="CR62" s="542"/>
      <c r="CS62" s="543"/>
      <c r="CT62" s="543"/>
      <c r="CU62" s="543"/>
      <c r="CV62" s="544"/>
      <c r="CW62" s="542"/>
      <c r="CX62" s="543"/>
      <c r="CY62" s="543"/>
      <c r="CZ62" s="543"/>
      <c r="DA62" s="544"/>
      <c r="DB62" s="542"/>
      <c r="DC62" s="543"/>
      <c r="DD62" s="543"/>
      <c r="DE62" s="543"/>
      <c r="DF62" s="544"/>
      <c r="DG62" s="542"/>
      <c r="DH62" s="543"/>
      <c r="DI62" s="543"/>
      <c r="DJ62" s="543"/>
      <c r="DK62" s="544"/>
      <c r="DL62" s="542"/>
      <c r="DM62" s="543"/>
      <c r="DN62" s="543"/>
      <c r="DO62" s="543"/>
      <c r="DP62" s="544"/>
      <c r="DQ62" s="542"/>
      <c r="DR62" s="543"/>
      <c r="DS62" s="543"/>
      <c r="DT62" s="543"/>
      <c r="DU62" s="544"/>
      <c r="DV62" s="539"/>
      <c r="DW62" s="540"/>
      <c r="DX62" s="540"/>
      <c r="DY62" s="540"/>
      <c r="DZ62" s="545"/>
      <c r="EA62" s="468"/>
    </row>
    <row r="63" spans="1:131" ht="26.25" customHeight="1" thickBot="1" x14ac:dyDescent="0.25">
      <c r="A63" s="555" t="s">
        <v>330</v>
      </c>
      <c r="B63" s="556" t="s">
        <v>349</v>
      </c>
      <c r="C63" s="557"/>
      <c r="D63" s="557"/>
      <c r="E63" s="557"/>
      <c r="F63" s="557"/>
      <c r="G63" s="557"/>
      <c r="H63" s="557"/>
      <c r="I63" s="557"/>
      <c r="J63" s="557"/>
      <c r="K63" s="557"/>
      <c r="L63" s="557"/>
      <c r="M63" s="557"/>
      <c r="N63" s="557"/>
      <c r="O63" s="557"/>
      <c r="P63" s="558"/>
      <c r="Q63" s="601"/>
      <c r="R63" s="602"/>
      <c r="S63" s="602"/>
      <c r="T63" s="602"/>
      <c r="U63" s="602"/>
      <c r="V63" s="602"/>
      <c r="W63" s="602"/>
      <c r="X63" s="602"/>
      <c r="Y63" s="602"/>
      <c r="Z63" s="602"/>
      <c r="AA63" s="602"/>
      <c r="AB63" s="602"/>
      <c r="AC63" s="602"/>
      <c r="AD63" s="602"/>
      <c r="AE63" s="603"/>
      <c r="AF63" s="604">
        <v>1152</v>
      </c>
      <c r="AG63" s="605"/>
      <c r="AH63" s="605"/>
      <c r="AI63" s="605"/>
      <c r="AJ63" s="606"/>
      <c r="AK63" s="607"/>
      <c r="AL63" s="602"/>
      <c r="AM63" s="602"/>
      <c r="AN63" s="602"/>
      <c r="AO63" s="602"/>
      <c r="AP63" s="605">
        <v>11100</v>
      </c>
      <c r="AQ63" s="605"/>
      <c r="AR63" s="605"/>
      <c r="AS63" s="605"/>
      <c r="AT63" s="605"/>
      <c r="AU63" s="605">
        <v>5951</v>
      </c>
      <c r="AV63" s="605"/>
      <c r="AW63" s="605"/>
      <c r="AX63" s="605"/>
      <c r="AY63" s="605"/>
      <c r="AZ63" s="608"/>
      <c r="BA63" s="608"/>
      <c r="BB63" s="608"/>
      <c r="BC63" s="608"/>
      <c r="BD63" s="608"/>
      <c r="BE63" s="609"/>
      <c r="BF63" s="609"/>
      <c r="BG63" s="609"/>
      <c r="BH63" s="609"/>
      <c r="BI63" s="610"/>
      <c r="BJ63" s="611" t="s">
        <v>64</v>
      </c>
      <c r="BK63" s="612"/>
      <c r="BL63" s="612"/>
      <c r="BM63" s="612"/>
      <c r="BN63" s="613"/>
      <c r="BO63" s="572"/>
      <c r="BP63" s="572"/>
      <c r="BQ63" s="524">
        <v>57</v>
      </c>
      <c r="BR63" s="538"/>
      <c r="BS63" s="539"/>
      <c r="BT63" s="540"/>
      <c r="BU63" s="540"/>
      <c r="BV63" s="540"/>
      <c r="BW63" s="540"/>
      <c r="BX63" s="540"/>
      <c r="BY63" s="540"/>
      <c r="BZ63" s="540"/>
      <c r="CA63" s="540"/>
      <c r="CB63" s="540"/>
      <c r="CC63" s="540"/>
      <c r="CD63" s="540"/>
      <c r="CE63" s="540"/>
      <c r="CF63" s="540"/>
      <c r="CG63" s="541"/>
      <c r="CH63" s="542"/>
      <c r="CI63" s="543"/>
      <c r="CJ63" s="543"/>
      <c r="CK63" s="543"/>
      <c r="CL63" s="544"/>
      <c r="CM63" s="542"/>
      <c r="CN63" s="543"/>
      <c r="CO63" s="543"/>
      <c r="CP63" s="543"/>
      <c r="CQ63" s="544"/>
      <c r="CR63" s="542"/>
      <c r="CS63" s="543"/>
      <c r="CT63" s="543"/>
      <c r="CU63" s="543"/>
      <c r="CV63" s="544"/>
      <c r="CW63" s="542"/>
      <c r="CX63" s="543"/>
      <c r="CY63" s="543"/>
      <c r="CZ63" s="543"/>
      <c r="DA63" s="544"/>
      <c r="DB63" s="542"/>
      <c r="DC63" s="543"/>
      <c r="DD63" s="543"/>
      <c r="DE63" s="543"/>
      <c r="DF63" s="544"/>
      <c r="DG63" s="542"/>
      <c r="DH63" s="543"/>
      <c r="DI63" s="543"/>
      <c r="DJ63" s="543"/>
      <c r="DK63" s="544"/>
      <c r="DL63" s="542"/>
      <c r="DM63" s="543"/>
      <c r="DN63" s="543"/>
      <c r="DO63" s="543"/>
      <c r="DP63" s="544"/>
      <c r="DQ63" s="542"/>
      <c r="DR63" s="543"/>
      <c r="DS63" s="543"/>
      <c r="DT63" s="543"/>
      <c r="DU63" s="544"/>
      <c r="DV63" s="539"/>
      <c r="DW63" s="540"/>
      <c r="DX63" s="540"/>
      <c r="DY63" s="540"/>
      <c r="DZ63" s="545"/>
      <c r="EA63" s="468"/>
    </row>
    <row r="64" spans="1:131" ht="26.25" customHeight="1" x14ac:dyDescent="0.2">
      <c r="A64" s="572"/>
      <c r="B64" s="572"/>
      <c r="C64" s="572"/>
      <c r="D64" s="572"/>
      <c r="E64" s="572"/>
      <c r="F64" s="572"/>
      <c r="G64" s="572"/>
      <c r="H64" s="572"/>
      <c r="I64" s="572"/>
      <c r="J64" s="572"/>
      <c r="K64" s="572"/>
      <c r="L64" s="572"/>
      <c r="M64" s="572"/>
      <c r="N64" s="572"/>
      <c r="O64" s="572"/>
      <c r="P64" s="572"/>
      <c r="Q64" s="572"/>
      <c r="R64" s="572"/>
      <c r="S64" s="572"/>
      <c r="T64" s="572"/>
      <c r="U64" s="572"/>
      <c r="V64" s="572"/>
      <c r="W64" s="572"/>
      <c r="X64" s="572"/>
      <c r="Y64" s="572"/>
      <c r="Z64" s="572"/>
      <c r="AA64" s="572"/>
      <c r="AB64" s="572"/>
      <c r="AC64" s="572"/>
      <c r="AD64" s="572"/>
      <c r="AE64" s="572"/>
      <c r="AF64" s="572"/>
      <c r="AG64" s="572"/>
      <c r="AH64" s="572"/>
      <c r="AI64" s="572"/>
      <c r="AJ64" s="572"/>
      <c r="AK64" s="572"/>
      <c r="AL64" s="572"/>
      <c r="AM64" s="572"/>
      <c r="AN64" s="572"/>
      <c r="AO64" s="572"/>
      <c r="AP64" s="572"/>
      <c r="AQ64" s="572"/>
      <c r="AR64" s="572"/>
      <c r="AS64" s="572"/>
      <c r="AT64" s="572"/>
      <c r="AU64" s="572"/>
      <c r="AV64" s="572"/>
      <c r="AW64" s="572"/>
      <c r="AX64" s="572"/>
      <c r="AY64" s="572"/>
      <c r="AZ64" s="572"/>
      <c r="BA64" s="572"/>
      <c r="BB64" s="572"/>
      <c r="BC64" s="572"/>
      <c r="BD64" s="572"/>
      <c r="BE64" s="572"/>
      <c r="BF64" s="572"/>
      <c r="BG64" s="572"/>
      <c r="BH64" s="572"/>
      <c r="BI64" s="572"/>
      <c r="BJ64" s="572"/>
      <c r="BK64" s="572"/>
      <c r="BL64" s="572"/>
      <c r="BM64" s="572"/>
      <c r="BN64" s="572"/>
      <c r="BO64" s="572"/>
      <c r="BP64" s="572"/>
      <c r="BQ64" s="524">
        <v>58</v>
      </c>
      <c r="BR64" s="538"/>
      <c r="BS64" s="539"/>
      <c r="BT64" s="540"/>
      <c r="BU64" s="540"/>
      <c r="BV64" s="540"/>
      <c r="BW64" s="540"/>
      <c r="BX64" s="540"/>
      <c r="BY64" s="540"/>
      <c r="BZ64" s="540"/>
      <c r="CA64" s="540"/>
      <c r="CB64" s="540"/>
      <c r="CC64" s="540"/>
      <c r="CD64" s="540"/>
      <c r="CE64" s="540"/>
      <c r="CF64" s="540"/>
      <c r="CG64" s="541"/>
      <c r="CH64" s="542"/>
      <c r="CI64" s="543"/>
      <c r="CJ64" s="543"/>
      <c r="CK64" s="543"/>
      <c r="CL64" s="544"/>
      <c r="CM64" s="542"/>
      <c r="CN64" s="543"/>
      <c r="CO64" s="543"/>
      <c r="CP64" s="543"/>
      <c r="CQ64" s="544"/>
      <c r="CR64" s="542"/>
      <c r="CS64" s="543"/>
      <c r="CT64" s="543"/>
      <c r="CU64" s="543"/>
      <c r="CV64" s="544"/>
      <c r="CW64" s="542"/>
      <c r="CX64" s="543"/>
      <c r="CY64" s="543"/>
      <c r="CZ64" s="543"/>
      <c r="DA64" s="544"/>
      <c r="DB64" s="542"/>
      <c r="DC64" s="543"/>
      <c r="DD64" s="543"/>
      <c r="DE64" s="543"/>
      <c r="DF64" s="544"/>
      <c r="DG64" s="542"/>
      <c r="DH64" s="543"/>
      <c r="DI64" s="543"/>
      <c r="DJ64" s="543"/>
      <c r="DK64" s="544"/>
      <c r="DL64" s="542"/>
      <c r="DM64" s="543"/>
      <c r="DN64" s="543"/>
      <c r="DO64" s="543"/>
      <c r="DP64" s="544"/>
      <c r="DQ64" s="542"/>
      <c r="DR64" s="543"/>
      <c r="DS64" s="543"/>
      <c r="DT64" s="543"/>
      <c r="DU64" s="544"/>
      <c r="DV64" s="539"/>
      <c r="DW64" s="540"/>
      <c r="DX64" s="540"/>
      <c r="DY64" s="540"/>
      <c r="DZ64" s="545"/>
      <c r="EA64" s="468"/>
    </row>
    <row r="65" spans="1:131" ht="26.25" customHeight="1" thickBot="1" x14ac:dyDescent="0.25">
      <c r="A65" s="475" t="s">
        <v>350</v>
      </c>
      <c r="B65" s="475"/>
      <c r="C65" s="475"/>
      <c r="D65" s="475"/>
      <c r="E65" s="475"/>
      <c r="F65" s="475"/>
      <c r="G65" s="475"/>
      <c r="H65" s="475"/>
      <c r="I65" s="475"/>
      <c r="J65" s="475"/>
      <c r="K65" s="475"/>
      <c r="L65" s="475"/>
      <c r="M65" s="475"/>
      <c r="N65" s="475"/>
      <c r="O65" s="475"/>
      <c r="P65" s="475"/>
      <c r="Q65" s="475"/>
      <c r="R65" s="475"/>
      <c r="S65" s="475"/>
      <c r="T65" s="475"/>
      <c r="U65" s="475"/>
      <c r="V65" s="475"/>
      <c r="W65" s="475"/>
      <c r="X65" s="475"/>
      <c r="Y65" s="475"/>
      <c r="Z65" s="475"/>
      <c r="AA65" s="475"/>
      <c r="AB65" s="475"/>
      <c r="AC65" s="475"/>
      <c r="AD65" s="475"/>
      <c r="AE65" s="475"/>
      <c r="AF65" s="475"/>
      <c r="AG65" s="475"/>
      <c r="AH65" s="475"/>
      <c r="AI65" s="475"/>
      <c r="AJ65" s="475"/>
      <c r="AK65" s="475"/>
      <c r="AL65" s="475"/>
      <c r="AM65" s="475"/>
      <c r="AN65" s="475"/>
      <c r="AO65" s="475"/>
      <c r="AP65" s="475"/>
      <c r="AQ65" s="475"/>
      <c r="AR65" s="475"/>
      <c r="AS65" s="475"/>
      <c r="AT65" s="475"/>
      <c r="AU65" s="475"/>
      <c r="AV65" s="475"/>
      <c r="AW65" s="475"/>
      <c r="AX65" s="475"/>
      <c r="AY65" s="475"/>
      <c r="AZ65" s="475"/>
      <c r="BA65" s="475"/>
      <c r="BB65" s="475"/>
      <c r="BC65" s="475"/>
      <c r="BD65" s="475"/>
      <c r="BE65" s="572"/>
      <c r="BF65" s="572"/>
      <c r="BG65" s="572"/>
      <c r="BH65" s="572"/>
      <c r="BI65" s="572"/>
      <c r="BJ65" s="572"/>
      <c r="BK65" s="572"/>
      <c r="BL65" s="572"/>
      <c r="BM65" s="572"/>
      <c r="BN65" s="572"/>
      <c r="BO65" s="572"/>
      <c r="BP65" s="572"/>
      <c r="BQ65" s="524">
        <v>59</v>
      </c>
      <c r="BR65" s="538"/>
      <c r="BS65" s="539"/>
      <c r="BT65" s="540"/>
      <c r="BU65" s="540"/>
      <c r="BV65" s="540"/>
      <c r="BW65" s="540"/>
      <c r="BX65" s="540"/>
      <c r="BY65" s="540"/>
      <c r="BZ65" s="540"/>
      <c r="CA65" s="540"/>
      <c r="CB65" s="540"/>
      <c r="CC65" s="540"/>
      <c r="CD65" s="540"/>
      <c r="CE65" s="540"/>
      <c r="CF65" s="540"/>
      <c r="CG65" s="541"/>
      <c r="CH65" s="542"/>
      <c r="CI65" s="543"/>
      <c r="CJ65" s="543"/>
      <c r="CK65" s="543"/>
      <c r="CL65" s="544"/>
      <c r="CM65" s="542"/>
      <c r="CN65" s="543"/>
      <c r="CO65" s="543"/>
      <c r="CP65" s="543"/>
      <c r="CQ65" s="544"/>
      <c r="CR65" s="542"/>
      <c r="CS65" s="543"/>
      <c r="CT65" s="543"/>
      <c r="CU65" s="543"/>
      <c r="CV65" s="544"/>
      <c r="CW65" s="542"/>
      <c r="CX65" s="543"/>
      <c r="CY65" s="543"/>
      <c r="CZ65" s="543"/>
      <c r="DA65" s="544"/>
      <c r="DB65" s="542"/>
      <c r="DC65" s="543"/>
      <c r="DD65" s="543"/>
      <c r="DE65" s="543"/>
      <c r="DF65" s="544"/>
      <c r="DG65" s="542"/>
      <c r="DH65" s="543"/>
      <c r="DI65" s="543"/>
      <c r="DJ65" s="543"/>
      <c r="DK65" s="544"/>
      <c r="DL65" s="542"/>
      <c r="DM65" s="543"/>
      <c r="DN65" s="543"/>
      <c r="DO65" s="543"/>
      <c r="DP65" s="544"/>
      <c r="DQ65" s="542"/>
      <c r="DR65" s="543"/>
      <c r="DS65" s="543"/>
      <c r="DT65" s="543"/>
      <c r="DU65" s="544"/>
      <c r="DV65" s="539"/>
      <c r="DW65" s="540"/>
      <c r="DX65" s="540"/>
      <c r="DY65" s="540"/>
      <c r="DZ65" s="545"/>
      <c r="EA65" s="468"/>
    </row>
    <row r="66" spans="1:131" ht="26.25" customHeight="1" x14ac:dyDescent="0.2">
      <c r="A66" s="480" t="s">
        <v>351</v>
      </c>
      <c r="B66" s="481"/>
      <c r="C66" s="481"/>
      <c r="D66" s="481"/>
      <c r="E66" s="481"/>
      <c r="F66" s="481"/>
      <c r="G66" s="481"/>
      <c r="H66" s="481"/>
      <c r="I66" s="481"/>
      <c r="J66" s="481"/>
      <c r="K66" s="481"/>
      <c r="L66" s="481"/>
      <c r="M66" s="481"/>
      <c r="N66" s="481"/>
      <c r="O66" s="481"/>
      <c r="P66" s="482"/>
      <c r="Q66" s="483" t="s">
        <v>334</v>
      </c>
      <c r="R66" s="484"/>
      <c r="S66" s="484"/>
      <c r="T66" s="484"/>
      <c r="U66" s="485"/>
      <c r="V66" s="483" t="s">
        <v>335</v>
      </c>
      <c r="W66" s="484"/>
      <c r="X66" s="484"/>
      <c r="Y66" s="484"/>
      <c r="Z66" s="485"/>
      <c r="AA66" s="483" t="s">
        <v>336</v>
      </c>
      <c r="AB66" s="484"/>
      <c r="AC66" s="484"/>
      <c r="AD66" s="484"/>
      <c r="AE66" s="485"/>
      <c r="AF66" s="614" t="s">
        <v>337</v>
      </c>
      <c r="AG66" s="574"/>
      <c r="AH66" s="574"/>
      <c r="AI66" s="574"/>
      <c r="AJ66" s="615"/>
      <c r="AK66" s="483" t="s">
        <v>338</v>
      </c>
      <c r="AL66" s="481"/>
      <c r="AM66" s="481"/>
      <c r="AN66" s="481"/>
      <c r="AO66" s="482"/>
      <c r="AP66" s="483" t="s">
        <v>339</v>
      </c>
      <c r="AQ66" s="484"/>
      <c r="AR66" s="484"/>
      <c r="AS66" s="484"/>
      <c r="AT66" s="485"/>
      <c r="AU66" s="483" t="s">
        <v>352</v>
      </c>
      <c r="AV66" s="484"/>
      <c r="AW66" s="484"/>
      <c r="AX66" s="484"/>
      <c r="AY66" s="485"/>
      <c r="AZ66" s="483" t="s">
        <v>309</v>
      </c>
      <c r="BA66" s="484"/>
      <c r="BB66" s="484"/>
      <c r="BC66" s="484"/>
      <c r="BD66" s="487"/>
      <c r="BE66" s="572"/>
      <c r="BF66" s="572"/>
      <c r="BG66" s="572"/>
      <c r="BH66" s="572"/>
      <c r="BI66" s="572"/>
      <c r="BJ66" s="572"/>
      <c r="BK66" s="572"/>
      <c r="BL66" s="572"/>
      <c r="BM66" s="572"/>
      <c r="BN66" s="572"/>
      <c r="BO66" s="572"/>
      <c r="BP66" s="572"/>
      <c r="BQ66" s="524">
        <v>60</v>
      </c>
      <c r="BR66" s="616"/>
      <c r="BS66" s="617"/>
      <c r="BT66" s="618"/>
      <c r="BU66" s="618"/>
      <c r="BV66" s="618"/>
      <c r="BW66" s="618"/>
      <c r="BX66" s="618"/>
      <c r="BY66" s="618"/>
      <c r="BZ66" s="618"/>
      <c r="CA66" s="618"/>
      <c r="CB66" s="618"/>
      <c r="CC66" s="618"/>
      <c r="CD66" s="618"/>
      <c r="CE66" s="618"/>
      <c r="CF66" s="618"/>
      <c r="CG66" s="619"/>
      <c r="CH66" s="620"/>
      <c r="CI66" s="621"/>
      <c r="CJ66" s="621"/>
      <c r="CK66" s="621"/>
      <c r="CL66" s="622"/>
      <c r="CM66" s="620"/>
      <c r="CN66" s="621"/>
      <c r="CO66" s="621"/>
      <c r="CP66" s="621"/>
      <c r="CQ66" s="622"/>
      <c r="CR66" s="620"/>
      <c r="CS66" s="621"/>
      <c r="CT66" s="621"/>
      <c r="CU66" s="621"/>
      <c r="CV66" s="622"/>
      <c r="CW66" s="620"/>
      <c r="CX66" s="621"/>
      <c r="CY66" s="621"/>
      <c r="CZ66" s="621"/>
      <c r="DA66" s="622"/>
      <c r="DB66" s="620"/>
      <c r="DC66" s="621"/>
      <c r="DD66" s="621"/>
      <c r="DE66" s="621"/>
      <c r="DF66" s="622"/>
      <c r="DG66" s="620"/>
      <c r="DH66" s="621"/>
      <c r="DI66" s="621"/>
      <c r="DJ66" s="621"/>
      <c r="DK66" s="622"/>
      <c r="DL66" s="620"/>
      <c r="DM66" s="621"/>
      <c r="DN66" s="621"/>
      <c r="DO66" s="621"/>
      <c r="DP66" s="622"/>
      <c r="DQ66" s="620"/>
      <c r="DR66" s="621"/>
      <c r="DS66" s="621"/>
      <c r="DT66" s="621"/>
      <c r="DU66" s="622"/>
      <c r="DV66" s="617"/>
      <c r="DW66" s="618"/>
      <c r="DX66" s="618"/>
      <c r="DY66" s="618"/>
      <c r="DZ66" s="623"/>
      <c r="EA66" s="468"/>
    </row>
    <row r="67" spans="1:131" ht="26.25" customHeight="1" thickBot="1" x14ac:dyDescent="0.25">
      <c r="A67" s="491"/>
      <c r="B67" s="492"/>
      <c r="C67" s="492"/>
      <c r="D67" s="492"/>
      <c r="E67" s="492"/>
      <c r="F67" s="492"/>
      <c r="G67" s="492"/>
      <c r="H67" s="492"/>
      <c r="I67" s="492"/>
      <c r="J67" s="492"/>
      <c r="K67" s="492"/>
      <c r="L67" s="492"/>
      <c r="M67" s="492"/>
      <c r="N67" s="492"/>
      <c r="O67" s="492"/>
      <c r="P67" s="493"/>
      <c r="Q67" s="494"/>
      <c r="R67" s="495"/>
      <c r="S67" s="495"/>
      <c r="T67" s="495"/>
      <c r="U67" s="496"/>
      <c r="V67" s="494"/>
      <c r="W67" s="495"/>
      <c r="X67" s="495"/>
      <c r="Y67" s="495"/>
      <c r="Z67" s="496"/>
      <c r="AA67" s="494"/>
      <c r="AB67" s="495"/>
      <c r="AC67" s="495"/>
      <c r="AD67" s="495"/>
      <c r="AE67" s="496"/>
      <c r="AF67" s="624"/>
      <c r="AG67" s="577"/>
      <c r="AH67" s="577"/>
      <c r="AI67" s="577"/>
      <c r="AJ67" s="625"/>
      <c r="AK67" s="626"/>
      <c r="AL67" s="492"/>
      <c r="AM67" s="492"/>
      <c r="AN67" s="492"/>
      <c r="AO67" s="493"/>
      <c r="AP67" s="494"/>
      <c r="AQ67" s="495"/>
      <c r="AR67" s="495"/>
      <c r="AS67" s="495"/>
      <c r="AT67" s="496"/>
      <c r="AU67" s="494"/>
      <c r="AV67" s="495"/>
      <c r="AW67" s="495"/>
      <c r="AX67" s="495"/>
      <c r="AY67" s="496"/>
      <c r="AZ67" s="494"/>
      <c r="BA67" s="495"/>
      <c r="BB67" s="495"/>
      <c r="BC67" s="495"/>
      <c r="BD67" s="498"/>
      <c r="BE67" s="572"/>
      <c r="BF67" s="572"/>
      <c r="BG67" s="572"/>
      <c r="BH67" s="572"/>
      <c r="BI67" s="572"/>
      <c r="BJ67" s="572"/>
      <c r="BK67" s="572"/>
      <c r="BL67" s="572"/>
      <c r="BM67" s="572"/>
      <c r="BN67" s="572"/>
      <c r="BO67" s="572"/>
      <c r="BP67" s="572"/>
      <c r="BQ67" s="524">
        <v>61</v>
      </c>
      <c r="BR67" s="616"/>
      <c r="BS67" s="617"/>
      <c r="BT67" s="618"/>
      <c r="BU67" s="618"/>
      <c r="BV67" s="618"/>
      <c r="BW67" s="618"/>
      <c r="BX67" s="618"/>
      <c r="BY67" s="618"/>
      <c r="BZ67" s="618"/>
      <c r="CA67" s="618"/>
      <c r="CB67" s="618"/>
      <c r="CC67" s="618"/>
      <c r="CD67" s="618"/>
      <c r="CE67" s="618"/>
      <c r="CF67" s="618"/>
      <c r="CG67" s="619"/>
      <c r="CH67" s="620"/>
      <c r="CI67" s="621"/>
      <c r="CJ67" s="621"/>
      <c r="CK67" s="621"/>
      <c r="CL67" s="622"/>
      <c r="CM67" s="620"/>
      <c r="CN67" s="621"/>
      <c r="CO67" s="621"/>
      <c r="CP67" s="621"/>
      <c r="CQ67" s="622"/>
      <c r="CR67" s="620"/>
      <c r="CS67" s="621"/>
      <c r="CT67" s="621"/>
      <c r="CU67" s="621"/>
      <c r="CV67" s="622"/>
      <c r="CW67" s="620"/>
      <c r="CX67" s="621"/>
      <c r="CY67" s="621"/>
      <c r="CZ67" s="621"/>
      <c r="DA67" s="622"/>
      <c r="DB67" s="620"/>
      <c r="DC67" s="621"/>
      <c r="DD67" s="621"/>
      <c r="DE67" s="621"/>
      <c r="DF67" s="622"/>
      <c r="DG67" s="620"/>
      <c r="DH67" s="621"/>
      <c r="DI67" s="621"/>
      <c r="DJ67" s="621"/>
      <c r="DK67" s="622"/>
      <c r="DL67" s="620"/>
      <c r="DM67" s="621"/>
      <c r="DN67" s="621"/>
      <c r="DO67" s="621"/>
      <c r="DP67" s="622"/>
      <c r="DQ67" s="620"/>
      <c r="DR67" s="621"/>
      <c r="DS67" s="621"/>
      <c r="DT67" s="621"/>
      <c r="DU67" s="622"/>
      <c r="DV67" s="617"/>
      <c r="DW67" s="618"/>
      <c r="DX67" s="618"/>
      <c r="DY67" s="618"/>
      <c r="DZ67" s="623"/>
      <c r="EA67" s="468"/>
    </row>
    <row r="68" spans="1:131" ht="26.25" customHeight="1" thickTop="1" x14ac:dyDescent="0.2">
      <c r="A68" s="502">
        <v>1</v>
      </c>
      <c r="B68" s="627" t="s">
        <v>353</v>
      </c>
      <c r="C68" s="628"/>
      <c r="D68" s="628"/>
      <c r="E68" s="628"/>
      <c r="F68" s="628"/>
      <c r="G68" s="628"/>
      <c r="H68" s="628"/>
      <c r="I68" s="628"/>
      <c r="J68" s="628"/>
      <c r="K68" s="628"/>
      <c r="L68" s="628"/>
      <c r="M68" s="628"/>
      <c r="N68" s="628"/>
      <c r="O68" s="628"/>
      <c r="P68" s="629"/>
      <c r="Q68" s="630">
        <v>2593</v>
      </c>
      <c r="R68" s="631"/>
      <c r="S68" s="631"/>
      <c r="T68" s="631"/>
      <c r="U68" s="631"/>
      <c r="V68" s="631">
        <v>2460</v>
      </c>
      <c r="W68" s="631"/>
      <c r="X68" s="631"/>
      <c r="Y68" s="631"/>
      <c r="Z68" s="631"/>
      <c r="AA68" s="631">
        <v>133</v>
      </c>
      <c r="AB68" s="631"/>
      <c r="AC68" s="631"/>
      <c r="AD68" s="631"/>
      <c r="AE68" s="631"/>
      <c r="AF68" s="631">
        <v>50</v>
      </c>
      <c r="AG68" s="631"/>
      <c r="AH68" s="631"/>
      <c r="AI68" s="631"/>
      <c r="AJ68" s="631"/>
      <c r="AK68" s="631">
        <v>60</v>
      </c>
      <c r="AL68" s="631"/>
      <c r="AM68" s="631"/>
      <c r="AN68" s="631"/>
      <c r="AO68" s="631"/>
      <c r="AP68" s="631">
        <v>543</v>
      </c>
      <c r="AQ68" s="631"/>
      <c r="AR68" s="631"/>
      <c r="AS68" s="631"/>
      <c r="AT68" s="631"/>
      <c r="AU68" s="631">
        <v>160</v>
      </c>
      <c r="AV68" s="631"/>
      <c r="AW68" s="631"/>
      <c r="AX68" s="631"/>
      <c r="AY68" s="631"/>
      <c r="AZ68" s="632"/>
      <c r="BA68" s="632"/>
      <c r="BB68" s="632"/>
      <c r="BC68" s="632"/>
      <c r="BD68" s="633"/>
      <c r="BE68" s="572"/>
      <c r="BF68" s="572"/>
      <c r="BG68" s="572"/>
      <c r="BH68" s="572"/>
      <c r="BI68" s="572"/>
      <c r="BJ68" s="572"/>
      <c r="BK68" s="572"/>
      <c r="BL68" s="572"/>
      <c r="BM68" s="572"/>
      <c r="BN68" s="572"/>
      <c r="BO68" s="572"/>
      <c r="BP68" s="572"/>
      <c r="BQ68" s="524">
        <v>62</v>
      </c>
      <c r="BR68" s="616"/>
      <c r="BS68" s="617"/>
      <c r="BT68" s="618"/>
      <c r="BU68" s="618"/>
      <c r="BV68" s="618"/>
      <c r="BW68" s="618"/>
      <c r="BX68" s="618"/>
      <c r="BY68" s="618"/>
      <c r="BZ68" s="618"/>
      <c r="CA68" s="618"/>
      <c r="CB68" s="618"/>
      <c r="CC68" s="618"/>
      <c r="CD68" s="618"/>
      <c r="CE68" s="618"/>
      <c r="CF68" s="618"/>
      <c r="CG68" s="619"/>
      <c r="CH68" s="620"/>
      <c r="CI68" s="621"/>
      <c r="CJ68" s="621"/>
      <c r="CK68" s="621"/>
      <c r="CL68" s="622"/>
      <c r="CM68" s="620"/>
      <c r="CN68" s="621"/>
      <c r="CO68" s="621"/>
      <c r="CP68" s="621"/>
      <c r="CQ68" s="622"/>
      <c r="CR68" s="620"/>
      <c r="CS68" s="621"/>
      <c r="CT68" s="621"/>
      <c r="CU68" s="621"/>
      <c r="CV68" s="622"/>
      <c r="CW68" s="620"/>
      <c r="CX68" s="621"/>
      <c r="CY68" s="621"/>
      <c r="CZ68" s="621"/>
      <c r="DA68" s="622"/>
      <c r="DB68" s="620"/>
      <c r="DC68" s="621"/>
      <c r="DD68" s="621"/>
      <c r="DE68" s="621"/>
      <c r="DF68" s="622"/>
      <c r="DG68" s="620"/>
      <c r="DH68" s="621"/>
      <c r="DI68" s="621"/>
      <c r="DJ68" s="621"/>
      <c r="DK68" s="622"/>
      <c r="DL68" s="620"/>
      <c r="DM68" s="621"/>
      <c r="DN68" s="621"/>
      <c r="DO68" s="621"/>
      <c r="DP68" s="622"/>
      <c r="DQ68" s="620"/>
      <c r="DR68" s="621"/>
      <c r="DS68" s="621"/>
      <c r="DT68" s="621"/>
      <c r="DU68" s="622"/>
      <c r="DV68" s="617"/>
      <c r="DW68" s="618"/>
      <c r="DX68" s="618"/>
      <c r="DY68" s="618"/>
      <c r="DZ68" s="623"/>
      <c r="EA68" s="468"/>
    </row>
    <row r="69" spans="1:131" ht="26.25" customHeight="1" x14ac:dyDescent="0.2">
      <c r="A69" s="524">
        <v>2</v>
      </c>
      <c r="B69" s="634" t="s">
        <v>354</v>
      </c>
      <c r="C69" s="635"/>
      <c r="D69" s="635"/>
      <c r="E69" s="635"/>
      <c r="F69" s="635"/>
      <c r="G69" s="635"/>
      <c r="H69" s="635"/>
      <c r="I69" s="635"/>
      <c r="J69" s="635"/>
      <c r="K69" s="635"/>
      <c r="L69" s="635"/>
      <c r="M69" s="635"/>
      <c r="N69" s="635"/>
      <c r="O69" s="635"/>
      <c r="P69" s="636"/>
      <c r="Q69" s="637">
        <v>1720</v>
      </c>
      <c r="R69" s="591"/>
      <c r="S69" s="591"/>
      <c r="T69" s="591"/>
      <c r="U69" s="591"/>
      <c r="V69" s="591">
        <v>1536</v>
      </c>
      <c r="W69" s="591"/>
      <c r="X69" s="591"/>
      <c r="Y69" s="591"/>
      <c r="Z69" s="591"/>
      <c r="AA69" s="591">
        <v>184</v>
      </c>
      <c r="AB69" s="591"/>
      <c r="AC69" s="591"/>
      <c r="AD69" s="591"/>
      <c r="AE69" s="591"/>
      <c r="AF69" s="591">
        <v>184</v>
      </c>
      <c r="AG69" s="591"/>
      <c r="AH69" s="591"/>
      <c r="AI69" s="591"/>
      <c r="AJ69" s="591"/>
      <c r="AK69" s="591">
        <v>300</v>
      </c>
      <c r="AL69" s="591"/>
      <c r="AM69" s="591"/>
      <c r="AN69" s="591"/>
      <c r="AO69" s="591"/>
      <c r="AP69" s="591">
        <v>14305</v>
      </c>
      <c r="AQ69" s="591"/>
      <c r="AR69" s="591"/>
      <c r="AS69" s="591"/>
      <c r="AT69" s="591"/>
      <c r="AU69" s="591">
        <v>3920</v>
      </c>
      <c r="AV69" s="591"/>
      <c r="AW69" s="591"/>
      <c r="AX69" s="591"/>
      <c r="AY69" s="591"/>
      <c r="AZ69" s="593"/>
      <c r="BA69" s="593"/>
      <c r="BB69" s="593"/>
      <c r="BC69" s="593"/>
      <c r="BD69" s="594"/>
      <c r="BE69" s="572"/>
      <c r="BF69" s="572"/>
      <c r="BG69" s="572"/>
      <c r="BH69" s="572"/>
      <c r="BI69" s="572"/>
      <c r="BJ69" s="572"/>
      <c r="BK69" s="572"/>
      <c r="BL69" s="572"/>
      <c r="BM69" s="572"/>
      <c r="BN69" s="572"/>
      <c r="BO69" s="572"/>
      <c r="BP69" s="572"/>
      <c r="BQ69" s="524">
        <v>63</v>
      </c>
      <c r="BR69" s="616"/>
      <c r="BS69" s="617"/>
      <c r="BT69" s="618"/>
      <c r="BU69" s="618"/>
      <c r="BV69" s="618"/>
      <c r="BW69" s="618"/>
      <c r="BX69" s="618"/>
      <c r="BY69" s="618"/>
      <c r="BZ69" s="618"/>
      <c r="CA69" s="618"/>
      <c r="CB69" s="618"/>
      <c r="CC69" s="618"/>
      <c r="CD69" s="618"/>
      <c r="CE69" s="618"/>
      <c r="CF69" s="618"/>
      <c r="CG69" s="619"/>
      <c r="CH69" s="620"/>
      <c r="CI69" s="621"/>
      <c r="CJ69" s="621"/>
      <c r="CK69" s="621"/>
      <c r="CL69" s="622"/>
      <c r="CM69" s="620"/>
      <c r="CN69" s="621"/>
      <c r="CO69" s="621"/>
      <c r="CP69" s="621"/>
      <c r="CQ69" s="622"/>
      <c r="CR69" s="620"/>
      <c r="CS69" s="621"/>
      <c r="CT69" s="621"/>
      <c r="CU69" s="621"/>
      <c r="CV69" s="622"/>
      <c r="CW69" s="620"/>
      <c r="CX69" s="621"/>
      <c r="CY69" s="621"/>
      <c r="CZ69" s="621"/>
      <c r="DA69" s="622"/>
      <c r="DB69" s="620"/>
      <c r="DC69" s="621"/>
      <c r="DD69" s="621"/>
      <c r="DE69" s="621"/>
      <c r="DF69" s="622"/>
      <c r="DG69" s="620"/>
      <c r="DH69" s="621"/>
      <c r="DI69" s="621"/>
      <c r="DJ69" s="621"/>
      <c r="DK69" s="622"/>
      <c r="DL69" s="620"/>
      <c r="DM69" s="621"/>
      <c r="DN69" s="621"/>
      <c r="DO69" s="621"/>
      <c r="DP69" s="622"/>
      <c r="DQ69" s="620"/>
      <c r="DR69" s="621"/>
      <c r="DS69" s="621"/>
      <c r="DT69" s="621"/>
      <c r="DU69" s="622"/>
      <c r="DV69" s="617"/>
      <c r="DW69" s="618"/>
      <c r="DX69" s="618"/>
      <c r="DY69" s="618"/>
      <c r="DZ69" s="623"/>
      <c r="EA69" s="468"/>
    </row>
    <row r="70" spans="1:131" ht="26.25" customHeight="1" x14ac:dyDescent="0.2">
      <c r="A70" s="524">
        <v>3</v>
      </c>
      <c r="B70" s="634" t="s">
        <v>355</v>
      </c>
      <c r="C70" s="635"/>
      <c r="D70" s="635"/>
      <c r="E70" s="635"/>
      <c r="F70" s="635"/>
      <c r="G70" s="635"/>
      <c r="H70" s="635"/>
      <c r="I70" s="635"/>
      <c r="J70" s="635"/>
      <c r="K70" s="635"/>
      <c r="L70" s="635"/>
      <c r="M70" s="635"/>
      <c r="N70" s="635"/>
      <c r="O70" s="635"/>
      <c r="P70" s="636"/>
      <c r="Q70" s="637">
        <v>524</v>
      </c>
      <c r="R70" s="591"/>
      <c r="S70" s="591"/>
      <c r="T70" s="591"/>
      <c r="U70" s="591"/>
      <c r="V70" s="591">
        <v>493</v>
      </c>
      <c r="W70" s="591"/>
      <c r="X70" s="591"/>
      <c r="Y70" s="591"/>
      <c r="Z70" s="591"/>
      <c r="AA70" s="591">
        <v>31</v>
      </c>
      <c r="AB70" s="591"/>
      <c r="AC70" s="591"/>
      <c r="AD70" s="591"/>
      <c r="AE70" s="591"/>
      <c r="AF70" s="591">
        <v>31</v>
      </c>
      <c r="AG70" s="591"/>
      <c r="AH70" s="591"/>
      <c r="AI70" s="591"/>
      <c r="AJ70" s="591"/>
      <c r="AK70" s="591">
        <v>0</v>
      </c>
      <c r="AL70" s="591"/>
      <c r="AM70" s="591"/>
      <c r="AN70" s="591"/>
      <c r="AO70" s="591"/>
      <c r="AP70" s="591">
        <v>78</v>
      </c>
      <c r="AQ70" s="591"/>
      <c r="AR70" s="591"/>
      <c r="AS70" s="591"/>
      <c r="AT70" s="591"/>
      <c r="AU70" s="591">
        <v>36</v>
      </c>
      <c r="AV70" s="591"/>
      <c r="AW70" s="591"/>
      <c r="AX70" s="591"/>
      <c r="AY70" s="591"/>
      <c r="AZ70" s="593"/>
      <c r="BA70" s="593"/>
      <c r="BB70" s="593"/>
      <c r="BC70" s="593"/>
      <c r="BD70" s="594"/>
      <c r="BE70" s="572"/>
      <c r="BF70" s="572"/>
      <c r="BG70" s="572"/>
      <c r="BH70" s="572"/>
      <c r="BI70" s="572"/>
      <c r="BJ70" s="572"/>
      <c r="BK70" s="572"/>
      <c r="BL70" s="572"/>
      <c r="BM70" s="572"/>
      <c r="BN70" s="572"/>
      <c r="BO70" s="572"/>
      <c r="BP70" s="572"/>
      <c r="BQ70" s="524">
        <v>64</v>
      </c>
      <c r="BR70" s="616"/>
      <c r="BS70" s="617"/>
      <c r="BT70" s="618"/>
      <c r="BU70" s="618"/>
      <c r="BV70" s="618"/>
      <c r="BW70" s="618"/>
      <c r="BX70" s="618"/>
      <c r="BY70" s="618"/>
      <c r="BZ70" s="618"/>
      <c r="CA70" s="618"/>
      <c r="CB70" s="618"/>
      <c r="CC70" s="618"/>
      <c r="CD70" s="618"/>
      <c r="CE70" s="618"/>
      <c r="CF70" s="618"/>
      <c r="CG70" s="619"/>
      <c r="CH70" s="620"/>
      <c r="CI70" s="621"/>
      <c r="CJ70" s="621"/>
      <c r="CK70" s="621"/>
      <c r="CL70" s="622"/>
      <c r="CM70" s="620"/>
      <c r="CN70" s="621"/>
      <c r="CO70" s="621"/>
      <c r="CP70" s="621"/>
      <c r="CQ70" s="622"/>
      <c r="CR70" s="620"/>
      <c r="CS70" s="621"/>
      <c r="CT70" s="621"/>
      <c r="CU70" s="621"/>
      <c r="CV70" s="622"/>
      <c r="CW70" s="620"/>
      <c r="CX70" s="621"/>
      <c r="CY70" s="621"/>
      <c r="CZ70" s="621"/>
      <c r="DA70" s="622"/>
      <c r="DB70" s="620"/>
      <c r="DC70" s="621"/>
      <c r="DD70" s="621"/>
      <c r="DE70" s="621"/>
      <c r="DF70" s="622"/>
      <c r="DG70" s="620"/>
      <c r="DH70" s="621"/>
      <c r="DI70" s="621"/>
      <c r="DJ70" s="621"/>
      <c r="DK70" s="622"/>
      <c r="DL70" s="620"/>
      <c r="DM70" s="621"/>
      <c r="DN70" s="621"/>
      <c r="DO70" s="621"/>
      <c r="DP70" s="622"/>
      <c r="DQ70" s="620"/>
      <c r="DR70" s="621"/>
      <c r="DS70" s="621"/>
      <c r="DT70" s="621"/>
      <c r="DU70" s="622"/>
      <c r="DV70" s="617"/>
      <c r="DW70" s="618"/>
      <c r="DX70" s="618"/>
      <c r="DY70" s="618"/>
      <c r="DZ70" s="623"/>
      <c r="EA70" s="468"/>
    </row>
    <row r="71" spans="1:131" ht="26.25" customHeight="1" x14ac:dyDescent="0.2">
      <c r="A71" s="524">
        <v>4</v>
      </c>
      <c r="B71" s="634" t="s">
        <v>356</v>
      </c>
      <c r="C71" s="635"/>
      <c r="D71" s="635"/>
      <c r="E71" s="635"/>
      <c r="F71" s="635"/>
      <c r="G71" s="635"/>
      <c r="H71" s="635"/>
      <c r="I71" s="635"/>
      <c r="J71" s="635"/>
      <c r="K71" s="635"/>
      <c r="L71" s="635"/>
      <c r="M71" s="635"/>
      <c r="N71" s="635"/>
      <c r="O71" s="635"/>
      <c r="P71" s="636"/>
      <c r="Q71" s="637">
        <v>7036</v>
      </c>
      <c r="R71" s="591"/>
      <c r="S71" s="591"/>
      <c r="T71" s="591"/>
      <c r="U71" s="591"/>
      <c r="V71" s="591">
        <v>6106</v>
      </c>
      <c r="W71" s="591"/>
      <c r="X71" s="591"/>
      <c r="Y71" s="591"/>
      <c r="Z71" s="591"/>
      <c r="AA71" s="591">
        <v>930</v>
      </c>
      <c r="AB71" s="591"/>
      <c r="AC71" s="591"/>
      <c r="AD71" s="591"/>
      <c r="AE71" s="591"/>
      <c r="AF71" s="591">
        <v>930</v>
      </c>
      <c r="AG71" s="591"/>
      <c r="AH71" s="591"/>
      <c r="AI71" s="591"/>
      <c r="AJ71" s="591"/>
      <c r="AK71" s="591">
        <v>11</v>
      </c>
      <c r="AL71" s="591"/>
      <c r="AM71" s="591"/>
      <c r="AN71" s="591"/>
      <c r="AO71" s="591"/>
      <c r="AP71" s="591">
        <v>0</v>
      </c>
      <c r="AQ71" s="591"/>
      <c r="AR71" s="591"/>
      <c r="AS71" s="591"/>
      <c r="AT71" s="591"/>
      <c r="AU71" s="591" t="s">
        <v>321</v>
      </c>
      <c r="AV71" s="591"/>
      <c r="AW71" s="591"/>
      <c r="AX71" s="591"/>
      <c r="AY71" s="591"/>
      <c r="AZ71" s="593"/>
      <c r="BA71" s="593"/>
      <c r="BB71" s="593"/>
      <c r="BC71" s="593"/>
      <c r="BD71" s="594"/>
      <c r="BE71" s="572"/>
      <c r="BF71" s="572"/>
      <c r="BG71" s="572"/>
      <c r="BH71" s="572"/>
      <c r="BI71" s="572"/>
      <c r="BJ71" s="572"/>
      <c r="BK71" s="572"/>
      <c r="BL71" s="572"/>
      <c r="BM71" s="572"/>
      <c r="BN71" s="572"/>
      <c r="BO71" s="572"/>
      <c r="BP71" s="572"/>
      <c r="BQ71" s="524">
        <v>65</v>
      </c>
      <c r="BR71" s="616"/>
      <c r="BS71" s="617"/>
      <c r="BT71" s="618"/>
      <c r="BU71" s="618"/>
      <c r="BV71" s="618"/>
      <c r="BW71" s="618"/>
      <c r="BX71" s="618"/>
      <c r="BY71" s="618"/>
      <c r="BZ71" s="618"/>
      <c r="CA71" s="618"/>
      <c r="CB71" s="618"/>
      <c r="CC71" s="618"/>
      <c r="CD71" s="618"/>
      <c r="CE71" s="618"/>
      <c r="CF71" s="618"/>
      <c r="CG71" s="619"/>
      <c r="CH71" s="620"/>
      <c r="CI71" s="621"/>
      <c r="CJ71" s="621"/>
      <c r="CK71" s="621"/>
      <c r="CL71" s="622"/>
      <c r="CM71" s="620"/>
      <c r="CN71" s="621"/>
      <c r="CO71" s="621"/>
      <c r="CP71" s="621"/>
      <c r="CQ71" s="622"/>
      <c r="CR71" s="620"/>
      <c r="CS71" s="621"/>
      <c r="CT71" s="621"/>
      <c r="CU71" s="621"/>
      <c r="CV71" s="622"/>
      <c r="CW71" s="620"/>
      <c r="CX71" s="621"/>
      <c r="CY71" s="621"/>
      <c r="CZ71" s="621"/>
      <c r="DA71" s="622"/>
      <c r="DB71" s="620"/>
      <c r="DC71" s="621"/>
      <c r="DD71" s="621"/>
      <c r="DE71" s="621"/>
      <c r="DF71" s="622"/>
      <c r="DG71" s="620"/>
      <c r="DH71" s="621"/>
      <c r="DI71" s="621"/>
      <c r="DJ71" s="621"/>
      <c r="DK71" s="622"/>
      <c r="DL71" s="620"/>
      <c r="DM71" s="621"/>
      <c r="DN71" s="621"/>
      <c r="DO71" s="621"/>
      <c r="DP71" s="622"/>
      <c r="DQ71" s="620"/>
      <c r="DR71" s="621"/>
      <c r="DS71" s="621"/>
      <c r="DT71" s="621"/>
      <c r="DU71" s="622"/>
      <c r="DV71" s="617"/>
      <c r="DW71" s="618"/>
      <c r="DX71" s="618"/>
      <c r="DY71" s="618"/>
      <c r="DZ71" s="623"/>
      <c r="EA71" s="468"/>
    </row>
    <row r="72" spans="1:131" ht="26.25" customHeight="1" x14ac:dyDescent="0.2">
      <c r="A72" s="524">
        <v>5</v>
      </c>
      <c r="B72" s="634" t="s">
        <v>357</v>
      </c>
      <c r="C72" s="635"/>
      <c r="D72" s="635"/>
      <c r="E72" s="635"/>
      <c r="F72" s="635"/>
      <c r="G72" s="635"/>
      <c r="H72" s="635"/>
      <c r="I72" s="635"/>
      <c r="J72" s="635"/>
      <c r="K72" s="635"/>
      <c r="L72" s="635"/>
      <c r="M72" s="635"/>
      <c r="N72" s="635"/>
      <c r="O72" s="635"/>
      <c r="P72" s="636"/>
      <c r="Q72" s="637">
        <v>254</v>
      </c>
      <c r="R72" s="591"/>
      <c r="S72" s="591"/>
      <c r="T72" s="591"/>
      <c r="U72" s="591"/>
      <c r="V72" s="591">
        <v>245</v>
      </c>
      <c r="W72" s="591"/>
      <c r="X72" s="591"/>
      <c r="Y72" s="591"/>
      <c r="Z72" s="591"/>
      <c r="AA72" s="591">
        <v>9</v>
      </c>
      <c r="AB72" s="591"/>
      <c r="AC72" s="591"/>
      <c r="AD72" s="591"/>
      <c r="AE72" s="591"/>
      <c r="AF72" s="591">
        <v>9</v>
      </c>
      <c r="AG72" s="591"/>
      <c r="AH72" s="591"/>
      <c r="AI72" s="591"/>
      <c r="AJ72" s="591"/>
      <c r="AK72" s="591" t="s">
        <v>321</v>
      </c>
      <c r="AL72" s="591"/>
      <c r="AM72" s="591"/>
      <c r="AN72" s="591"/>
      <c r="AO72" s="591"/>
      <c r="AP72" s="591" t="s">
        <v>321</v>
      </c>
      <c r="AQ72" s="591"/>
      <c r="AR72" s="591"/>
      <c r="AS72" s="591"/>
      <c r="AT72" s="591"/>
      <c r="AU72" s="591" t="s">
        <v>321</v>
      </c>
      <c r="AV72" s="591"/>
      <c r="AW72" s="591"/>
      <c r="AX72" s="591"/>
      <c r="AY72" s="591"/>
      <c r="AZ72" s="593"/>
      <c r="BA72" s="593"/>
      <c r="BB72" s="593"/>
      <c r="BC72" s="593"/>
      <c r="BD72" s="594"/>
      <c r="BE72" s="572"/>
      <c r="BF72" s="572"/>
      <c r="BG72" s="572"/>
      <c r="BH72" s="572"/>
      <c r="BI72" s="572"/>
      <c r="BJ72" s="572"/>
      <c r="BK72" s="572"/>
      <c r="BL72" s="572"/>
      <c r="BM72" s="572"/>
      <c r="BN72" s="572"/>
      <c r="BO72" s="572"/>
      <c r="BP72" s="572"/>
      <c r="BQ72" s="524">
        <v>66</v>
      </c>
      <c r="BR72" s="616"/>
      <c r="BS72" s="617"/>
      <c r="BT72" s="618"/>
      <c r="BU72" s="618"/>
      <c r="BV72" s="618"/>
      <c r="BW72" s="618"/>
      <c r="BX72" s="618"/>
      <c r="BY72" s="618"/>
      <c r="BZ72" s="618"/>
      <c r="CA72" s="618"/>
      <c r="CB72" s="618"/>
      <c r="CC72" s="618"/>
      <c r="CD72" s="618"/>
      <c r="CE72" s="618"/>
      <c r="CF72" s="618"/>
      <c r="CG72" s="619"/>
      <c r="CH72" s="620"/>
      <c r="CI72" s="621"/>
      <c r="CJ72" s="621"/>
      <c r="CK72" s="621"/>
      <c r="CL72" s="622"/>
      <c r="CM72" s="620"/>
      <c r="CN72" s="621"/>
      <c r="CO72" s="621"/>
      <c r="CP72" s="621"/>
      <c r="CQ72" s="622"/>
      <c r="CR72" s="620"/>
      <c r="CS72" s="621"/>
      <c r="CT72" s="621"/>
      <c r="CU72" s="621"/>
      <c r="CV72" s="622"/>
      <c r="CW72" s="620"/>
      <c r="CX72" s="621"/>
      <c r="CY72" s="621"/>
      <c r="CZ72" s="621"/>
      <c r="DA72" s="622"/>
      <c r="DB72" s="620"/>
      <c r="DC72" s="621"/>
      <c r="DD72" s="621"/>
      <c r="DE72" s="621"/>
      <c r="DF72" s="622"/>
      <c r="DG72" s="620"/>
      <c r="DH72" s="621"/>
      <c r="DI72" s="621"/>
      <c r="DJ72" s="621"/>
      <c r="DK72" s="622"/>
      <c r="DL72" s="620"/>
      <c r="DM72" s="621"/>
      <c r="DN72" s="621"/>
      <c r="DO72" s="621"/>
      <c r="DP72" s="622"/>
      <c r="DQ72" s="620"/>
      <c r="DR72" s="621"/>
      <c r="DS72" s="621"/>
      <c r="DT72" s="621"/>
      <c r="DU72" s="622"/>
      <c r="DV72" s="617"/>
      <c r="DW72" s="618"/>
      <c r="DX72" s="618"/>
      <c r="DY72" s="618"/>
      <c r="DZ72" s="623"/>
      <c r="EA72" s="468"/>
    </row>
    <row r="73" spans="1:131" ht="26.25" customHeight="1" x14ac:dyDescent="0.2">
      <c r="A73" s="524">
        <v>6</v>
      </c>
      <c r="B73" s="634" t="s">
        <v>358</v>
      </c>
      <c r="C73" s="635"/>
      <c r="D73" s="635"/>
      <c r="E73" s="635"/>
      <c r="F73" s="635"/>
      <c r="G73" s="635"/>
      <c r="H73" s="635"/>
      <c r="I73" s="635"/>
      <c r="J73" s="635"/>
      <c r="K73" s="635"/>
      <c r="L73" s="635"/>
      <c r="M73" s="635"/>
      <c r="N73" s="635"/>
      <c r="O73" s="635"/>
      <c r="P73" s="636"/>
      <c r="Q73" s="637">
        <v>305293</v>
      </c>
      <c r="R73" s="591"/>
      <c r="S73" s="591"/>
      <c r="T73" s="591"/>
      <c r="U73" s="591"/>
      <c r="V73" s="591">
        <v>294817</v>
      </c>
      <c r="W73" s="591"/>
      <c r="X73" s="591"/>
      <c r="Y73" s="591"/>
      <c r="Z73" s="591"/>
      <c r="AA73" s="591">
        <v>10476</v>
      </c>
      <c r="AB73" s="591"/>
      <c r="AC73" s="591"/>
      <c r="AD73" s="591"/>
      <c r="AE73" s="591"/>
      <c r="AF73" s="591">
        <v>6371</v>
      </c>
      <c r="AG73" s="591"/>
      <c r="AH73" s="591"/>
      <c r="AI73" s="591"/>
      <c r="AJ73" s="591"/>
      <c r="AK73" s="591" t="s">
        <v>321</v>
      </c>
      <c r="AL73" s="591"/>
      <c r="AM73" s="591"/>
      <c r="AN73" s="591"/>
      <c r="AO73" s="591"/>
      <c r="AP73" s="591" t="s">
        <v>321</v>
      </c>
      <c r="AQ73" s="591"/>
      <c r="AR73" s="591"/>
      <c r="AS73" s="591"/>
      <c r="AT73" s="591"/>
      <c r="AU73" s="591" t="s">
        <v>321</v>
      </c>
      <c r="AV73" s="591"/>
      <c r="AW73" s="591"/>
      <c r="AX73" s="591"/>
      <c r="AY73" s="591"/>
      <c r="AZ73" s="593"/>
      <c r="BA73" s="593"/>
      <c r="BB73" s="593"/>
      <c r="BC73" s="593"/>
      <c r="BD73" s="594"/>
      <c r="BE73" s="572"/>
      <c r="BF73" s="572"/>
      <c r="BG73" s="572"/>
      <c r="BH73" s="572"/>
      <c r="BI73" s="572"/>
      <c r="BJ73" s="572"/>
      <c r="BK73" s="572"/>
      <c r="BL73" s="572"/>
      <c r="BM73" s="572"/>
      <c r="BN73" s="572"/>
      <c r="BO73" s="572"/>
      <c r="BP73" s="572"/>
      <c r="BQ73" s="524">
        <v>67</v>
      </c>
      <c r="BR73" s="616"/>
      <c r="BS73" s="617"/>
      <c r="BT73" s="618"/>
      <c r="BU73" s="618"/>
      <c r="BV73" s="618"/>
      <c r="BW73" s="618"/>
      <c r="BX73" s="618"/>
      <c r="BY73" s="618"/>
      <c r="BZ73" s="618"/>
      <c r="CA73" s="618"/>
      <c r="CB73" s="618"/>
      <c r="CC73" s="618"/>
      <c r="CD73" s="618"/>
      <c r="CE73" s="618"/>
      <c r="CF73" s="618"/>
      <c r="CG73" s="619"/>
      <c r="CH73" s="620"/>
      <c r="CI73" s="621"/>
      <c r="CJ73" s="621"/>
      <c r="CK73" s="621"/>
      <c r="CL73" s="622"/>
      <c r="CM73" s="620"/>
      <c r="CN73" s="621"/>
      <c r="CO73" s="621"/>
      <c r="CP73" s="621"/>
      <c r="CQ73" s="622"/>
      <c r="CR73" s="620"/>
      <c r="CS73" s="621"/>
      <c r="CT73" s="621"/>
      <c r="CU73" s="621"/>
      <c r="CV73" s="622"/>
      <c r="CW73" s="620"/>
      <c r="CX73" s="621"/>
      <c r="CY73" s="621"/>
      <c r="CZ73" s="621"/>
      <c r="DA73" s="622"/>
      <c r="DB73" s="620"/>
      <c r="DC73" s="621"/>
      <c r="DD73" s="621"/>
      <c r="DE73" s="621"/>
      <c r="DF73" s="622"/>
      <c r="DG73" s="620"/>
      <c r="DH73" s="621"/>
      <c r="DI73" s="621"/>
      <c r="DJ73" s="621"/>
      <c r="DK73" s="622"/>
      <c r="DL73" s="620"/>
      <c r="DM73" s="621"/>
      <c r="DN73" s="621"/>
      <c r="DO73" s="621"/>
      <c r="DP73" s="622"/>
      <c r="DQ73" s="620"/>
      <c r="DR73" s="621"/>
      <c r="DS73" s="621"/>
      <c r="DT73" s="621"/>
      <c r="DU73" s="622"/>
      <c r="DV73" s="617"/>
      <c r="DW73" s="618"/>
      <c r="DX73" s="618"/>
      <c r="DY73" s="618"/>
      <c r="DZ73" s="623"/>
      <c r="EA73" s="468"/>
    </row>
    <row r="74" spans="1:131" ht="26.25" customHeight="1" x14ac:dyDescent="0.2">
      <c r="A74" s="524">
        <v>7</v>
      </c>
      <c r="B74" s="634"/>
      <c r="C74" s="635"/>
      <c r="D74" s="635"/>
      <c r="E74" s="635"/>
      <c r="F74" s="635"/>
      <c r="G74" s="635"/>
      <c r="H74" s="635"/>
      <c r="I74" s="635"/>
      <c r="J74" s="635"/>
      <c r="K74" s="635"/>
      <c r="L74" s="635"/>
      <c r="M74" s="635"/>
      <c r="N74" s="635"/>
      <c r="O74" s="635"/>
      <c r="P74" s="636"/>
      <c r="Q74" s="637"/>
      <c r="R74" s="591"/>
      <c r="S74" s="591"/>
      <c r="T74" s="591"/>
      <c r="U74" s="591"/>
      <c r="V74" s="591"/>
      <c r="W74" s="591"/>
      <c r="X74" s="591"/>
      <c r="Y74" s="591"/>
      <c r="Z74" s="591"/>
      <c r="AA74" s="591"/>
      <c r="AB74" s="591"/>
      <c r="AC74" s="591"/>
      <c r="AD74" s="591"/>
      <c r="AE74" s="591"/>
      <c r="AF74" s="591"/>
      <c r="AG74" s="591"/>
      <c r="AH74" s="591"/>
      <c r="AI74" s="591"/>
      <c r="AJ74" s="591"/>
      <c r="AK74" s="591"/>
      <c r="AL74" s="591"/>
      <c r="AM74" s="591"/>
      <c r="AN74" s="591"/>
      <c r="AO74" s="591"/>
      <c r="AP74" s="591"/>
      <c r="AQ74" s="591"/>
      <c r="AR74" s="591"/>
      <c r="AS74" s="591"/>
      <c r="AT74" s="591"/>
      <c r="AU74" s="591"/>
      <c r="AV74" s="591"/>
      <c r="AW74" s="591"/>
      <c r="AX74" s="591"/>
      <c r="AY74" s="591"/>
      <c r="AZ74" s="593"/>
      <c r="BA74" s="593"/>
      <c r="BB74" s="593"/>
      <c r="BC74" s="593"/>
      <c r="BD74" s="594"/>
      <c r="BE74" s="572"/>
      <c r="BF74" s="572"/>
      <c r="BG74" s="572"/>
      <c r="BH74" s="572"/>
      <c r="BI74" s="572"/>
      <c r="BJ74" s="572"/>
      <c r="BK74" s="572"/>
      <c r="BL74" s="572"/>
      <c r="BM74" s="572"/>
      <c r="BN74" s="572"/>
      <c r="BO74" s="572"/>
      <c r="BP74" s="572"/>
      <c r="BQ74" s="524">
        <v>68</v>
      </c>
      <c r="BR74" s="616"/>
      <c r="BS74" s="617"/>
      <c r="BT74" s="618"/>
      <c r="BU74" s="618"/>
      <c r="BV74" s="618"/>
      <c r="BW74" s="618"/>
      <c r="BX74" s="618"/>
      <c r="BY74" s="618"/>
      <c r="BZ74" s="618"/>
      <c r="CA74" s="618"/>
      <c r="CB74" s="618"/>
      <c r="CC74" s="618"/>
      <c r="CD74" s="618"/>
      <c r="CE74" s="618"/>
      <c r="CF74" s="618"/>
      <c r="CG74" s="619"/>
      <c r="CH74" s="620"/>
      <c r="CI74" s="621"/>
      <c r="CJ74" s="621"/>
      <c r="CK74" s="621"/>
      <c r="CL74" s="622"/>
      <c r="CM74" s="620"/>
      <c r="CN74" s="621"/>
      <c r="CO74" s="621"/>
      <c r="CP74" s="621"/>
      <c r="CQ74" s="622"/>
      <c r="CR74" s="620"/>
      <c r="CS74" s="621"/>
      <c r="CT74" s="621"/>
      <c r="CU74" s="621"/>
      <c r="CV74" s="622"/>
      <c r="CW74" s="620"/>
      <c r="CX74" s="621"/>
      <c r="CY74" s="621"/>
      <c r="CZ74" s="621"/>
      <c r="DA74" s="622"/>
      <c r="DB74" s="620"/>
      <c r="DC74" s="621"/>
      <c r="DD74" s="621"/>
      <c r="DE74" s="621"/>
      <c r="DF74" s="622"/>
      <c r="DG74" s="620"/>
      <c r="DH74" s="621"/>
      <c r="DI74" s="621"/>
      <c r="DJ74" s="621"/>
      <c r="DK74" s="622"/>
      <c r="DL74" s="620"/>
      <c r="DM74" s="621"/>
      <c r="DN74" s="621"/>
      <c r="DO74" s="621"/>
      <c r="DP74" s="622"/>
      <c r="DQ74" s="620"/>
      <c r="DR74" s="621"/>
      <c r="DS74" s="621"/>
      <c r="DT74" s="621"/>
      <c r="DU74" s="622"/>
      <c r="DV74" s="617"/>
      <c r="DW74" s="618"/>
      <c r="DX74" s="618"/>
      <c r="DY74" s="618"/>
      <c r="DZ74" s="623"/>
      <c r="EA74" s="468"/>
    </row>
    <row r="75" spans="1:131" ht="26.25" customHeight="1" x14ac:dyDescent="0.2">
      <c r="A75" s="524">
        <v>8</v>
      </c>
      <c r="B75" s="634"/>
      <c r="C75" s="635"/>
      <c r="D75" s="635"/>
      <c r="E75" s="635"/>
      <c r="F75" s="635"/>
      <c r="G75" s="635"/>
      <c r="H75" s="635"/>
      <c r="I75" s="635"/>
      <c r="J75" s="635"/>
      <c r="K75" s="635"/>
      <c r="L75" s="635"/>
      <c r="M75" s="635"/>
      <c r="N75" s="635"/>
      <c r="O75" s="635"/>
      <c r="P75" s="636"/>
      <c r="Q75" s="638"/>
      <c r="R75" s="639"/>
      <c r="S75" s="639"/>
      <c r="T75" s="639"/>
      <c r="U75" s="590"/>
      <c r="V75" s="640"/>
      <c r="W75" s="639"/>
      <c r="X75" s="639"/>
      <c r="Y75" s="639"/>
      <c r="Z75" s="590"/>
      <c r="AA75" s="640"/>
      <c r="AB75" s="639"/>
      <c r="AC75" s="639"/>
      <c r="AD75" s="639"/>
      <c r="AE75" s="590"/>
      <c r="AF75" s="640"/>
      <c r="AG75" s="639"/>
      <c r="AH75" s="639"/>
      <c r="AI75" s="639"/>
      <c r="AJ75" s="590"/>
      <c r="AK75" s="640"/>
      <c r="AL75" s="639"/>
      <c r="AM75" s="639"/>
      <c r="AN75" s="639"/>
      <c r="AO75" s="590"/>
      <c r="AP75" s="640"/>
      <c r="AQ75" s="639"/>
      <c r="AR75" s="639"/>
      <c r="AS75" s="639"/>
      <c r="AT75" s="590"/>
      <c r="AU75" s="640"/>
      <c r="AV75" s="639"/>
      <c r="AW75" s="639"/>
      <c r="AX75" s="639"/>
      <c r="AY75" s="590"/>
      <c r="AZ75" s="593"/>
      <c r="BA75" s="593"/>
      <c r="BB75" s="593"/>
      <c r="BC75" s="593"/>
      <c r="BD75" s="594"/>
      <c r="BE75" s="572"/>
      <c r="BF75" s="572"/>
      <c r="BG75" s="572"/>
      <c r="BH75" s="572"/>
      <c r="BI75" s="572"/>
      <c r="BJ75" s="572"/>
      <c r="BK75" s="572"/>
      <c r="BL75" s="572"/>
      <c r="BM75" s="572"/>
      <c r="BN75" s="572"/>
      <c r="BO75" s="572"/>
      <c r="BP75" s="572"/>
      <c r="BQ75" s="524">
        <v>69</v>
      </c>
      <c r="BR75" s="616"/>
      <c r="BS75" s="617"/>
      <c r="BT75" s="618"/>
      <c r="BU75" s="618"/>
      <c r="BV75" s="618"/>
      <c r="BW75" s="618"/>
      <c r="BX75" s="618"/>
      <c r="BY75" s="618"/>
      <c r="BZ75" s="618"/>
      <c r="CA75" s="618"/>
      <c r="CB75" s="618"/>
      <c r="CC75" s="618"/>
      <c r="CD75" s="618"/>
      <c r="CE75" s="618"/>
      <c r="CF75" s="618"/>
      <c r="CG75" s="619"/>
      <c r="CH75" s="620"/>
      <c r="CI75" s="621"/>
      <c r="CJ75" s="621"/>
      <c r="CK75" s="621"/>
      <c r="CL75" s="622"/>
      <c r="CM75" s="620"/>
      <c r="CN75" s="621"/>
      <c r="CO75" s="621"/>
      <c r="CP75" s="621"/>
      <c r="CQ75" s="622"/>
      <c r="CR75" s="620"/>
      <c r="CS75" s="621"/>
      <c r="CT75" s="621"/>
      <c r="CU75" s="621"/>
      <c r="CV75" s="622"/>
      <c r="CW75" s="620"/>
      <c r="CX75" s="621"/>
      <c r="CY75" s="621"/>
      <c r="CZ75" s="621"/>
      <c r="DA75" s="622"/>
      <c r="DB75" s="620"/>
      <c r="DC75" s="621"/>
      <c r="DD75" s="621"/>
      <c r="DE75" s="621"/>
      <c r="DF75" s="622"/>
      <c r="DG75" s="620"/>
      <c r="DH75" s="621"/>
      <c r="DI75" s="621"/>
      <c r="DJ75" s="621"/>
      <c r="DK75" s="622"/>
      <c r="DL75" s="620"/>
      <c r="DM75" s="621"/>
      <c r="DN75" s="621"/>
      <c r="DO75" s="621"/>
      <c r="DP75" s="622"/>
      <c r="DQ75" s="620"/>
      <c r="DR75" s="621"/>
      <c r="DS75" s="621"/>
      <c r="DT75" s="621"/>
      <c r="DU75" s="622"/>
      <c r="DV75" s="617"/>
      <c r="DW75" s="618"/>
      <c r="DX75" s="618"/>
      <c r="DY75" s="618"/>
      <c r="DZ75" s="623"/>
      <c r="EA75" s="468"/>
    </row>
    <row r="76" spans="1:131" ht="26.25" customHeight="1" x14ac:dyDescent="0.2">
      <c r="A76" s="524">
        <v>9</v>
      </c>
      <c r="B76" s="634"/>
      <c r="C76" s="635"/>
      <c r="D76" s="635"/>
      <c r="E76" s="635"/>
      <c r="F76" s="635"/>
      <c r="G76" s="635"/>
      <c r="H76" s="635"/>
      <c r="I76" s="635"/>
      <c r="J76" s="635"/>
      <c r="K76" s="635"/>
      <c r="L76" s="635"/>
      <c r="M76" s="635"/>
      <c r="N76" s="635"/>
      <c r="O76" s="635"/>
      <c r="P76" s="636"/>
      <c r="Q76" s="638"/>
      <c r="R76" s="639"/>
      <c r="S76" s="639"/>
      <c r="T76" s="639"/>
      <c r="U76" s="590"/>
      <c r="V76" s="640"/>
      <c r="W76" s="639"/>
      <c r="X76" s="639"/>
      <c r="Y76" s="639"/>
      <c r="Z76" s="590"/>
      <c r="AA76" s="640"/>
      <c r="AB76" s="639"/>
      <c r="AC76" s="639"/>
      <c r="AD76" s="639"/>
      <c r="AE76" s="590"/>
      <c r="AF76" s="640"/>
      <c r="AG76" s="639"/>
      <c r="AH76" s="639"/>
      <c r="AI76" s="639"/>
      <c r="AJ76" s="590"/>
      <c r="AK76" s="640"/>
      <c r="AL76" s="639"/>
      <c r="AM76" s="639"/>
      <c r="AN76" s="639"/>
      <c r="AO76" s="590"/>
      <c r="AP76" s="640"/>
      <c r="AQ76" s="639"/>
      <c r="AR76" s="639"/>
      <c r="AS76" s="639"/>
      <c r="AT76" s="590"/>
      <c r="AU76" s="640"/>
      <c r="AV76" s="639"/>
      <c r="AW76" s="639"/>
      <c r="AX76" s="639"/>
      <c r="AY76" s="590"/>
      <c r="AZ76" s="593"/>
      <c r="BA76" s="593"/>
      <c r="BB76" s="593"/>
      <c r="BC76" s="593"/>
      <c r="BD76" s="594"/>
      <c r="BE76" s="572"/>
      <c r="BF76" s="572"/>
      <c r="BG76" s="572"/>
      <c r="BH76" s="572"/>
      <c r="BI76" s="572"/>
      <c r="BJ76" s="572"/>
      <c r="BK76" s="572"/>
      <c r="BL76" s="572"/>
      <c r="BM76" s="572"/>
      <c r="BN76" s="572"/>
      <c r="BO76" s="572"/>
      <c r="BP76" s="572"/>
      <c r="BQ76" s="524">
        <v>70</v>
      </c>
      <c r="BR76" s="616"/>
      <c r="BS76" s="617"/>
      <c r="BT76" s="618"/>
      <c r="BU76" s="618"/>
      <c r="BV76" s="618"/>
      <c r="BW76" s="618"/>
      <c r="BX76" s="618"/>
      <c r="BY76" s="618"/>
      <c r="BZ76" s="618"/>
      <c r="CA76" s="618"/>
      <c r="CB76" s="618"/>
      <c r="CC76" s="618"/>
      <c r="CD76" s="618"/>
      <c r="CE76" s="618"/>
      <c r="CF76" s="618"/>
      <c r="CG76" s="619"/>
      <c r="CH76" s="620"/>
      <c r="CI76" s="621"/>
      <c r="CJ76" s="621"/>
      <c r="CK76" s="621"/>
      <c r="CL76" s="622"/>
      <c r="CM76" s="620"/>
      <c r="CN76" s="621"/>
      <c r="CO76" s="621"/>
      <c r="CP76" s="621"/>
      <c r="CQ76" s="622"/>
      <c r="CR76" s="620"/>
      <c r="CS76" s="621"/>
      <c r="CT76" s="621"/>
      <c r="CU76" s="621"/>
      <c r="CV76" s="622"/>
      <c r="CW76" s="620"/>
      <c r="CX76" s="621"/>
      <c r="CY76" s="621"/>
      <c r="CZ76" s="621"/>
      <c r="DA76" s="622"/>
      <c r="DB76" s="620"/>
      <c r="DC76" s="621"/>
      <c r="DD76" s="621"/>
      <c r="DE76" s="621"/>
      <c r="DF76" s="622"/>
      <c r="DG76" s="620"/>
      <c r="DH76" s="621"/>
      <c r="DI76" s="621"/>
      <c r="DJ76" s="621"/>
      <c r="DK76" s="622"/>
      <c r="DL76" s="620"/>
      <c r="DM76" s="621"/>
      <c r="DN76" s="621"/>
      <c r="DO76" s="621"/>
      <c r="DP76" s="622"/>
      <c r="DQ76" s="620"/>
      <c r="DR76" s="621"/>
      <c r="DS76" s="621"/>
      <c r="DT76" s="621"/>
      <c r="DU76" s="622"/>
      <c r="DV76" s="617"/>
      <c r="DW76" s="618"/>
      <c r="DX76" s="618"/>
      <c r="DY76" s="618"/>
      <c r="DZ76" s="623"/>
      <c r="EA76" s="468"/>
    </row>
    <row r="77" spans="1:131" ht="26.25" customHeight="1" x14ac:dyDescent="0.2">
      <c r="A77" s="524">
        <v>10</v>
      </c>
      <c r="B77" s="634"/>
      <c r="C77" s="635"/>
      <c r="D77" s="635"/>
      <c r="E77" s="635"/>
      <c r="F77" s="635"/>
      <c r="G77" s="635"/>
      <c r="H77" s="635"/>
      <c r="I77" s="635"/>
      <c r="J77" s="635"/>
      <c r="K77" s="635"/>
      <c r="L77" s="635"/>
      <c r="M77" s="635"/>
      <c r="N77" s="635"/>
      <c r="O77" s="635"/>
      <c r="P77" s="636"/>
      <c r="Q77" s="638"/>
      <c r="R77" s="639"/>
      <c r="S77" s="639"/>
      <c r="T77" s="639"/>
      <c r="U77" s="590"/>
      <c r="V77" s="640"/>
      <c r="W77" s="639"/>
      <c r="X77" s="639"/>
      <c r="Y77" s="639"/>
      <c r="Z77" s="590"/>
      <c r="AA77" s="640"/>
      <c r="AB77" s="639"/>
      <c r="AC77" s="639"/>
      <c r="AD77" s="639"/>
      <c r="AE77" s="590"/>
      <c r="AF77" s="640"/>
      <c r="AG77" s="639"/>
      <c r="AH77" s="639"/>
      <c r="AI77" s="639"/>
      <c r="AJ77" s="590"/>
      <c r="AK77" s="640"/>
      <c r="AL77" s="639"/>
      <c r="AM77" s="639"/>
      <c r="AN77" s="639"/>
      <c r="AO77" s="590"/>
      <c r="AP77" s="640"/>
      <c r="AQ77" s="639"/>
      <c r="AR77" s="639"/>
      <c r="AS77" s="639"/>
      <c r="AT77" s="590"/>
      <c r="AU77" s="640"/>
      <c r="AV77" s="639"/>
      <c r="AW77" s="639"/>
      <c r="AX77" s="639"/>
      <c r="AY77" s="590"/>
      <c r="AZ77" s="593"/>
      <c r="BA77" s="593"/>
      <c r="BB77" s="593"/>
      <c r="BC77" s="593"/>
      <c r="BD77" s="594"/>
      <c r="BE77" s="572"/>
      <c r="BF77" s="572"/>
      <c r="BG77" s="572"/>
      <c r="BH77" s="572"/>
      <c r="BI77" s="572"/>
      <c r="BJ77" s="572"/>
      <c r="BK77" s="572"/>
      <c r="BL77" s="572"/>
      <c r="BM77" s="572"/>
      <c r="BN77" s="572"/>
      <c r="BO77" s="572"/>
      <c r="BP77" s="572"/>
      <c r="BQ77" s="524">
        <v>71</v>
      </c>
      <c r="BR77" s="616"/>
      <c r="BS77" s="617"/>
      <c r="BT77" s="618"/>
      <c r="BU77" s="618"/>
      <c r="BV77" s="618"/>
      <c r="BW77" s="618"/>
      <c r="BX77" s="618"/>
      <c r="BY77" s="618"/>
      <c r="BZ77" s="618"/>
      <c r="CA77" s="618"/>
      <c r="CB77" s="618"/>
      <c r="CC77" s="618"/>
      <c r="CD77" s="618"/>
      <c r="CE77" s="618"/>
      <c r="CF77" s="618"/>
      <c r="CG77" s="619"/>
      <c r="CH77" s="620"/>
      <c r="CI77" s="621"/>
      <c r="CJ77" s="621"/>
      <c r="CK77" s="621"/>
      <c r="CL77" s="622"/>
      <c r="CM77" s="620"/>
      <c r="CN77" s="621"/>
      <c r="CO77" s="621"/>
      <c r="CP77" s="621"/>
      <c r="CQ77" s="622"/>
      <c r="CR77" s="620"/>
      <c r="CS77" s="621"/>
      <c r="CT77" s="621"/>
      <c r="CU77" s="621"/>
      <c r="CV77" s="622"/>
      <c r="CW77" s="620"/>
      <c r="CX77" s="621"/>
      <c r="CY77" s="621"/>
      <c r="CZ77" s="621"/>
      <c r="DA77" s="622"/>
      <c r="DB77" s="620"/>
      <c r="DC77" s="621"/>
      <c r="DD77" s="621"/>
      <c r="DE77" s="621"/>
      <c r="DF77" s="622"/>
      <c r="DG77" s="620"/>
      <c r="DH77" s="621"/>
      <c r="DI77" s="621"/>
      <c r="DJ77" s="621"/>
      <c r="DK77" s="622"/>
      <c r="DL77" s="620"/>
      <c r="DM77" s="621"/>
      <c r="DN77" s="621"/>
      <c r="DO77" s="621"/>
      <c r="DP77" s="622"/>
      <c r="DQ77" s="620"/>
      <c r="DR77" s="621"/>
      <c r="DS77" s="621"/>
      <c r="DT77" s="621"/>
      <c r="DU77" s="622"/>
      <c r="DV77" s="617"/>
      <c r="DW77" s="618"/>
      <c r="DX77" s="618"/>
      <c r="DY77" s="618"/>
      <c r="DZ77" s="623"/>
      <c r="EA77" s="468"/>
    </row>
    <row r="78" spans="1:131" ht="26.25" customHeight="1" x14ac:dyDescent="0.2">
      <c r="A78" s="524">
        <v>11</v>
      </c>
      <c r="B78" s="634"/>
      <c r="C78" s="635"/>
      <c r="D78" s="635"/>
      <c r="E78" s="635"/>
      <c r="F78" s="635"/>
      <c r="G78" s="635"/>
      <c r="H78" s="635"/>
      <c r="I78" s="635"/>
      <c r="J78" s="635"/>
      <c r="K78" s="635"/>
      <c r="L78" s="635"/>
      <c r="M78" s="635"/>
      <c r="N78" s="635"/>
      <c r="O78" s="635"/>
      <c r="P78" s="636"/>
      <c r="Q78" s="637"/>
      <c r="R78" s="591"/>
      <c r="S78" s="591"/>
      <c r="T78" s="591"/>
      <c r="U78" s="591"/>
      <c r="V78" s="591"/>
      <c r="W78" s="591"/>
      <c r="X78" s="591"/>
      <c r="Y78" s="591"/>
      <c r="Z78" s="591"/>
      <c r="AA78" s="591"/>
      <c r="AB78" s="591"/>
      <c r="AC78" s="591"/>
      <c r="AD78" s="591"/>
      <c r="AE78" s="591"/>
      <c r="AF78" s="591"/>
      <c r="AG78" s="591"/>
      <c r="AH78" s="591"/>
      <c r="AI78" s="591"/>
      <c r="AJ78" s="591"/>
      <c r="AK78" s="591"/>
      <c r="AL78" s="591"/>
      <c r="AM78" s="591"/>
      <c r="AN78" s="591"/>
      <c r="AO78" s="591"/>
      <c r="AP78" s="591"/>
      <c r="AQ78" s="591"/>
      <c r="AR78" s="591"/>
      <c r="AS78" s="591"/>
      <c r="AT78" s="591"/>
      <c r="AU78" s="591"/>
      <c r="AV78" s="591"/>
      <c r="AW78" s="591"/>
      <c r="AX78" s="591"/>
      <c r="AY78" s="591"/>
      <c r="AZ78" s="593"/>
      <c r="BA78" s="593"/>
      <c r="BB78" s="593"/>
      <c r="BC78" s="593"/>
      <c r="BD78" s="594"/>
      <c r="BE78" s="572"/>
      <c r="BF78" s="572"/>
      <c r="BG78" s="572"/>
      <c r="BH78" s="572"/>
      <c r="BI78" s="572"/>
      <c r="BJ78" s="468"/>
      <c r="BK78" s="468"/>
      <c r="BL78" s="468"/>
      <c r="BM78" s="468"/>
      <c r="BN78" s="468"/>
      <c r="BO78" s="572"/>
      <c r="BP78" s="572"/>
      <c r="BQ78" s="524">
        <v>72</v>
      </c>
      <c r="BR78" s="616"/>
      <c r="BS78" s="617"/>
      <c r="BT78" s="618"/>
      <c r="BU78" s="618"/>
      <c r="BV78" s="618"/>
      <c r="BW78" s="618"/>
      <c r="BX78" s="618"/>
      <c r="BY78" s="618"/>
      <c r="BZ78" s="618"/>
      <c r="CA78" s="618"/>
      <c r="CB78" s="618"/>
      <c r="CC78" s="618"/>
      <c r="CD78" s="618"/>
      <c r="CE78" s="618"/>
      <c r="CF78" s="618"/>
      <c r="CG78" s="619"/>
      <c r="CH78" s="620"/>
      <c r="CI78" s="621"/>
      <c r="CJ78" s="621"/>
      <c r="CK78" s="621"/>
      <c r="CL78" s="622"/>
      <c r="CM78" s="620"/>
      <c r="CN78" s="621"/>
      <c r="CO78" s="621"/>
      <c r="CP78" s="621"/>
      <c r="CQ78" s="622"/>
      <c r="CR78" s="620"/>
      <c r="CS78" s="621"/>
      <c r="CT78" s="621"/>
      <c r="CU78" s="621"/>
      <c r="CV78" s="622"/>
      <c r="CW78" s="620"/>
      <c r="CX78" s="621"/>
      <c r="CY78" s="621"/>
      <c r="CZ78" s="621"/>
      <c r="DA78" s="622"/>
      <c r="DB78" s="620"/>
      <c r="DC78" s="621"/>
      <c r="DD78" s="621"/>
      <c r="DE78" s="621"/>
      <c r="DF78" s="622"/>
      <c r="DG78" s="620"/>
      <c r="DH78" s="621"/>
      <c r="DI78" s="621"/>
      <c r="DJ78" s="621"/>
      <c r="DK78" s="622"/>
      <c r="DL78" s="620"/>
      <c r="DM78" s="621"/>
      <c r="DN78" s="621"/>
      <c r="DO78" s="621"/>
      <c r="DP78" s="622"/>
      <c r="DQ78" s="620"/>
      <c r="DR78" s="621"/>
      <c r="DS78" s="621"/>
      <c r="DT78" s="621"/>
      <c r="DU78" s="622"/>
      <c r="DV78" s="617"/>
      <c r="DW78" s="618"/>
      <c r="DX78" s="618"/>
      <c r="DY78" s="618"/>
      <c r="DZ78" s="623"/>
      <c r="EA78" s="468"/>
    </row>
    <row r="79" spans="1:131" ht="26.25" customHeight="1" x14ac:dyDescent="0.2">
      <c r="A79" s="524">
        <v>12</v>
      </c>
      <c r="B79" s="634"/>
      <c r="C79" s="635"/>
      <c r="D79" s="635"/>
      <c r="E79" s="635"/>
      <c r="F79" s="635"/>
      <c r="G79" s="635"/>
      <c r="H79" s="635"/>
      <c r="I79" s="635"/>
      <c r="J79" s="635"/>
      <c r="K79" s="635"/>
      <c r="L79" s="635"/>
      <c r="M79" s="635"/>
      <c r="N79" s="635"/>
      <c r="O79" s="635"/>
      <c r="P79" s="636"/>
      <c r="Q79" s="637"/>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1"/>
      <c r="AT79" s="591"/>
      <c r="AU79" s="591"/>
      <c r="AV79" s="591"/>
      <c r="AW79" s="591"/>
      <c r="AX79" s="591"/>
      <c r="AY79" s="591"/>
      <c r="AZ79" s="593"/>
      <c r="BA79" s="593"/>
      <c r="BB79" s="593"/>
      <c r="BC79" s="593"/>
      <c r="BD79" s="594"/>
      <c r="BE79" s="572"/>
      <c r="BF79" s="572"/>
      <c r="BG79" s="572"/>
      <c r="BH79" s="572"/>
      <c r="BI79" s="572"/>
      <c r="BJ79" s="468"/>
      <c r="BK79" s="468"/>
      <c r="BL79" s="468"/>
      <c r="BM79" s="468"/>
      <c r="BN79" s="468"/>
      <c r="BO79" s="572"/>
      <c r="BP79" s="572"/>
      <c r="BQ79" s="524">
        <v>73</v>
      </c>
      <c r="BR79" s="616"/>
      <c r="BS79" s="617"/>
      <c r="BT79" s="618"/>
      <c r="BU79" s="618"/>
      <c r="BV79" s="618"/>
      <c r="BW79" s="618"/>
      <c r="BX79" s="618"/>
      <c r="BY79" s="618"/>
      <c r="BZ79" s="618"/>
      <c r="CA79" s="618"/>
      <c r="CB79" s="618"/>
      <c r="CC79" s="618"/>
      <c r="CD79" s="618"/>
      <c r="CE79" s="618"/>
      <c r="CF79" s="618"/>
      <c r="CG79" s="619"/>
      <c r="CH79" s="620"/>
      <c r="CI79" s="621"/>
      <c r="CJ79" s="621"/>
      <c r="CK79" s="621"/>
      <c r="CL79" s="622"/>
      <c r="CM79" s="620"/>
      <c r="CN79" s="621"/>
      <c r="CO79" s="621"/>
      <c r="CP79" s="621"/>
      <c r="CQ79" s="622"/>
      <c r="CR79" s="620"/>
      <c r="CS79" s="621"/>
      <c r="CT79" s="621"/>
      <c r="CU79" s="621"/>
      <c r="CV79" s="622"/>
      <c r="CW79" s="620"/>
      <c r="CX79" s="621"/>
      <c r="CY79" s="621"/>
      <c r="CZ79" s="621"/>
      <c r="DA79" s="622"/>
      <c r="DB79" s="620"/>
      <c r="DC79" s="621"/>
      <c r="DD79" s="621"/>
      <c r="DE79" s="621"/>
      <c r="DF79" s="622"/>
      <c r="DG79" s="620"/>
      <c r="DH79" s="621"/>
      <c r="DI79" s="621"/>
      <c r="DJ79" s="621"/>
      <c r="DK79" s="622"/>
      <c r="DL79" s="620"/>
      <c r="DM79" s="621"/>
      <c r="DN79" s="621"/>
      <c r="DO79" s="621"/>
      <c r="DP79" s="622"/>
      <c r="DQ79" s="620"/>
      <c r="DR79" s="621"/>
      <c r="DS79" s="621"/>
      <c r="DT79" s="621"/>
      <c r="DU79" s="622"/>
      <c r="DV79" s="617"/>
      <c r="DW79" s="618"/>
      <c r="DX79" s="618"/>
      <c r="DY79" s="618"/>
      <c r="DZ79" s="623"/>
      <c r="EA79" s="468"/>
    </row>
    <row r="80" spans="1:131" ht="26.25" customHeight="1" x14ac:dyDescent="0.2">
      <c r="A80" s="524">
        <v>13</v>
      </c>
      <c r="B80" s="634"/>
      <c r="C80" s="635"/>
      <c r="D80" s="635"/>
      <c r="E80" s="635"/>
      <c r="F80" s="635"/>
      <c r="G80" s="635"/>
      <c r="H80" s="635"/>
      <c r="I80" s="635"/>
      <c r="J80" s="635"/>
      <c r="K80" s="635"/>
      <c r="L80" s="635"/>
      <c r="M80" s="635"/>
      <c r="N80" s="635"/>
      <c r="O80" s="635"/>
      <c r="P80" s="636"/>
      <c r="Q80" s="637"/>
      <c r="R80" s="591"/>
      <c r="S80" s="591"/>
      <c r="T80" s="591"/>
      <c r="U80" s="591"/>
      <c r="V80" s="591"/>
      <c r="W80" s="591"/>
      <c r="X80" s="591"/>
      <c r="Y80" s="591"/>
      <c r="Z80" s="591"/>
      <c r="AA80" s="591"/>
      <c r="AB80" s="591"/>
      <c r="AC80" s="591"/>
      <c r="AD80" s="591"/>
      <c r="AE80" s="591"/>
      <c r="AF80" s="591"/>
      <c r="AG80" s="591"/>
      <c r="AH80" s="591"/>
      <c r="AI80" s="591"/>
      <c r="AJ80" s="591"/>
      <c r="AK80" s="591"/>
      <c r="AL80" s="591"/>
      <c r="AM80" s="591"/>
      <c r="AN80" s="591"/>
      <c r="AO80" s="591"/>
      <c r="AP80" s="591"/>
      <c r="AQ80" s="591"/>
      <c r="AR80" s="591"/>
      <c r="AS80" s="591"/>
      <c r="AT80" s="591"/>
      <c r="AU80" s="591"/>
      <c r="AV80" s="591"/>
      <c r="AW80" s="591"/>
      <c r="AX80" s="591"/>
      <c r="AY80" s="591"/>
      <c r="AZ80" s="593"/>
      <c r="BA80" s="593"/>
      <c r="BB80" s="593"/>
      <c r="BC80" s="593"/>
      <c r="BD80" s="594"/>
      <c r="BE80" s="572"/>
      <c r="BF80" s="572"/>
      <c r="BG80" s="572"/>
      <c r="BH80" s="572"/>
      <c r="BI80" s="572"/>
      <c r="BJ80" s="572"/>
      <c r="BK80" s="572"/>
      <c r="BL80" s="572"/>
      <c r="BM80" s="572"/>
      <c r="BN80" s="572"/>
      <c r="BO80" s="572"/>
      <c r="BP80" s="572"/>
      <c r="BQ80" s="524">
        <v>74</v>
      </c>
      <c r="BR80" s="616"/>
      <c r="BS80" s="617"/>
      <c r="BT80" s="618"/>
      <c r="BU80" s="618"/>
      <c r="BV80" s="618"/>
      <c r="BW80" s="618"/>
      <c r="BX80" s="618"/>
      <c r="BY80" s="618"/>
      <c r="BZ80" s="618"/>
      <c r="CA80" s="618"/>
      <c r="CB80" s="618"/>
      <c r="CC80" s="618"/>
      <c r="CD80" s="618"/>
      <c r="CE80" s="618"/>
      <c r="CF80" s="618"/>
      <c r="CG80" s="619"/>
      <c r="CH80" s="620"/>
      <c r="CI80" s="621"/>
      <c r="CJ80" s="621"/>
      <c r="CK80" s="621"/>
      <c r="CL80" s="622"/>
      <c r="CM80" s="620"/>
      <c r="CN80" s="621"/>
      <c r="CO80" s="621"/>
      <c r="CP80" s="621"/>
      <c r="CQ80" s="622"/>
      <c r="CR80" s="620"/>
      <c r="CS80" s="621"/>
      <c r="CT80" s="621"/>
      <c r="CU80" s="621"/>
      <c r="CV80" s="622"/>
      <c r="CW80" s="620"/>
      <c r="CX80" s="621"/>
      <c r="CY80" s="621"/>
      <c r="CZ80" s="621"/>
      <c r="DA80" s="622"/>
      <c r="DB80" s="620"/>
      <c r="DC80" s="621"/>
      <c r="DD80" s="621"/>
      <c r="DE80" s="621"/>
      <c r="DF80" s="622"/>
      <c r="DG80" s="620"/>
      <c r="DH80" s="621"/>
      <c r="DI80" s="621"/>
      <c r="DJ80" s="621"/>
      <c r="DK80" s="622"/>
      <c r="DL80" s="620"/>
      <c r="DM80" s="621"/>
      <c r="DN80" s="621"/>
      <c r="DO80" s="621"/>
      <c r="DP80" s="622"/>
      <c r="DQ80" s="620"/>
      <c r="DR80" s="621"/>
      <c r="DS80" s="621"/>
      <c r="DT80" s="621"/>
      <c r="DU80" s="622"/>
      <c r="DV80" s="617"/>
      <c r="DW80" s="618"/>
      <c r="DX80" s="618"/>
      <c r="DY80" s="618"/>
      <c r="DZ80" s="623"/>
      <c r="EA80" s="468"/>
    </row>
    <row r="81" spans="1:131" ht="26.25" customHeight="1" x14ac:dyDescent="0.2">
      <c r="A81" s="524">
        <v>14</v>
      </c>
      <c r="B81" s="634"/>
      <c r="C81" s="635"/>
      <c r="D81" s="635"/>
      <c r="E81" s="635"/>
      <c r="F81" s="635"/>
      <c r="G81" s="635"/>
      <c r="H81" s="635"/>
      <c r="I81" s="635"/>
      <c r="J81" s="635"/>
      <c r="K81" s="635"/>
      <c r="L81" s="635"/>
      <c r="M81" s="635"/>
      <c r="N81" s="635"/>
      <c r="O81" s="635"/>
      <c r="P81" s="636"/>
      <c r="Q81" s="637"/>
      <c r="R81" s="591"/>
      <c r="S81" s="591"/>
      <c r="T81" s="591"/>
      <c r="U81" s="591"/>
      <c r="V81" s="591"/>
      <c r="W81" s="591"/>
      <c r="X81" s="591"/>
      <c r="Y81" s="591"/>
      <c r="Z81" s="591"/>
      <c r="AA81" s="591"/>
      <c r="AB81" s="591"/>
      <c r="AC81" s="591"/>
      <c r="AD81" s="591"/>
      <c r="AE81" s="591"/>
      <c r="AF81" s="591"/>
      <c r="AG81" s="591"/>
      <c r="AH81" s="591"/>
      <c r="AI81" s="591"/>
      <c r="AJ81" s="591"/>
      <c r="AK81" s="591"/>
      <c r="AL81" s="591"/>
      <c r="AM81" s="591"/>
      <c r="AN81" s="591"/>
      <c r="AO81" s="591"/>
      <c r="AP81" s="591"/>
      <c r="AQ81" s="591"/>
      <c r="AR81" s="591"/>
      <c r="AS81" s="591"/>
      <c r="AT81" s="591"/>
      <c r="AU81" s="591"/>
      <c r="AV81" s="591"/>
      <c r="AW81" s="591"/>
      <c r="AX81" s="591"/>
      <c r="AY81" s="591"/>
      <c r="AZ81" s="593"/>
      <c r="BA81" s="593"/>
      <c r="BB81" s="593"/>
      <c r="BC81" s="593"/>
      <c r="BD81" s="594"/>
      <c r="BE81" s="572"/>
      <c r="BF81" s="572"/>
      <c r="BG81" s="572"/>
      <c r="BH81" s="572"/>
      <c r="BI81" s="572"/>
      <c r="BJ81" s="572"/>
      <c r="BK81" s="572"/>
      <c r="BL81" s="572"/>
      <c r="BM81" s="572"/>
      <c r="BN81" s="572"/>
      <c r="BO81" s="572"/>
      <c r="BP81" s="572"/>
      <c r="BQ81" s="524">
        <v>75</v>
      </c>
      <c r="BR81" s="616"/>
      <c r="BS81" s="617"/>
      <c r="BT81" s="618"/>
      <c r="BU81" s="618"/>
      <c r="BV81" s="618"/>
      <c r="BW81" s="618"/>
      <c r="BX81" s="618"/>
      <c r="BY81" s="618"/>
      <c r="BZ81" s="618"/>
      <c r="CA81" s="618"/>
      <c r="CB81" s="618"/>
      <c r="CC81" s="618"/>
      <c r="CD81" s="618"/>
      <c r="CE81" s="618"/>
      <c r="CF81" s="618"/>
      <c r="CG81" s="619"/>
      <c r="CH81" s="620"/>
      <c r="CI81" s="621"/>
      <c r="CJ81" s="621"/>
      <c r="CK81" s="621"/>
      <c r="CL81" s="622"/>
      <c r="CM81" s="620"/>
      <c r="CN81" s="621"/>
      <c r="CO81" s="621"/>
      <c r="CP81" s="621"/>
      <c r="CQ81" s="622"/>
      <c r="CR81" s="620"/>
      <c r="CS81" s="621"/>
      <c r="CT81" s="621"/>
      <c r="CU81" s="621"/>
      <c r="CV81" s="622"/>
      <c r="CW81" s="620"/>
      <c r="CX81" s="621"/>
      <c r="CY81" s="621"/>
      <c r="CZ81" s="621"/>
      <c r="DA81" s="622"/>
      <c r="DB81" s="620"/>
      <c r="DC81" s="621"/>
      <c r="DD81" s="621"/>
      <c r="DE81" s="621"/>
      <c r="DF81" s="622"/>
      <c r="DG81" s="620"/>
      <c r="DH81" s="621"/>
      <c r="DI81" s="621"/>
      <c r="DJ81" s="621"/>
      <c r="DK81" s="622"/>
      <c r="DL81" s="620"/>
      <c r="DM81" s="621"/>
      <c r="DN81" s="621"/>
      <c r="DO81" s="621"/>
      <c r="DP81" s="622"/>
      <c r="DQ81" s="620"/>
      <c r="DR81" s="621"/>
      <c r="DS81" s="621"/>
      <c r="DT81" s="621"/>
      <c r="DU81" s="622"/>
      <c r="DV81" s="617"/>
      <c r="DW81" s="618"/>
      <c r="DX81" s="618"/>
      <c r="DY81" s="618"/>
      <c r="DZ81" s="623"/>
      <c r="EA81" s="468"/>
    </row>
    <row r="82" spans="1:131" ht="26.25" customHeight="1" x14ac:dyDescent="0.2">
      <c r="A82" s="524">
        <v>15</v>
      </c>
      <c r="B82" s="634"/>
      <c r="C82" s="635"/>
      <c r="D82" s="635"/>
      <c r="E82" s="635"/>
      <c r="F82" s="635"/>
      <c r="G82" s="635"/>
      <c r="H82" s="635"/>
      <c r="I82" s="635"/>
      <c r="J82" s="635"/>
      <c r="K82" s="635"/>
      <c r="L82" s="635"/>
      <c r="M82" s="635"/>
      <c r="N82" s="635"/>
      <c r="O82" s="635"/>
      <c r="P82" s="636"/>
      <c r="Q82" s="637"/>
      <c r="R82" s="591"/>
      <c r="S82" s="591"/>
      <c r="T82" s="591"/>
      <c r="U82" s="591"/>
      <c r="V82" s="591"/>
      <c r="W82" s="591"/>
      <c r="X82" s="591"/>
      <c r="Y82" s="591"/>
      <c r="Z82" s="591"/>
      <c r="AA82" s="591"/>
      <c r="AB82" s="591"/>
      <c r="AC82" s="591"/>
      <c r="AD82" s="591"/>
      <c r="AE82" s="591"/>
      <c r="AF82" s="591"/>
      <c r="AG82" s="591"/>
      <c r="AH82" s="591"/>
      <c r="AI82" s="591"/>
      <c r="AJ82" s="591"/>
      <c r="AK82" s="591"/>
      <c r="AL82" s="591"/>
      <c r="AM82" s="591"/>
      <c r="AN82" s="591"/>
      <c r="AO82" s="591"/>
      <c r="AP82" s="591"/>
      <c r="AQ82" s="591"/>
      <c r="AR82" s="591"/>
      <c r="AS82" s="591"/>
      <c r="AT82" s="591"/>
      <c r="AU82" s="591"/>
      <c r="AV82" s="591"/>
      <c r="AW82" s="591"/>
      <c r="AX82" s="591"/>
      <c r="AY82" s="591"/>
      <c r="AZ82" s="593"/>
      <c r="BA82" s="593"/>
      <c r="BB82" s="593"/>
      <c r="BC82" s="593"/>
      <c r="BD82" s="594"/>
      <c r="BE82" s="572"/>
      <c r="BF82" s="572"/>
      <c r="BG82" s="572"/>
      <c r="BH82" s="572"/>
      <c r="BI82" s="572"/>
      <c r="BJ82" s="572"/>
      <c r="BK82" s="572"/>
      <c r="BL82" s="572"/>
      <c r="BM82" s="572"/>
      <c r="BN82" s="572"/>
      <c r="BO82" s="572"/>
      <c r="BP82" s="572"/>
      <c r="BQ82" s="524">
        <v>76</v>
      </c>
      <c r="BR82" s="616"/>
      <c r="BS82" s="617"/>
      <c r="BT82" s="618"/>
      <c r="BU82" s="618"/>
      <c r="BV82" s="618"/>
      <c r="BW82" s="618"/>
      <c r="BX82" s="618"/>
      <c r="BY82" s="618"/>
      <c r="BZ82" s="618"/>
      <c r="CA82" s="618"/>
      <c r="CB82" s="618"/>
      <c r="CC82" s="618"/>
      <c r="CD82" s="618"/>
      <c r="CE82" s="618"/>
      <c r="CF82" s="618"/>
      <c r="CG82" s="619"/>
      <c r="CH82" s="620"/>
      <c r="CI82" s="621"/>
      <c r="CJ82" s="621"/>
      <c r="CK82" s="621"/>
      <c r="CL82" s="622"/>
      <c r="CM82" s="620"/>
      <c r="CN82" s="621"/>
      <c r="CO82" s="621"/>
      <c r="CP82" s="621"/>
      <c r="CQ82" s="622"/>
      <c r="CR82" s="620"/>
      <c r="CS82" s="621"/>
      <c r="CT82" s="621"/>
      <c r="CU82" s="621"/>
      <c r="CV82" s="622"/>
      <c r="CW82" s="620"/>
      <c r="CX82" s="621"/>
      <c r="CY82" s="621"/>
      <c r="CZ82" s="621"/>
      <c r="DA82" s="622"/>
      <c r="DB82" s="620"/>
      <c r="DC82" s="621"/>
      <c r="DD82" s="621"/>
      <c r="DE82" s="621"/>
      <c r="DF82" s="622"/>
      <c r="DG82" s="620"/>
      <c r="DH82" s="621"/>
      <c r="DI82" s="621"/>
      <c r="DJ82" s="621"/>
      <c r="DK82" s="622"/>
      <c r="DL82" s="620"/>
      <c r="DM82" s="621"/>
      <c r="DN82" s="621"/>
      <c r="DO82" s="621"/>
      <c r="DP82" s="622"/>
      <c r="DQ82" s="620"/>
      <c r="DR82" s="621"/>
      <c r="DS82" s="621"/>
      <c r="DT82" s="621"/>
      <c r="DU82" s="622"/>
      <c r="DV82" s="617"/>
      <c r="DW82" s="618"/>
      <c r="DX82" s="618"/>
      <c r="DY82" s="618"/>
      <c r="DZ82" s="623"/>
      <c r="EA82" s="468"/>
    </row>
    <row r="83" spans="1:131" ht="26.25" customHeight="1" x14ac:dyDescent="0.2">
      <c r="A83" s="524">
        <v>16</v>
      </c>
      <c r="B83" s="634"/>
      <c r="C83" s="635"/>
      <c r="D83" s="635"/>
      <c r="E83" s="635"/>
      <c r="F83" s="635"/>
      <c r="G83" s="635"/>
      <c r="H83" s="635"/>
      <c r="I83" s="635"/>
      <c r="J83" s="635"/>
      <c r="K83" s="635"/>
      <c r="L83" s="635"/>
      <c r="M83" s="635"/>
      <c r="N83" s="635"/>
      <c r="O83" s="635"/>
      <c r="P83" s="636"/>
      <c r="Q83" s="637"/>
      <c r="R83" s="591"/>
      <c r="S83" s="591"/>
      <c r="T83" s="591"/>
      <c r="U83" s="591"/>
      <c r="V83" s="591"/>
      <c r="W83" s="591"/>
      <c r="X83" s="591"/>
      <c r="Y83" s="591"/>
      <c r="Z83" s="591"/>
      <c r="AA83" s="591"/>
      <c r="AB83" s="591"/>
      <c r="AC83" s="591"/>
      <c r="AD83" s="591"/>
      <c r="AE83" s="591"/>
      <c r="AF83" s="591"/>
      <c r="AG83" s="591"/>
      <c r="AH83" s="591"/>
      <c r="AI83" s="591"/>
      <c r="AJ83" s="591"/>
      <c r="AK83" s="591"/>
      <c r="AL83" s="591"/>
      <c r="AM83" s="591"/>
      <c r="AN83" s="591"/>
      <c r="AO83" s="591"/>
      <c r="AP83" s="591"/>
      <c r="AQ83" s="591"/>
      <c r="AR83" s="591"/>
      <c r="AS83" s="591"/>
      <c r="AT83" s="591"/>
      <c r="AU83" s="591"/>
      <c r="AV83" s="591"/>
      <c r="AW83" s="591"/>
      <c r="AX83" s="591"/>
      <c r="AY83" s="591"/>
      <c r="AZ83" s="593"/>
      <c r="BA83" s="593"/>
      <c r="BB83" s="593"/>
      <c r="BC83" s="593"/>
      <c r="BD83" s="594"/>
      <c r="BE83" s="572"/>
      <c r="BF83" s="572"/>
      <c r="BG83" s="572"/>
      <c r="BH83" s="572"/>
      <c r="BI83" s="572"/>
      <c r="BJ83" s="572"/>
      <c r="BK83" s="572"/>
      <c r="BL83" s="572"/>
      <c r="BM83" s="572"/>
      <c r="BN83" s="572"/>
      <c r="BO83" s="572"/>
      <c r="BP83" s="572"/>
      <c r="BQ83" s="524">
        <v>77</v>
      </c>
      <c r="BR83" s="616"/>
      <c r="BS83" s="617"/>
      <c r="BT83" s="618"/>
      <c r="BU83" s="618"/>
      <c r="BV83" s="618"/>
      <c r="BW83" s="618"/>
      <c r="BX83" s="618"/>
      <c r="BY83" s="618"/>
      <c r="BZ83" s="618"/>
      <c r="CA83" s="618"/>
      <c r="CB83" s="618"/>
      <c r="CC83" s="618"/>
      <c r="CD83" s="618"/>
      <c r="CE83" s="618"/>
      <c r="CF83" s="618"/>
      <c r="CG83" s="619"/>
      <c r="CH83" s="620"/>
      <c r="CI83" s="621"/>
      <c r="CJ83" s="621"/>
      <c r="CK83" s="621"/>
      <c r="CL83" s="622"/>
      <c r="CM83" s="620"/>
      <c r="CN83" s="621"/>
      <c r="CO83" s="621"/>
      <c r="CP83" s="621"/>
      <c r="CQ83" s="622"/>
      <c r="CR83" s="620"/>
      <c r="CS83" s="621"/>
      <c r="CT83" s="621"/>
      <c r="CU83" s="621"/>
      <c r="CV83" s="622"/>
      <c r="CW83" s="620"/>
      <c r="CX83" s="621"/>
      <c r="CY83" s="621"/>
      <c r="CZ83" s="621"/>
      <c r="DA83" s="622"/>
      <c r="DB83" s="620"/>
      <c r="DC83" s="621"/>
      <c r="DD83" s="621"/>
      <c r="DE83" s="621"/>
      <c r="DF83" s="622"/>
      <c r="DG83" s="620"/>
      <c r="DH83" s="621"/>
      <c r="DI83" s="621"/>
      <c r="DJ83" s="621"/>
      <c r="DK83" s="622"/>
      <c r="DL83" s="620"/>
      <c r="DM83" s="621"/>
      <c r="DN83" s="621"/>
      <c r="DO83" s="621"/>
      <c r="DP83" s="622"/>
      <c r="DQ83" s="620"/>
      <c r="DR83" s="621"/>
      <c r="DS83" s="621"/>
      <c r="DT83" s="621"/>
      <c r="DU83" s="622"/>
      <c r="DV83" s="617"/>
      <c r="DW83" s="618"/>
      <c r="DX83" s="618"/>
      <c r="DY83" s="618"/>
      <c r="DZ83" s="623"/>
      <c r="EA83" s="468"/>
    </row>
    <row r="84" spans="1:131" ht="26.25" customHeight="1" x14ac:dyDescent="0.2">
      <c r="A84" s="524">
        <v>17</v>
      </c>
      <c r="B84" s="634"/>
      <c r="C84" s="635"/>
      <c r="D84" s="635"/>
      <c r="E84" s="635"/>
      <c r="F84" s="635"/>
      <c r="G84" s="635"/>
      <c r="H84" s="635"/>
      <c r="I84" s="635"/>
      <c r="J84" s="635"/>
      <c r="K84" s="635"/>
      <c r="L84" s="635"/>
      <c r="M84" s="635"/>
      <c r="N84" s="635"/>
      <c r="O84" s="635"/>
      <c r="P84" s="636"/>
      <c r="Q84" s="637"/>
      <c r="R84" s="591"/>
      <c r="S84" s="591"/>
      <c r="T84" s="591"/>
      <c r="U84" s="591"/>
      <c r="V84" s="591"/>
      <c r="W84" s="591"/>
      <c r="X84" s="591"/>
      <c r="Y84" s="591"/>
      <c r="Z84" s="591"/>
      <c r="AA84" s="591"/>
      <c r="AB84" s="591"/>
      <c r="AC84" s="591"/>
      <c r="AD84" s="591"/>
      <c r="AE84" s="591"/>
      <c r="AF84" s="591"/>
      <c r="AG84" s="591"/>
      <c r="AH84" s="591"/>
      <c r="AI84" s="591"/>
      <c r="AJ84" s="591"/>
      <c r="AK84" s="591"/>
      <c r="AL84" s="591"/>
      <c r="AM84" s="591"/>
      <c r="AN84" s="591"/>
      <c r="AO84" s="591"/>
      <c r="AP84" s="591"/>
      <c r="AQ84" s="591"/>
      <c r="AR84" s="591"/>
      <c r="AS84" s="591"/>
      <c r="AT84" s="591"/>
      <c r="AU84" s="591"/>
      <c r="AV84" s="591"/>
      <c r="AW84" s="591"/>
      <c r="AX84" s="591"/>
      <c r="AY84" s="591"/>
      <c r="AZ84" s="593"/>
      <c r="BA84" s="593"/>
      <c r="BB84" s="593"/>
      <c r="BC84" s="593"/>
      <c r="BD84" s="594"/>
      <c r="BE84" s="572"/>
      <c r="BF84" s="572"/>
      <c r="BG84" s="572"/>
      <c r="BH84" s="572"/>
      <c r="BI84" s="572"/>
      <c r="BJ84" s="572"/>
      <c r="BK84" s="572"/>
      <c r="BL84" s="572"/>
      <c r="BM84" s="572"/>
      <c r="BN84" s="572"/>
      <c r="BO84" s="572"/>
      <c r="BP84" s="572"/>
      <c r="BQ84" s="524">
        <v>78</v>
      </c>
      <c r="BR84" s="616"/>
      <c r="BS84" s="617"/>
      <c r="BT84" s="618"/>
      <c r="BU84" s="618"/>
      <c r="BV84" s="618"/>
      <c r="BW84" s="618"/>
      <c r="BX84" s="618"/>
      <c r="BY84" s="618"/>
      <c r="BZ84" s="618"/>
      <c r="CA84" s="618"/>
      <c r="CB84" s="618"/>
      <c r="CC84" s="618"/>
      <c r="CD84" s="618"/>
      <c r="CE84" s="618"/>
      <c r="CF84" s="618"/>
      <c r="CG84" s="619"/>
      <c r="CH84" s="620"/>
      <c r="CI84" s="621"/>
      <c r="CJ84" s="621"/>
      <c r="CK84" s="621"/>
      <c r="CL84" s="622"/>
      <c r="CM84" s="620"/>
      <c r="CN84" s="621"/>
      <c r="CO84" s="621"/>
      <c r="CP84" s="621"/>
      <c r="CQ84" s="622"/>
      <c r="CR84" s="620"/>
      <c r="CS84" s="621"/>
      <c r="CT84" s="621"/>
      <c r="CU84" s="621"/>
      <c r="CV84" s="622"/>
      <c r="CW84" s="620"/>
      <c r="CX84" s="621"/>
      <c r="CY84" s="621"/>
      <c r="CZ84" s="621"/>
      <c r="DA84" s="622"/>
      <c r="DB84" s="620"/>
      <c r="DC84" s="621"/>
      <c r="DD84" s="621"/>
      <c r="DE84" s="621"/>
      <c r="DF84" s="622"/>
      <c r="DG84" s="620"/>
      <c r="DH84" s="621"/>
      <c r="DI84" s="621"/>
      <c r="DJ84" s="621"/>
      <c r="DK84" s="622"/>
      <c r="DL84" s="620"/>
      <c r="DM84" s="621"/>
      <c r="DN84" s="621"/>
      <c r="DO84" s="621"/>
      <c r="DP84" s="622"/>
      <c r="DQ84" s="620"/>
      <c r="DR84" s="621"/>
      <c r="DS84" s="621"/>
      <c r="DT84" s="621"/>
      <c r="DU84" s="622"/>
      <c r="DV84" s="617"/>
      <c r="DW84" s="618"/>
      <c r="DX84" s="618"/>
      <c r="DY84" s="618"/>
      <c r="DZ84" s="623"/>
      <c r="EA84" s="468"/>
    </row>
    <row r="85" spans="1:131" ht="26.25" customHeight="1" x14ac:dyDescent="0.2">
      <c r="A85" s="524">
        <v>18</v>
      </c>
      <c r="B85" s="634"/>
      <c r="C85" s="635"/>
      <c r="D85" s="635"/>
      <c r="E85" s="635"/>
      <c r="F85" s="635"/>
      <c r="G85" s="635"/>
      <c r="H85" s="635"/>
      <c r="I85" s="635"/>
      <c r="J85" s="635"/>
      <c r="K85" s="635"/>
      <c r="L85" s="635"/>
      <c r="M85" s="635"/>
      <c r="N85" s="635"/>
      <c r="O85" s="635"/>
      <c r="P85" s="636"/>
      <c r="Q85" s="637"/>
      <c r="R85" s="591"/>
      <c r="S85" s="591"/>
      <c r="T85" s="591"/>
      <c r="U85" s="591"/>
      <c r="V85" s="591"/>
      <c r="W85" s="591"/>
      <c r="X85" s="591"/>
      <c r="Y85" s="591"/>
      <c r="Z85" s="591"/>
      <c r="AA85" s="591"/>
      <c r="AB85" s="591"/>
      <c r="AC85" s="591"/>
      <c r="AD85" s="591"/>
      <c r="AE85" s="591"/>
      <c r="AF85" s="591"/>
      <c r="AG85" s="591"/>
      <c r="AH85" s="591"/>
      <c r="AI85" s="591"/>
      <c r="AJ85" s="591"/>
      <c r="AK85" s="591"/>
      <c r="AL85" s="591"/>
      <c r="AM85" s="591"/>
      <c r="AN85" s="591"/>
      <c r="AO85" s="591"/>
      <c r="AP85" s="591"/>
      <c r="AQ85" s="591"/>
      <c r="AR85" s="591"/>
      <c r="AS85" s="591"/>
      <c r="AT85" s="591"/>
      <c r="AU85" s="591"/>
      <c r="AV85" s="591"/>
      <c r="AW85" s="591"/>
      <c r="AX85" s="591"/>
      <c r="AY85" s="591"/>
      <c r="AZ85" s="593"/>
      <c r="BA85" s="593"/>
      <c r="BB85" s="593"/>
      <c r="BC85" s="593"/>
      <c r="BD85" s="594"/>
      <c r="BE85" s="572"/>
      <c r="BF85" s="572"/>
      <c r="BG85" s="572"/>
      <c r="BH85" s="572"/>
      <c r="BI85" s="572"/>
      <c r="BJ85" s="572"/>
      <c r="BK85" s="572"/>
      <c r="BL85" s="572"/>
      <c r="BM85" s="572"/>
      <c r="BN85" s="572"/>
      <c r="BO85" s="572"/>
      <c r="BP85" s="572"/>
      <c r="BQ85" s="524">
        <v>79</v>
      </c>
      <c r="BR85" s="616"/>
      <c r="BS85" s="617"/>
      <c r="BT85" s="618"/>
      <c r="BU85" s="618"/>
      <c r="BV85" s="618"/>
      <c r="BW85" s="618"/>
      <c r="BX85" s="618"/>
      <c r="BY85" s="618"/>
      <c r="BZ85" s="618"/>
      <c r="CA85" s="618"/>
      <c r="CB85" s="618"/>
      <c r="CC85" s="618"/>
      <c r="CD85" s="618"/>
      <c r="CE85" s="618"/>
      <c r="CF85" s="618"/>
      <c r="CG85" s="619"/>
      <c r="CH85" s="620"/>
      <c r="CI85" s="621"/>
      <c r="CJ85" s="621"/>
      <c r="CK85" s="621"/>
      <c r="CL85" s="622"/>
      <c r="CM85" s="620"/>
      <c r="CN85" s="621"/>
      <c r="CO85" s="621"/>
      <c r="CP85" s="621"/>
      <c r="CQ85" s="622"/>
      <c r="CR85" s="620"/>
      <c r="CS85" s="621"/>
      <c r="CT85" s="621"/>
      <c r="CU85" s="621"/>
      <c r="CV85" s="622"/>
      <c r="CW85" s="620"/>
      <c r="CX85" s="621"/>
      <c r="CY85" s="621"/>
      <c r="CZ85" s="621"/>
      <c r="DA85" s="622"/>
      <c r="DB85" s="620"/>
      <c r="DC85" s="621"/>
      <c r="DD85" s="621"/>
      <c r="DE85" s="621"/>
      <c r="DF85" s="622"/>
      <c r="DG85" s="620"/>
      <c r="DH85" s="621"/>
      <c r="DI85" s="621"/>
      <c r="DJ85" s="621"/>
      <c r="DK85" s="622"/>
      <c r="DL85" s="620"/>
      <c r="DM85" s="621"/>
      <c r="DN85" s="621"/>
      <c r="DO85" s="621"/>
      <c r="DP85" s="622"/>
      <c r="DQ85" s="620"/>
      <c r="DR85" s="621"/>
      <c r="DS85" s="621"/>
      <c r="DT85" s="621"/>
      <c r="DU85" s="622"/>
      <c r="DV85" s="617"/>
      <c r="DW85" s="618"/>
      <c r="DX85" s="618"/>
      <c r="DY85" s="618"/>
      <c r="DZ85" s="623"/>
      <c r="EA85" s="468"/>
    </row>
    <row r="86" spans="1:131" ht="26.25" customHeight="1" x14ac:dyDescent="0.2">
      <c r="A86" s="524">
        <v>19</v>
      </c>
      <c r="B86" s="634"/>
      <c r="C86" s="635"/>
      <c r="D86" s="635"/>
      <c r="E86" s="635"/>
      <c r="F86" s="635"/>
      <c r="G86" s="635"/>
      <c r="H86" s="635"/>
      <c r="I86" s="635"/>
      <c r="J86" s="635"/>
      <c r="K86" s="635"/>
      <c r="L86" s="635"/>
      <c r="M86" s="635"/>
      <c r="N86" s="635"/>
      <c r="O86" s="635"/>
      <c r="P86" s="636"/>
      <c r="Q86" s="637"/>
      <c r="R86" s="591"/>
      <c r="S86" s="591"/>
      <c r="T86" s="591"/>
      <c r="U86" s="591"/>
      <c r="V86" s="591"/>
      <c r="W86" s="591"/>
      <c r="X86" s="591"/>
      <c r="Y86" s="591"/>
      <c r="Z86" s="591"/>
      <c r="AA86" s="591"/>
      <c r="AB86" s="591"/>
      <c r="AC86" s="591"/>
      <c r="AD86" s="591"/>
      <c r="AE86" s="591"/>
      <c r="AF86" s="591"/>
      <c r="AG86" s="591"/>
      <c r="AH86" s="591"/>
      <c r="AI86" s="591"/>
      <c r="AJ86" s="591"/>
      <c r="AK86" s="591"/>
      <c r="AL86" s="591"/>
      <c r="AM86" s="591"/>
      <c r="AN86" s="591"/>
      <c r="AO86" s="591"/>
      <c r="AP86" s="591"/>
      <c r="AQ86" s="591"/>
      <c r="AR86" s="591"/>
      <c r="AS86" s="591"/>
      <c r="AT86" s="591"/>
      <c r="AU86" s="591"/>
      <c r="AV86" s="591"/>
      <c r="AW86" s="591"/>
      <c r="AX86" s="591"/>
      <c r="AY86" s="591"/>
      <c r="AZ86" s="593"/>
      <c r="BA86" s="593"/>
      <c r="BB86" s="593"/>
      <c r="BC86" s="593"/>
      <c r="BD86" s="594"/>
      <c r="BE86" s="572"/>
      <c r="BF86" s="572"/>
      <c r="BG86" s="572"/>
      <c r="BH86" s="572"/>
      <c r="BI86" s="572"/>
      <c r="BJ86" s="572"/>
      <c r="BK86" s="572"/>
      <c r="BL86" s="572"/>
      <c r="BM86" s="572"/>
      <c r="BN86" s="572"/>
      <c r="BO86" s="572"/>
      <c r="BP86" s="572"/>
      <c r="BQ86" s="524">
        <v>80</v>
      </c>
      <c r="BR86" s="616"/>
      <c r="BS86" s="617"/>
      <c r="BT86" s="618"/>
      <c r="BU86" s="618"/>
      <c r="BV86" s="618"/>
      <c r="BW86" s="618"/>
      <c r="BX86" s="618"/>
      <c r="BY86" s="618"/>
      <c r="BZ86" s="618"/>
      <c r="CA86" s="618"/>
      <c r="CB86" s="618"/>
      <c r="CC86" s="618"/>
      <c r="CD86" s="618"/>
      <c r="CE86" s="618"/>
      <c r="CF86" s="618"/>
      <c r="CG86" s="619"/>
      <c r="CH86" s="620"/>
      <c r="CI86" s="621"/>
      <c r="CJ86" s="621"/>
      <c r="CK86" s="621"/>
      <c r="CL86" s="622"/>
      <c r="CM86" s="620"/>
      <c r="CN86" s="621"/>
      <c r="CO86" s="621"/>
      <c r="CP86" s="621"/>
      <c r="CQ86" s="622"/>
      <c r="CR86" s="620"/>
      <c r="CS86" s="621"/>
      <c r="CT86" s="621"/>
      <c r="CU86" s="621"/>
      <c r="CV86" s="622"/>
      <c r="CW86" s="620"/>
      <c r="CX86" s="621"/>
      <c r="CY86" s="621"/>
      <c r="CZ86" s="621"/>
      <c r="DA86" s="622"/>
      <c r="DB86" s="620"/>
      <c r="DC86" s="621"/>
      <c r="DD86" s="621"/>
      <c r="DE86" s="621"/>
      <c r="DF86" s="622"/>
      <c r="DG86" s="620"/>
      <c r="DH86" s="621"/>
      <c r="DI86" s="621"/>
      <c r="DJ86" s="621"/>
      <c r="DK86" s="622"/>
      <c r="DL86" s="620"/>
      <c r="DM86" s="621"/>
      <c r="DN86" s="621"/>
      <c r="DO86" s="621"/>
      <c r="DP86" s="622"/>
      <c r="DQ86" s="620"/>
      <c r="DR86" s="621"/>
      <c r="DS86" s="621"/>
      <c r="DT86" s="621"/>
      <c r="DU86" s="622"/>
      <c r="DV86" s="617"/>
      <c r="DW86" s="618"/>
      <c r="DX86" s="618"/>
      <c r="DY86" s="618"/>
      <c r="DZ86" s="623"/>
      <c r="EA86" s="468"/>
    </row>
    <row r="87" spans="1:131" ht="26.25" customHeight="1" x14ac:dyDescent="0.2">
      <c r="A87" s="641">
        <v>20</v>
      </c>
      <c r="B87" s="642"/>
      <c r="C87" s="643"/>
      <c r="D87" s="643"/>
      <c r="E87" s="643"/>
      <c r="F87" s="643"/>
      <c r="G87" s="643"/>
      <c r="H87" s="643"/>
      <c r="I87" s="643"/>
      <c r="J87" s="643"/>
      <c r="K87" s="643"/>
      <c r="L87" s="643"/>
      <c r="M87" s="643"/>
      <c r="N87" s="643"/>
      <c r="O87" s="643"/>
      <c r="P87" s="644"/>
      <c r="Q87" s="645"/>
      <c r="R87" s="646"/>
      <c r="S87" s="646"/>
      <c r="T87" s="646"/>
      <c r="U87" s="646"/>
      <c r="V87" s="646"/>
      <c r="W87" s="646"/>
      <c r="X87" s="646"/>
      <c r="Y87" s="646"/>
      <c r="Z87" s="646"/>
      <c r="AA87" s="646"/>
      <c r="AB87" s="646"/>
      <c r="AC87" s="646"/>
      <c r="AD87" s="646"/>
      <c r="AE87" s="646"/>
      <c r="AF87" s="646"/>
      <c r="AG87" s="646"/>
      <c r="AH87" s="646"/>
      <c r="AI87" s="646"/>
      <c r="AJ87" s="646"/>
      <c r="AK87" s="646"/>
      <c r="AL87" s="646"/>
      <c r="AM87" s="646"/>
      <c r="AN87" s="646"/>
      <c r="AO87" s="646"/>
      <c r="AP87" s="646"/>
      <c r="AQ87" s="646"/>
      <c r="AR87" s="646"/>
      <c r="AS87" s="646"/>
      <c r="AT87" s="646"/>
      <c r="AU87" s="646"/>
      <c r="AV87" s="646"/>
      <c r="AW87" s="646"/>
      <c r="AX87" s="646"/>
      <c r="AY87" s="646"/>
      <c r="AZ87" s="647"/>
      <c r="BA87" s="647"/>
      <c r="BB87" s="647"/>
      <c r="BC87" s="647"/>
      <c r="BD87" s="648"/>
      <c r="BE87" s="572"/>
      <c r="BF87" s="572"/>
      <c r="BG87" s="572"/>
      <c r="BH87" s="572"/>
      <c r="BI87" s="572"/>
      <c r="BJ87" s="572"/>
      <c r="BK87" s="572"/>
      <c r="BL87" s="572"/>
      <c r="BM87" s="572"/>
      <c r="BN87" s="572"/>
      <c r="BO87" s="572"/>
      <c r="BP87" s="572"/>
      <c r="BQ87" s="524">
        <v>81</v>
      </c>
      <c r="BR87" s="616"/>
      <c r="BS87" s="617"/>
      <c r="BT87" s="618"/>
      <c r="BU87" s="618"/>
      <c r="BV87" s="618"/>
      <c r="BW87" s="618"/>
      <c r="BX87" s="618"/>
      <c r="BY87" s="618"/>
      <c r="BZ87" s="618"/>
      <c r="CA87" s="618"/>
      <c r="CB87" s="618"/>
      <c r="CC87" s="618"/>
      <c r="CD87" s="618"/>
      <c r="CE87" s="618"/>
      <c r="CF87" s="618"/>
      <c r="CG87" s="619"/>
      <c r="CH87" s="620"/>
      <c r="CI87" s="621"/>
      <c r="CJ87" s="621"/>
      <c r="CK87" s="621"/>
      <c r="CL87" s="622"/>
      <c r="CM87" s="620"/>
      <c r="CN87" s="621"/>
      <c r="CO87" s="621"/>
      <c r="CP87" s="621"/>
      <c r="CQ87" s="622"/>
      <c r="CR87" s="620"/>
      <c r="CS87" s="621"/>
      <c r="CT87" s="621"/>
      <c r="CU87" s="621"/>
      <c r="CV87" s="622"/>
      <c r="CW87" s="620"/>
      <c r="CX87" s="621"/>
      <c r="CY87" s="621"/>
      <c r="CZ87" s="621"/>
      <c r="DA87" s="622"/>
      <c r="DB87" s="620"/>
      <c r="DC87" s="621"/>
      <c r="DD87" s="621"/>
      <c r="DE87" s="621"/>
      <c r="DF87" s="622"/>
      <c r="DG87" s="620"/>
      <c r="DH87" s="621"/>
      <c r="DI87" s="621"/>
      <c r="DJ87" s="621"/>
      <c r="DK87" s="622"/>
      <c r="DL87" s="620"/>
      <c r="DM87" s="621"/>
      <c r="DN87" s="621"/>
      <c r="DO87" s="621"/>
      <c r="DP87" s="622"/>
      <c r="DQ87" s="620"/>
      <c r="DR87" s="621"/>
      <c r="DS87" s="621"/>
      <c r="DT87" s="621"/>
      <c r="DU87" s="622"/>
      <c r="DV87" s="617"/>
      <c r="DW87" s="618"/>
      <c r="DX87" s="618"/>
      <c r="DY87" s="618"/>
      <c r="DZ87" s="623"/>
      <c r="EA87" s="468"/>
    </row>
    <row r="88" spans="1:131" ht="26.25" customHeight="1" thickBot="1" x14ac:dyDescent="0.25">
      <c r="A88" s="555" t="s">
        <v>330</v>
      </c>
      <c r="B88" s="556" t="s">
        <v>359</v>
      </c>
      <c r="C88" s="557"/>
      <c r="D88" s="557"/>
      <c r="E88" s="557"/>
      <c r="F88" s="557"/>
      <c r="G88" s="557"/>
      <c r="H88" s="557"/>
      <c r="I88" s="557"/>
      <c r="J88" s="557"/>
      <c r="K88" s="557"/>
      <c r="L88" s="557"/>
      <c r="M88" s="557"/>
      <c r="N88" s="557"/>
      <c r="O88" s="557"/>
      <c r="P88" s="558"/>
      <c r="Q88" s="601"/>
      <c r="R88" s="602"/>
      <c r="S88" s="602"/>
      <c r="T88" s="602"/>
      <c r="U88" s="602"/>
      <c r="V88" s="602"/>
      <c r="W88" s="602"/>
      <c r="X88" s="602"/>
      <c r="Y88" s="602"/>
      <c r="Z88" s="602"/>
      <c r="AA88" s="602"/>
      <c r="AB88" s="602"/>
      <c r="AC88" s="602"/>
      <c r="AD88" s="602"/>
      <c r="AE88" s="602"/>
      <c r="AF88" s="605">
        <v>7575</v>
      </c>
      <c r="AG88" s="605"/>
      <c r="AH88" s="605"/>
      <c r="AI88" s="605"/>
      <c r="AJ88" s="605"/>
      <c r="AK88" s="602"/>
      <c r="AL88" s="602"/>
      <c r="AM88" s="602"/>
      <c r="AN88" s="602"/>
      <c r="AO88" s="602"/>
      <c r="AP88" s="605">
        <v>14926</v>
      </c>
      <c r="AQ88" s="605"/>
      <c r="AR88" s="605"/>
      <c r="AS88" s="605"/>
      <c r="AT88" s="605"/>
      <c r="AU88" s="605">
        <v>4116</v>
      </c>
      <c r="AV88" s="605"/>
      <c r="AW88" s="605"/>
      <c r="AX88" s="605"/>
      <c r="AY88" s="605"/>
      <c r="AZ88" s="609"/>
      <c r="BA88" s="609"/>
      <c r="BB88" s="609"/>
      <c r="BC88" s="609"/>
      <c r="BD88" s="610"/>
      <c r="BE88" s="572"/>
      <c r="BF88" s="572"/>
      <c r="BG88" s="572"/>
      <c r="BH88" s="572"/>
      <c r="BI88" s="572"/>
      <c r="BJ88" s="572"/>
      <c r="BK88" s="572"/>
      <c r="BL88" s="572"/>
      <c r="BM88" s="572"/>
      <c r="BN88" s="572"/>
      <c r="BO88" s="572"/>
      <c r="BP88" s="572"/>
      <c r="BQ88" s="524">
        <v>82</v>
      </c>
      <c r="BR88" s="616"/>
      <c r="BS88" s="617"/>
      <c r="BT88" s="618"/>
      <c r="BU88" s="618"/>
      <c r="BV88" s="618"/>
      <c r="BW88" s="618"/>
      <c r="BX88" s="618"/>
      <c r="BY88" s="618"/>
      <c r="BZ88" s="618"/>
      <c r="CA88" s="618"/>
      <c r="CB88" s="618"/>
      <c r="CC88" s="618"/>
      <c r="CD88" s="618"/>
      <c r="CE88" s="618"/>
      <c r="CF88" s="618"/>
      <c r="CG88" s="619"/>
      <c r="CH88" s="620"/>
      <c r="CI88" s="621"/>
      <c r="CJ88" s="621"/>
      <c r="CK88" s="621"/>
      <c r="CL88" s="622"/>
      <c r="CM88" s="620"/>
      <c r="CN88" s="621"/>
      <c r="CO88" s="621"/>
      <c r="CP88" s="621"/>
      <c r="CQ88" s="622"/>
      <c r="CR88" s="620"/>
      <c r="CS88" s="621"/>
      <c r="CT88" s="621"/>
      <c r="CU88" s="621"/>
      <c r="CV88" s="622"/>
      <c r="CW88" s="620"/>
      <c r="CX88" s="621"/>
      <c r="CY88" s="621"/>
      <c r="CZ88" s="621"/>
      <c r="DA88" s="622"/>
      <c r="DB88" s="620"/>
      <c r="DC88" s="621"/>
      <c r="DD88" s="621"/>
      <c r="DE88" s="621"/>
      <c r="DF88" s="622"/>
      <c r="DG88" s="620"/>
      <c r="DH88" s="621"/>
      <c r="DI88" s="621"/>
      <c r="DJ88" s="621"/>
      <c r="DK88" s="622"/>
      <c r="DL88" s="620"/>
      <c r="DM88" s="621"/>
      <c r="DN88" s="621"/>
      <c r="DO88" s="621"/>
      <c r="DP88" s="622"/>
      <c r="DQ88" s="620"/>
      <c r="DR88" s="621"/>
      <c r="DS88" s="621"/>
      <c r="DT88" s="621"/>
      <c r="DU88" s="622"/>
      <c r="DV88" s="617"/>
      <c r="DW88" s="618"/>
      <c r="DX88" s="618"/>
      <c r="DY88" s="618"/>
      <c r="DZ88" s="623"/>
      <c r="EA88" s="468"/>
    </row>
    <row r="89" spans="1:131" ht="26.25" hidden="1" customHeight="1" x14ac:dyDescent="0.2">
      <c r="A89" s="649"/>
      <c r="B89" s="650"/>
      <c r="C89" s="650"/>
      <c r="D89" s="650"/>
      <c r="E89" s="650"/>
      <c r="F89" s="650"/>
      <c r="G89" s="650"/>
      <c r="H89" s="650"/>
      <c r="I89" s="650"/>
      <c r="J89" s="650"/>
      <c r="K89" s="650"/>
      <c r="L89" s="650"/>
      <c r="M89" s="650"/>
      <c r="N89" s="650"/>
      <c r="O89" s="650"/>
      <c r="P89" s="650"/>
      <c r="Q89" s="651"/>
      <c r="R89" s="651"/>
      <c r="S89" s="651"/>
      <c r="T89" s="651"/>
      <c r="U89" s="651"/>
      <c r="V89" s="651"/>
      <c r="W89" s="651"/>
      <c r="X89" s="651"/>
      <c r="Y89" s="651"/>
      <c r="Z89" s="651"/>
      <c r="AA89" s="651"/>
      <c r="AB89" s="651"/>
      <c r="AC89" s="651"/>
      <c r="AD89" s="651"/>
      <c r="AE89" s="651"/>
      <c r="AF89" s="651"/>
      <c r="AG89" s="651"/>
      <c r="AH89" s="651"/>
      <c r="AI89" s="651"/>
      <c r="AJ89" s="651"/>
      <c r="AK89" s="651"/>
      <c r="AL89" s="651"/>
      <c r="AM89" s="651"/>
      <c r="AN89" s="651"/>
      <c r="AO89" s="651"/>
      <c r="AP89" s="651"/>
      <c r="AQ89" s="651"/>
      <c r="AR89" s="651"/>
      <c r="AS89" s="651"/>
      <c r="AT89" s="651"/>
      <c r="AU89" s="651"/>
      <c r="AV89" s="651"/>
      <c r="AW89" s="651"/>
      <c r="AX89" s="651"/>
      <c r="AY89" s="651"/>
      <c r="AZ89" s="652"/>
      <c r="BA89" s="652"/>
      <c r="BB89" s="652"/>
      <c r="BC89" s="652"/>
      <c r="BD89" s="652"/>
      <c r="BE89" s="572"/>
      <c r="BF89" s="572"/>
      <c r="BG89" s="572"/>
      <c r="BH89" s="572"/>
      <c r="BI89" s="572"/>
      <c r="BJ89" s="572"/>
      <c r="BK89" s="572"/>
      <c r="BL89" s="572"/>
      <c r="BM89" s="572"/>
      <c r="BN89" s="572"/>
      <c r="BO89" s="572"/>
      <c r="BP89" s="572"/>
      <c r="BQ89" s="524">
        <v>83</v>
      </c>
      <c r="BR89" s="616"/>
      <c r="BS89" s="617"/>
      <c r="BT89" s="618"/>
      <c r="BU89" s="618"/>
      <c r="BV89" s="618"/>
      <c r="BW89" s="618"/>
      <c r="BX89" s="618"/>
      <c r="BY89" s="618"/>
      <c r="BZ89" s="618"/>
      <c r="CA89" s="618"/>
      <c r="CB89" s="618"/>
      <c r="CC89" s="618"/>
      <c r="CD89" s="618"/>
      <c r="CE89" s="618"/>
      <c r="CF89" s="618"/>
      <c r="CG89" s="619"/>
      <c r="CH89" s="620"/>
      <c r="CI89" s="621"/>
      <c r="CJ89" s="621"/>
      <c r="CK89" s="621"/>
      <c r="CL89" s="622"/>
      <c r="CM89" s="620"/>
      <c r="CN89" s="621"/>
      <c r="CO89" s="621"/>
      <c r="CP89" s="621"/>
      <c r="CQ89" s="622"/>
      <c r="CR89" s="620"/>
      <c r="CS89" s="621"/>
      <c r="CT89" s="621"/>
      <c r="CU89" s="621"/>
      <c r="CV89" s="622"/>
      <c r="CW89" s="620"/>
      <c r="CX89" s="621"/>
      <c r="CY89" s="621"/>
      <c r="CZ89" s="621"/>
      <c r="DA89" s="622"/>
      <c r="DB89" s="620"/>
      <c r="DC89" s="621"/>
      <c r="DD89" s="621"/>
      <c r="DE89" s="621"/>
      <c r="DF89" s="622"/>
      <c r="DG89" s="620"/>
      <c r="DH89" s="621"/>
      <c r="DI89" s="621"/>
      <c r="DJ89" s="621"/>
      <c r="DK89" s="622"/>
      <c r="DL89" s="620"/>
      <c r="DM89" s="621"/>
      <c r="DN89" s="621"/>
      <c r="DO89" s="621"/>
      <c r="DP89" s="622"/>
      <c r="DQ89" s="620"/>
      <c r="DR89" s="621"/>
      <c r="DS89" s="621"/>
      <c r="DT89" s="621"/>
      <c r="DU89" s="622"/>
      <c r="DV89" s="617"/>
      <c r="DW89" s="618"/>
      <c r="DX89" s="618"/>
      <c r="DY89" s="618"/>
      <c r="DZ89" s="623"/>
      <c r="EA89" s="468"/>
    </row>
    <row r="90" spans="1:131" ht="26.25" hidden="1" customHeight="1" x14ac:dyDescent="0.2">
      <c r="A90" s="649"/>
      <c r="B90" s="650"/>
      <c r="C90" s="650"/>
      <c r="D90" s="650"/>
      <c r="E90" s="650"/>
      <c r="F90" s="650"/>
      <c r="G90" s="650"/>
      <c r="H90" s="650"/>
      <c r="I90" s="650"/>
      <c r="J90" s="650"/>
      <c r="K90" s="650"/>
      <c r="L90" s="650"/>
      <c r="M90" s="650"/>
      <c r="N90" s="650"/>
      <c r="O90" s="650"/>
      <c r="P90" s="650"/>
      <c r="Q90" s="651"/>
      <c r="R90" s="651"/>
      <c r="S90" s="651"/>
      <c r="T90" s="651"/>
      <c r="U90" s="651"/>
      <c r="V90" s="651"/>
      <c r="W90" s="651"/>
      <c r="X90" s="651"/>
      <c r="Y90" s="651"/>
      <c r="Z90" s="651"/>
      <c r="AA90" s="651"/>
      <c r="AB90" s="651"/>
      <c r="AC90" s="651"/>
      <c r="AD90" s="651"/>
      <c r="AE90" s="651"/>
      <c r="AF90" s="651"/>
      <c r="AG90" s="651"/>
      <c r="AH90" s="651"/>
      <c r="AI90" s="651"/>
      <c r="AJ90" s="651"/>
      <c r="AK90" s="651"/>
      <c r="AL90" s="651"/>
      <c r="AM90" s="651"/>
      <c r="AN90" s="651"/>
      <c r="AO90" s="651"/>
      <c r="AP90" s="651"/>
      <c r="AQ90" s="651"/>
      <c r="AR90" s="651"/>
      <c r="AS90" s="651"/>
      <c r="AT90" s="651"/>
      <c r="AU90" s="651"/>
      <c r="AV90" s="651"/>
      <c r="AW90" s="651"/>
      <c r="AX90" s="651"/>
      <c r="AY90" s="651"/>
      <c r="AZ90" s="652"/>
      <c r="BA90" s="652"/>
      <c r="BB90" s="652"/>
      <c r="BC90" s="652"/>
      <c r="BD90" s="652"/>
      <c r="BE90" s="572"/>
      <c r="BF90" s="572"/>
      <c r="BG90" s="572"/>
      <c r="BH90" s="572"/>
      <c r="BI90" s="572"/>
      <c r="BJ90" s="572"/>
      <c r="BK90" s="572"/>
      <c r="BL90" s="572"/>
      <c r="BM90" s="572"/>
      <c r="BN90" s="572"/>
      <c r="BO90" s="572"/>
      <c r="BP90" s="572"/>
      <c r="BQ90" s="524">
        <v>84</v>
      </c>
      <c r="BR90" s="616"/>
      <c r="BS90" s="617"/>
      <c r="BT90" s="618"/>
      <c r="BU90" s="618"/>
      <c r="BV90" s="618"/>
      <c r="BW90" s="618"/>
      <c r="BX90" s="618"/>
      <c r="BY90" s="618"/>
      <c r="BZ90" s="618"/>
      <c r="CA90" s="618"/>
      <c r="CB90" s="618"/>
      <c r="CC90" s="618"/>
      <c r="CD90" s="618"/>
      <c r="CE90" s="618"/>
      <c r="CF90" s="618"/>
      <c r="CG90" s="619"/>
      <c r="CH90" s="620"/>
      <c r="CI90" s="621"/>
      <c r="CJ90" s="621"/>
      <c r="CK90" s="621"/>
      <c r="CL90" s="622"/>
      <c r="CM90" s="620"/>
      <c r="CN90" s="621"/>
      <c r="CO90" s="621"/>
      <c r="CP90" s="621"/>
      <c r="CQ90" s="622"/>
      <c r="CR90" s="620"/>
      <c r="CS90" s="621"/>
      <c r="CT90" s="621"/>
      <c r="CU90" s="621"/>
      <c r="CV90" s="622"/>
      <c r="CW90" s="620"/>
      <c r="CX90" s="621"/>
      <c r="CY90" s="621"/>
      <c r="CZ90" s="621"/>
      <c r="DA90" s="622"/>
      <c r="DB90" s="620"/>
      <c r="DC90" s="621"/>
      <c r="DD90" s="621"/>
      <c r="DE90" s="621"/>
      <c r="DF90" s="622"/>
      <c r="DG90" s="620"/>
      <c r="DH90" s="621"/>
      <c r="DI90" s="621"/>
      <c r="DJ90" s="621"/>
      <c r="DK90" s="622"/>
      <c r="DL90" s="620"/>
      <c r="DM90" s="621"/>
      <c r="DN90" s="621"/>
      <c r="DO90" s="621"/>
      <c r="DP90" s="622"/>
      <c r="DQ90" s="620"/>
      <c r="DR90" s="621"/>
      <c r="DS90" s="621"/>
      <c r="DT90" s="621"/>
      <c r="DU90" s="622"/>
      <c r="DV90" s="617"/>
      <c r="DW90" s="618"/>
      <c r="DX90" s="618"/>
      <c r="DY90" s="618"/>
      <c r="DZ90" s="623"/>
      <c r="EA90" s="468"/>
    </row>
    <row r="91" spans="1:131" ht="26.25" hidden="1" customHeight="1" x14ac:dyDescent="0.2">
      <c r="A91" s="649"/>
      <c r="B91" s="650"/>
      <c r="C91" s="650"/>
      <c r="D91" s="650"/>
      <c r="E91" s="650"/>
      <c r="F91" s="650"/>
      <c r="G91" s="650"/>
      <c r="H91" s="650"/>
      <c r="I91" s="650"/>
      <c r="J91" s="650"/>
      <c r="K91" s="650"/>
      <c r="L91" s="650"/>
      <c r="M91" s="650"/>
      <c r="N91" s="650"/>
      <c r="O91" s="650"/>
      <c r="P91" s="650"/>
      <c r="Q91" s="651"/>
      <c r="R91" s="651"/>
      <c r="S91" s="651"/>
      <c r="T91" s="651"/>
      <c r="U91" s="651"/>
      <c r="V91" s="651"/>
      <c r="W91" s="651"/>
      <c r="X91" s="651"/>
      <c r="Y91" s="651"/>
      <c r="Z91" s="651"/>
      <c r="AA91" s="651"/>
      <c r="AB91" s="651"/>
      <c r="AC91" s="651"/>
      <c r="AD91" s="651"/>
      <c r="AE91" s="651"/>
      <c r="AF91" s="651"/>
      <c r="AG91" s="651"/>
      <c r="AH91" s="651"/>
      <c r="AI91" s="651"/>
      <c r="AJ91" s="651"/>
      <c r="AK91" s="651"/>
      <c r="AL91" s="651"/>
      <c r="AM91" s="651"/>
      <c r="AN91" s="651"/>
      <c r="AO91" s="651"/>
      <c r="AP91" s="651"/>
      <c r="AQ91" s="651"/>
      <c r="AR91" s="651"/>
      <c r="AS91" s="651"/>
      <c r="AT91" s="651"/>
      <c r="AU91" s="651"/>
      <c r="AV91" s="651"/>
      <c r="AW91" s="651"/>
      <c r="AX91" s="651"/>
      <c r="AY91" s="651"/>
      <c r="AZ91" s="652"/>
      <c r="BA91" s="652"/>
      <c r="BB91" s="652"/>
      <c r="BC91" s="652"/>
      <c r="BD91" s="652"/>
      <c r="BE91" s="572"/>
      <c r="BF91" s="572"/>
      <c r="BG91" s="572"/>
      <c r="BH91" s="572"/>
      <c r="BI91" s="572"/>
      <c r="BJ91" s="572"/>
      <c r="BK91" s="572"/>
      <c r="BL91" s="572"/>
      <c r="BM91" s="572"/>
      <c r="BN91" s="572"/>
      <c r="BO91" s="572"/>
      <c r="BP91" s="572"/>
      <c r="BQ91" s="524">
        <v>85</v>
      </c>
      <c r="BR91" s="616"/>
      <c r="BS91" s="617"/>
      <c r="BT91" s="618"/>
      <c r="BU91" s="618"/>
      <c r="BV91" s="618"/>
      <c r="BW91" s="618"/>
      <c r="BX91" s="618"/>
      <c r="BY91" s="618"/>
      <c r="BZ91" s="618"/>
      <c r="CA91" s="618"/>
      <c r="CB91" s="618"/>
      <c r="CC91" s="618"/>
      <c r="CD91" s="618"/>
      <c r="CE91" s="618"/>
      <c r="CF91" s="618"/>
      <c r="CG91" s="619"/>
      <c r="CH91" s="620"/>
      <c r="CI91" s="621"/>
      <c r="CJ91" s="621"/>
      <c r="CK91" s="621"/>
      <c r="CL91" s="622"/>
      <c r="CM91" s="620"/>
      <c r="CN91" s="621"/>
      <c r="CO91" s="621"/>
      <c r="CP91" s="621"/>
      <c r="CQ91" s="622"/>
      <c r="CR91" s="620"/>
      <c r="CS91" s="621"/>
      <c r="CT91" s="621"/>
      <c r="CU91" s="621"/>
      <c r="CV91" s="622"/>
      <c r="CW91" s="620"/>
      <c r="CX91" s="621"/>
      <c r="CY91" s="621"/>
      <c r="CZ91" s="621"/>
      <c r="DA91" s="622"/>
      <c r="DB91" s="620"/>
      <c r="DC91" s="621"/>
      <c r="DD91" s="621"/>
      <c r="DE91" s="621"/>
      <c r="DF91" s="622"/>
      <c r="DG91" s="620"/>
      <c r="DH91" s="621"/>
      <c r="DI91" s="621"/>
      <c r="DJ91" s="621"/>
      <c r="DK91" s="622"/>
      <c r="DL91" s="620"/>
      <c r="DM91" s="621"/>
      <c r="DN91" s="621"/>
      <c r="DO91" s="621"/>
      <c r="DP91" s="622"/>
      <c r="DQ91" s="620"/>
      <c r="DR91" s="621"/>
      <c r="DS91" s="621"/>
      <c r="DT91" s="621"/>
      <c r="DU91" s="622"/>
      <c r="DV91" s="617"/>
      <c r="DW91" s="618"/>
      <c r="DX91" s="618"/>
      <c r="DY91" s="618"/>
      <c r="DZ91" s="623"/>
      <c r="EA91" s="468"/>
    </row>
    <row r="92" spans="1:131" ht="26.25" hidden="1" customHeight="1" x14ac:dyDescent="0.2">
      <c r="A92" s="649"/>
      <c r="B92" s="650"/>
      <c r="C92" s="650"/>
      <c r="D92" s="650"/>
      <c r="E92" s="650"/>
      <c r="F92" s="650"/>
      <c r="G92" s="650"/>
      <c r="H92" s="650"/>
      <c r="I92" s="650"/>
      <c r="J92" s="650"/>
      <c r="K92" s="650"/>
      <c r="L92" s="650"/>
      <c r="M92" s="650"/>
      <c r="N92" s="650"/>
      <c r="O92" s="650"/>
      <c r="P92" s="650"/>
      <c r="Q92" s="651"/>
      <c r="R92" s="651"/>
      <c r="S92" s="651"/>
      <c r="T92" s="651"/>
      <c r="U92" s="651"/>
      <c r="V92" s="651"/>
      <c r="W92" s="651"/>
      <c r="X92" s="651"/>
      <c r="Y92" s="651"/>
      <c r="Z92" s="651"/>
      <c r="AA92" s="651"/>
      <c r="AB92" s="651"/>
      <c r="AC92" s="651"/>
      <c r="AD92" s="651"/>
      <c r="AE92" s="651"/>
      <c r="AF92" s="651"/>
      <c r="AG92" s="651"/>
      <c r="AH92" s="651"/>
      <c r="AI92" s="651"/>
      <c r="AJ92" s="651"/>
      <c r="AK92" s="651"/>
      <c r="AL92" s="651"/>
      <c r="AM92" s="651"/>
      <c r="AN92" s="651"/>
      <c r="AO92" s="651"/>
      <c r="AP92" s="651"/>
      <c r="AQ92" s="651"/>
      <c r="AR92" s="651"/>
      <c r="AS92" s="651"/>
      <c r="AT92" s="651"/>
      <c r="AU92" s="651"/>
      <c r="AV92" s="651"/>
      <c r="AW92" s="651"/>
      <c r="AX92" s="651"/>
      <c r="AY92" s="651"/>
      <c r="AZ92" s="652"/>
      <c r="BA92" s="652"/>
      <c r="BB92" s="652"/>
      <c r="BC92" s="652"/>
      <c r="BD92" s="652"/>
      <c r="BE92" s="572"/>
      <c r="BF92" s="572"/>
      <c r="BG92" s="572"/>
      <c r="BH92" s="572"/>
      <c r="BI92" s="572"/>
      <c r="BJ92" s="572"/>
      <c r="BK92" s="572"/>
      <c r="BL92" s="572"/>
      <c r="BM92" s="572"/>
      <c r="BN92" s="572"/>
      <c r="BO92" s="572"/>
      <c r="BP92" s="572"/>
      <c r="BQ92" s="524">
        <v>86</v>
      </c>
      <c r="BR92" s="616"/>
      <c r="BS92" s="617"/>
      <c r="BT92" s="618"/>
      <c r="BU92" s="618"/>
      <c r="BV92" s="618"/>
      <c r="BW92" s="618"/>
      <c r="BX92" s="618"/>
      <c r="BY92" s="618"/>
      <c r="BZ92" s="618"/>
      <c r="CA92" s="618"/>
      <c r="CB92" s="618"/>
      <c r="CC92" s="618"/>
      <c r="CD92" s="618"/>
      <c r="CE92" s="618"/>
      <c r="CF92" s="618"/>
      <c r="CG92" s="619"/>
      <c r="CH92" s="620"/>
      <c r="CI92" s="621"/>
      <c r="CJ92" s="621"/>
      <c r="CK92" s="621"/>
      <c r="CL92" s="622"/>
      <c r="CM92" s="620"/>
      <c r="CN92" s="621"/>
      <c r="CO92" s="621"/>
      <c r="CP92" s="621"/>
      <c r="CQ92" s="622"/>
      <c r="CR92" s="620"/>
      <c r="CS92" s="621"/>
      <c r="CT92" s="621"/>
      <c r="CU92" s="621"/>
      <c r="CV92" s="622"/>
      <c r="CW92" s="620"/>
      <c r="CX92" s="621"/>
      <c r="CY92" s="621"/>
      <c r="CZ92" s="621"/>
      <c r="DA92" s="622"/>
      <c r="DB92" s="620"/>
      <c r="DC92" s="621"/>
      <c r="DD92" s="621"/>
      <c r="DE92" s="621"/>
      <c r="DF92" s="622"/>
      <c r="DG92" s="620"/>
      <c r="DH92" s="621"/>
      <c r="DI92" s="621"/>
      <c r="DJ92" s="621"/>
      <c r="DK92" s="622"/>
      <c r="DL92" s="620"/>
      <c r="DM92" s="621"/>
      <c r="DN92" s="621"/>
      <c r="DO92" s="621"/>
      <c r="DP92" s="622"/>
      <c r="DQ92" s="620"/>
      <c r="DR92" s="621"/>
      <c r="DS92" s="621"/>
      <c r="DT92" s="621"/>
      <c r="DU92" s="622"/>
      <c r="DV92" s="617"/>
      <c r="DW92" s="618"/>
      <c r="DX92" s="618"/>
      <c r="DY92" s="618"/>
      <c r="DZ92" s="623"/>
      <c r="EA92" s="468"/>
    </row>
    <row r="93" spans="1:131" ht="26.25" hidden="1" customHeight="1" x14ac:dyDescent="0.2">
      <c r="A93" s="649"/>
      <c r="B93" s="650"/>
      <c r="C93" s="650"/>
      <c r="D93" s="650"/>
      <c r="E93" s="650"/>
      <c r="F93" s="650"/>
      <c r="G93" s="650"/>
      <c r="H93" s="650"/>
      <c r="I93" s="650"/>
      <c r="J93" s="650"/>
      <c r="K93" s="650"/>
      <c r="L93" s="650"/>
      <c r="M93" s="650"/>
      <c r="N93" s="650"/>
      <c r="O93" s="650"/>
      <c r="P93" s="650"/>
      <c r="Q93" s="651"/>
      <c r="R93" s="651"/>
      <c r="S93" s="651"/>
      <c r="T93" s="651"/>
      <c r="U93" s="651"/>
      <c r="V93" s="651"/>
      <c r="W93" s="651"/>
      <c r="X93" s="651"/>
      <c r="Y93" s="651"/>
      <c r="Z93" s="651"/>
      <c r="AA93" s="651"/>
      <c r="AB93" s="651"/>
      <c r="AC93" s="651"/>
      <c r="AD93" s="651"/>
      <c r="AE93" s="651"/>
      <c r="AF93" s="651"/>
      <c r="AG93" s="651"/>
      <c r="AH93" s="651"/>
      <c r="AI93" s="651"/>
      <c r="AJ93" s="651"/>
      <c r="AK93" s="651"/>
      <c r="AL93" s="651"/>
      <c r="AM93" s="651"/>
      <c r="AN93" s="651"/>
      <c r="AO93" s="651"/>
      <c r="AP93" s="651"/>
      <c r="AQ93" s="651"/>
      <c r="AR93" s="651"/>
      <c r="AS93" s="651"/>
      <c r="AT93" s="651"/>
      <c r="AU93" s="651"/>
      <c r="AV93" s="651"/>
      <c r="AW93" s="651"/>
      <c r="AX93" s="651"/>
      <c r="AY93" s="651"/>
      <c r="AZ93" s="652"/>
      <c r="BA93" s="652"/>
      <c r="BB93" s="652"/>
      <c r="BC93" s="652"/>
      <c r="BD93" s="652"/>
      <c r="BE93" s="572"/>
      <c r="BF93" s="572"/>
      <c r="BG93" s="572"/>
      <c r="BH93" s="572"/>
      <c r="BI93" s="572"/>
      <c r="BJ93" s="572"/>
      <c r="BK93" s="572"/>
      <c r="BL93" s="572"/>
      <c r="BM93" s="572"/>
      <c r="BN93" s="572"/>
      <c r="BO93" s="572"/>
      <c r="BP93" s="572"/>
      <c r="BQ93" s="524">
        <v>87</v>
      </c>
      <c r="BR93" s="616"/>
      <c r="BS93" s="617"/>
      <c r="BT93" s="618"/>
      <c r="BU93" s="618"/>
      <c r="BV93" s="618"/>
      <c r="BW93" s="618"/>
      <c r="BX93" s="618"/>
      <c r="BY93" s="618"/>
      <c r="BZ93" s="618"/>
      <c r="CA93" s="618"/>
      <c r="CB93" s="618"/>
      <c r="CC93" s="618"/>
      <c r="CD93" s="618"/>
      <c r="CE93" s="618"/>
      <c r="CF93" s="618"/>
      <c r="CG93" s="619"/>
      <c r="CH93" s="620"/>
      <c r="CI93" s="621"/>
      <c r="CJ93" s="621"/>
      <c r="CK93" s="621"/>
      <c r="CL93" s="622"/>
      <c r="CM93" s="620"/>
      <c r="CN93" s="621"/>
      <c r="CO93" s="621"/>
      <c r="CP93" s="621"/>
      <c r="CQ93" s="622"/>
      <c r="CR93" s="620"/>
      <c r="CS93" s="621"/>
      <c r="CT93" s="621"/>
      <c r="CU93" s="621"/>
      <c r="CV93" s="622"/>
      <c r="CW93" s="620"/>
      <c r="CX93" s="621"/>
      <c r="CY93" s="621"/>
      <c r="CZ93" s="621"/>
      <c r="DA93" s="622"/>
      <c r="DB93" s="620"/>
      <c r="DC93" s="621"/>
      <c r="DD93" s="621"/>
      <c r="DE93" s="621"/>
      <c r="DF93" s="622"/>
      <c r="DG93" s="620"/>
      <c r="DH93" s="621"/>
      <c r="DI93" s="621"/>
      <c r="DJ93" s="621"/>
      <c r="DK93" s="622"/>
      <c r="DL93" s="620"/>
      <c r="DM93" s="621"/>
      <c r="DN93" s="621"/>
      <c r="DO93" s="621"/>
      <c r="DP93" s="622"/>
      <c r="DQ93" s="620"/>
      <c r="DR93" s="621"/>
      <c r="DS93" s="621"/>
      <c r="DT93" s="621"/>
      <c r="DU93" s="622"/>
      <c r="DV93" s="617"/>
      <c r="DW93" s="618"/>
      <c r="DX93" s="618"/>
      <c r="DY93" s="618"/>
      <c r="DZ93" s="623"/>
      <c r="EA93" s="468"/>
    </row>
    <row r="94" spans="1:131" ht="26.25" hidden="1" customHeight="1" x14ac:dyDescent="0.2">
      <c r="A94" s="649"/>
      <c r="B94" s="650"/>
      <c r="C94" s="650"/>
      <c r="D94" s="650"/>
      <c r="E94" s="650"/>
      <c r="F94" s="650"/>
      <c r="G94" s="650"/>
      <c r="H94" s="650"/>
      <c r="I94" s="650"/>
      <c r="J94" s="650"/>
      <c r="K94" s="650"/>
      <c r="L94" s="650"/>
      <c r="M94" s="650"/>
      <c r="N94" s="650"/>
      <c r="O94" s="650"/>
      <c r="P94" s="650"/>
      <c r="Q94" s="651"/>
      <c r="R94" s="651"/>
      <c r="S94" s="651"/>
      <c r="T94" s="651"/>
      <c r="U94" s="651"/>
      <c r="V94" s="651"/>
      <c r="W94" s="651"/>
      <c r="X94" s="651"/>
      <c r="Y94" s="651"/>
      <c r="Z94" s="651"/>
      <c r="AA94" s="651"/>
      <c r="AB94" s="651"/>
      <c r="AC94" s="651"/>
      <c r="AD94" s="651"/>
      <c r="AE94" s="651"/>
      <c r="AF94" s="651"/>
      <c r="AG94" s="651"/>
      <c r="AH94" s="651"/>
      <c r="AI94" s="651"/>
      <c r="AJ94" s="651"/>
      <c r="AK94" s="651"/>
      <c r="AL94" s="651"/>
      <c r="AM94" s="651"/>
      <c r="AN94" s="651"/>
      <c r="AO94" s="651"/>
      <c r="AP94" s="651"/>
      <c r="AQ94" s="651"/>
      <c r="AR94" s="651"/>
      <c r="AS94" s="651"/>
      <c r="AT94" s="651"/>
      <c r="AU94" s="651"/>
      <c r="AV94" s="651"/>
      <c r="AW94" s="651"/>
      <c r="AX94" s="651"/>
      <c r="AY94" s="651"/>
      <c r="AZ94" s="652"/>
      <c r="BA94" s="652"/>
      <c r="BB94" s="652"/>
      <c r="BC94" s="652"/>
      <c r="BD94" s="652"/>
      <c r="BE94" s="572"/>
      <c r="BF94" s="572"/>
      <c r="BG94" s="572"/>
      <c r="BH94" s="572"/>
      <c r="BI94" s="572"/>
      <c r="BJ94" s="572"/>
      <c r="BK94" s="572"/>
      <c r="BL94" s="572"/>
      <c r="BM94" s="572"/>
      <c r="BN94" s="572"/>
      <c r="BO94" s="572"/>
      <c r="BP94" s="572"/>
      <c r="BQ94" s="524">
        <v>88</v>
      </c>
      <c r="BR94" s="616"/>
      <c r="BS94" s="617"/>
      <c r="BT94" s="618"/>
      <c r="BU94" s="618"/>
      <c r="BV94" s="618"/>
      <c r="BW94" s="618"/>
      <c r="BX94" s="618"/>
      <c r="BY94" s="618"/>
      <c r="BZ94" s="618"/>
      <c r="CA94" s="618"/>
      <c r="CB94" s="618"/>
      <c r="CC94" s="618"/>
      <c r="CD94" s="618"/>
      <c r="CE94" s="618"/>
      <c r="CF94" s="618"/>
      <c r="CG94" s="619"/>
      <c r="CH94" s="620"/>
      <c r="CI94" s="621"/>
      <c r="CJ94" s="621"/>
      <c r="CK94" s="621"/>
      <c r="CL94" s="622"/>
      <c r="CM94" s="620"/>
      <c r="CN94" s="621"/>
      <c r="CO94" s="621"/>
      <c r="CP94" s="621"/>
      <c r="CQ94" s="622"/>
      <c r="CR94" s="620"/>
      <c r="CS94" s="621"/>
      <c r="CT94" s="621"/>
      <c r="CU94" s="621"/>
      <c r="CV94" s="622"/>
      <c r="CW94" s="620"/>
      <c r="CX94" s="621"/>
      <c r="CY94" s="621"/>
      <c r="CZ94" s="621"/>
      <c r="DA94" s="622"/>
      <c r="DB94" s="620"/>
      <c r="DC94" s="621"/>
      <c r="DD94" s="621"/>
      <c r="DE94" s="621"/>
      <c r="DF94" s="622"/>
      <c r="DG94" s="620"/>
      <c r="DH94" s="621"/>
      <c r="DI94" s="621"/>
      <c r="DJ94" s="621"/>
      <c r="DK94" s="622"/>
      <c r="DL94" s="620"/>
      <c r="DM94" s="621"/>
      <c r="DN94" s="621"/>
      <c r="DO94" s="621"/>
      <c r="DP94" s="622"/>
      <c r="DQ94" s="620"/>
      <c r="DR94" s="621"/>
      <c r="DS94" s="621"/>
      <c r="DT94" s="621"/>
      <c r="DU94" s="622"/>
      <c r="DV94" s="617"/>
      <c r="DW94" s="618"/>
      <c r="DX94" s="618"/>
      <c r="DY94" s="618"/>
      <c r="DZ94" s="623"/>
      <c r="EA94" s="468"/>
    </row>
    <row r="95" spans="1:131" ht="26.25" hidden="1" customHeight="1" x14ac:dyDescent="0.2">
      <c r="A95" s="649"/>
      <c r="B95" s="650"/>
      <c r="C95" s="650"/>
      <c r="D95" s="650"/>
      <c r="E95" s="650"/>
      <c r="F95" s="650"/>
      <c r="G95" s="650"/>
      <c r="H95" s="650"/>
      <c r="I95" s="650"/>
      <c r="J95" s="650"/>
      <c r="K95" s="650"/>
      <c r="L95" s="650"/>
      <c r="M95" s="650"/>
      <c r="N95" s="650"/>
      <c r="O95" s="650"/>
      <c r="P95" s="650"/>
      <c r="Q95" s="651"/>
      <c r="R95" s="651"/>
      <c r="S95" s="651"/>
      <c r="T95" s="651"/>
      <c r="U95" s="651"/>
      <c r="V95" s="651"/>
      <c r="W95" s="651"/>
      <c r="X95" s="651"/>
      <c r="Y95" s="651"/>
      <c r="Z95" s="651"/>
      <c r="AA95" s="651"/>
      <c r="AB95" s="651"/>
      <c r="AC95" s="651"/>
      <c r="AD95" s="651"/>
      <c r="AE95" s="651"/>
      <c r="AF95" s="651"/>
      <c r="AG95" s="651"/>
      <c r="AH95" s="651"/>
      <c r="AI95" s="651"/>
      <c r="AJ95" s="651"/>
      <c r="AK95" s="651"/>
      <c r="AL95" s="651"/>
      <c r="AM95" s="651"/>
      <c r="AN95" s="651"/>
      <c r="AO95" s="651"/>
      <c r="AP95" s="651"/>
      <c r="AQ95" s="651"/>
      <c r="AR95" s="651"/>
      <c r="AS95" s="651"/>
      <c r="AT95" s="651"/>
      <c r="AU95" s="651"/>
      <c r="AV95" s="651"/>
      <c r="AW95" s="651"/>
      <c r="AX95" s="651"/>
      <c r="AY95" s="651"/>
      <c r="AZ95" s="652"/>
      <c r="BA95" s="652"/>
      <c r="BB95" s="652"/>
      <c r="BC95" s="652"/>
      <c r="BD95" s="652"/>
      <c r="BE95" s="572"/>
      <c r="BF95" s="572"/>
      <c r="BG95" s="572"/>
      <c r="BH95" s="572"/>
      <c r="BI95" s="572"/>
      <c r="BJ95" s="572"/>
      <c r="BK95" s="572"/>
      <c r="BL95" s="572"/>
      <c r="BM95" s="572"/>
      <c r="BN95" s="572"/>
      <c r="BO95" s="572"/>
      <c r="BP95" s="572"/>
      <c r="BQ95" s="524">
        <v>89</v>
      </c>
      <c r="BR95" s="616"/>
      <c r="BS95" s="617"/>
      <c r="BT95" s="618"/>
      <c r="BU95" s="618"/>
      <c r="BV95" s="618"/>
      <c r="BW95" s="618"/>
      <c r="BX95" s="618"/>
      <c r="BY95" s="618"/>
      <c r="BZ95" s="618"/>
      <c r="CA95" s="618"/>
      <c r="CB95" s="618"/>
      <c r="CC95" s="618"/>
      <c r="CD95" s="618"/>
      <c r="CE95" s="618"/>
      <c r="CF95" s="618"/>
      <c r="CG95" s="619"/>
      <c r="CH95" s="620"/>
      <c r="CI95" s="621"/>
      <c r="CJ95" s="621"/>
      <c r="CK95" s="621"/>
      <c r="CL95" s="622"/>
      <c r="CM95" s="620"/>
      <c r="CN95" s="621"/>
      <c r="CO95" s="621"/>
      <c r="CP95" s="621"/>
      <c r="CQ95" s="622"/>
      <c r="CR95" s="620"/>
      <c r="CS95" s="621"/>
      <c r="CT95" s="621"/>
      <c r="CU95" s="621"/>
      <c r="CV95" s="622"/>
      <c r="CW95" s="620"/>
      <c r="CX95" s="621"/>
      <c r="CY95" s="621"/>
      <c r="CZ95" s="621"/>
      <c r="DA95" s="622"/>
      <c r="DB95" s="620"/>
      <c r="DC95" s="621"/>
      <c r="DD95" s="621"/>
      <c r="DE95" s="621"/>
      <c r="DF95" s="622"/>
      <c r="DG95" s="620"/>
      <c r="DH95" s="621"/>
      <c r="DI95" s="621"/>
      <c r="DJ95" s="621"/>
      <c r="DK95" s="622"/>
      <c r="DL95" s="620"/>
      <c r="DM95" s="621"/>
      <c r="DN95" s="621"/>
      <c r="DO95" s="621"/>
      <c r="DP95" s="622"/>
      <c r="DQ95" s="620"/>
      <c r="DR95" s="621"/>
      <c r="DS95" s="621"/>
      <c r="DT95" s="621"/>
      <c r="DU95" s="622"/>
      <c r="DV95" s="617"/>
      <c r="DW95" s="618"/>
      <c r="DX95" s="618"/>
      <c r="DY95" s="618"/>
      <c r="DZ95" s="623"/>
      <c r="EA95" s="468"/>
    </row>
    <row r="96" spans="1:131" ht="26.25" hidden="1" customHeight="1" x14ac:dyDescent="0.2">
      <c r="A96" s="649"/>
      <c r="B96" s="650"/>
      <c r="C96" s="650"/>
      <c r="D96" s="650"/>
      <c r="E96" s="650"/>
      <c r="F96" s="650"/>
      <c r="G96" s="650"/>
      <c r="H96" s="650"/>
      <c r="I96" s="650"/>
      <c r="J96" s="650"/>
      <c r="K96" s="650"/>
      <c r="L96" s="650"/>
      <c r="M96" s="650"/>
      <c r="N96" s="650"/>
      <c r="O96" s="650"/>
      <c r="P96" s="650"/>
      <c r="Q96" s="651"/>
      <c r="R96" s="651"/>
      <c r="S96" s="651"/>
      <c r="T96" s="651"/>
      <c r="U96" s="651"/>
      <c r="V96" s="651"/>
      <c r="W96" s="651"/>
      <c r="X96" s="651"/>
      <c r="Y96" s="651"/>
      <c r="Z96" s="651"/>
      <c r="AA96" s="651"/>
      <c r="AB96" s="651"/>
      <c r="AC96" s="651"/>
      <c r="AD96" s="651"/>
      <c r="AE96" s="651"/>
      <c r="AF96" s="651"/>
      <c r="AG96" s="651"/>
      <c r="AH96" s="651"/>
      <c r="AI96" s="651"/>
      <c r="AJ96" s="651"/>
      <c r="AK96" s="651"/>
      <c r="AL96" s="651"/>
      <c r="AM96" s="651"/>
      <c r="AN96" s="651"/>
      <c r="AO96" s="651"/>
      <c r="AP96" s="651"/>
      <c r="AQ96" s="651"/>
      <c r="AR96" s="651"/>
      <c r="AS96" s="651"/>
      <c r="AT96" s="651"/>
      <c r="AU96" s="651"/>
      <c r="AV96" s="651"/>
      <c r="AW96" s="651"/>
      <c r="AX96" s="651"/>
      <c r="AY96" s="651"/>
      <c r="AZ96" s="652"/>
      <c r="BA96" s="652"/>
      <c r="BB96" s="652"/>
      <c r="BC96" s="652"/>
      <c r="BD96" s="652"/>
      <c r="BE96" s="572"/>
      <c r="BF96" s="572"/>
      <c r="BG96" s="572"/>
      <c r="BH96" s="572"/>
      <c r="BI96" s="572"/>
      <c r="BJ96" s="572"/>
      <c r="BK96" s="572"/>
      <c r="BL96" s="572"/>
      <c r="BM96" s="572"/>
      <c r="BN96" s="572"/>
      <c r="BO96" s="572"/>
      <c r="BP96" s="572"/>
      <c r="BQ96" s="524">
        <v>90</v>
      </c>
      <c r="BR96" s="616"/>
      <c r="BS96" s="617"/>
      <c r="BT96" s="618"/>
      <c r="BU96" s="618"/>
      <c r="BV96" s="618"/>
      <c r="BW96" s="618"/>
      <c r="BX96" s="618"/>
      <c r="BY96" s="618"/>
      <c r="BZ96" s="618"/>
      <c r="CA96" s="618"/>
      <c r="CB96" s="618"/>
      <c r="CC96" s="618"/>
      <c r="CD96" s="618"/>
      <c r="CE96" s="618"/>
      <c r="CF96" s="618"/>
      <c r="CG96" s="619"/>
      <c r="CH96" s="620"/>
      <c r="CI96" s="621"/>
      <c r="CJ96" s="621"/>
      <c r="CK96" s="621"/>
      <c r="CL96" s="622"/>
      <c r="CM96" s="620"/>
      <c r="CN96" s="621"/>
      <c r="CO96" s="621"/>
      <c r="CP96" s="621"/>
      <c r="CQ96" s="622"/>
      <c r="CR96" s="620"/>
      <c r="CS96" s="621"/>
      <c r="CT96" s="621"/>
      <c r="CU96" s="621"/>
      <c r="CV96" s="622"/>
      <c r="CW96" s="620"/>
      <c r="CX96" s="621"/>
      <c r="CY96" s="621"/>
      <c r="CZ96" s="621"/>
      <c r="DA96" s="622"/>
      <c r="DB96" s="620"/>
      <c r="DC96" s="621"/>
      <c r="DD96" s="621"/>
      <c r="DE96" s="621"/>
      <c r="DF96" s="622"/>
      <c r="DG96" s="620"/>
      <c r="DH96" s="621"/>
      <c r="DI96" s="621"/>
      <c r="DJ96" s="621"/>
      <c r="DK96" s="622"/>
      <c r="DL96" s="620"/>
      <c r="DM96" s="621"/>
      <c r="DN96" s="621"/>
      <c r="DO96" s="621"/>
      <c r="DP96" s="622"/>
      <c r="DQ96" s="620"/>
      <c r="DR96" s="621"/>
      <c r="DS96" s="621"/>
      <c r="DT96" s="621"/>
      <c r="DU96" s="622"/>
      <c r="DV96" s="617"/>
      <c r="DW96" s="618"/>
      <c r="DX96" s="618"/>
      <c r="DY96" s="618"/>
      <c r="DZ96" s="623"/>
      <c r="EA96" s="468"/>
    </row>
    <row r="97" spans="1:131" ht="26.25" hidden="1" customHeight="1" x14ac:dyDescent="0.2">
      <c r="A97" s="649"/>
      <c r="B97" s="650"/>
      <c r="C97" s="650"/>
      <c r="D97" s="650"/>
      <c r="E97" s="650"/>
      <c r="F97" s="650"/>
      <c r="G97" s="650"/>
      <c r="H97" s="650"/>
      <c r="I97" s="650"/>
      <c r="J97" s="650"/>
      <c r="K97" s="650"/>
      <c r="L97" s="650"/>
      <c r="M97" s="650"/>
      <c r="N97" s="650"/>
      <c r="O97" s="650"/>
      <c r="P97" s="650"/>
      <c r="Q97" s="651"/>
      <c r="R97" s="651"/>
      <c r="S97" s="651"/>
      <c r="T97" s="651"/>
      <c r="U97" s="651"/>
      <c r="V97" s="651"/>
      <c r="W97" s="651"/>
      <c r="X97" s="651"/>
      <c r="Y97" s="651"/>
      <c r="Z97" s="651"/>
      <c r="AA97" s="651"/>
      <c r="AB97" s="651"/>
      <c r="AC97" s="651"/>
      <c r="AD97" s="651"/>
      <c r="AE97" s="651"/>
      <c r="AF97" s="651"/>
      <c r="AG97" s="651"/>
      <c r="AH97" s="651"/>
      <c r="AI97" s="651"/>
      <c r="AJ97" s="651"/>
      <c r="AK97" s="651"/>
      <c r="AL97" s="651"/>
      <c r="AM97" s="651"/>
      <c r="AN97" s="651"/>
      <c r="AO97" s="651"/>
      <c r="AP97" s="651"/>
      <c r="AQ97" s="651"/>
      <c r="AR97" s="651"/>
      <c r="AS97" s="651"/>
      <c r="AT97" s="651"/>
      <c r="AU97" s="651"/>
      <c r="AV97" s="651"/>
      <c r="AW97" s="651"/>
      <c r="AX97" s="651"/>
      <c r="AY97" s="651"/>
      <c r="AZ97" s="652"/>
      <c r="BA97" s="652"/>
      <c r="BB97" s="652"/>
      <c r="BC97" s="652"/>
      <c r="BD97" s="652"/>
      <c r="BE97" s="572"/>
      <c r="BF97" s="572"/>
      <c r="BG97" s="572"/>
      <c r="BH97" s="572"/>
      <c r="BI97" s="572"/>
      <c r="BJ97" s="572"/>
      <c r="BK97" s="572"/>
      <c r="BL97" s="572"/>
      <c r="BM97" s="572"/>
      <c r="BN97" s="572"/>
      <c r="BO97" s="572"/>
      <c r="BP97" s="572"/>
      <c r="BQ97" s="524">
        <v>91</v>
      </c>
      <c r="BR97" s="616"/>
      <c r="BS97" s="617"/>
      <c r="BT97" s="618"/>
      <c r="BU97" s="618"/>
      <c r="BV97" s="618"/>
      <c r="BW97" s="618"/>
      <c r="BX97" s="618"/>
      <c r="BY97" s="618"/>
      <c r="BZ97" s="618"/>
      <c r="CA97" s="618"/>
      <c r="CB97" s="618"/>
      <c r="CC97" s="618"/>
      <c r="CD97" s="618"/>
      <c r="CE97" s="618"/>
      <c r="CF97" s="618"/>
      <c r="CG97" s="619"/>
      <c r="CH97" s="620"/>
      <c r="CI97" s="621"/>
      <c r="CJ97" s="621"/>
      <c r="CK97" s="621"/>
      <c r="CL97" s="622"/>
      <c r="CM97" s="620"/>
      <c r="CN97" s="621"/>
      <c r="CO97" s="621"/>
      <c r="CP97" s="621"/>
      <c r="CQ97" s="622"/>
      <c r="CR97" s="620"/>
      <c r="CS97" s="621"/>
      <c r="CT97" s="621"/>
      <c r="CU97" s="621"/>
      <c r="CV97" s="622"/>
      <c r="CW97" s="620"/>
      <c r="CX97" s="621"/>
      <c r="CY97" s="621"/>
      <c r="CZ97" s="621"/>
      <c r="DA97" s="622"/>
      <c r="DB97" s="620"/>
      <c r="DC97" s="621"/>
      <c r="DD97" s="621"/>
      <c r="DE97" s="621"/>
      <c r="DF97" s="622"/>
      <c r="DG97" s="620"/>
      <c r="DH97" s="621"/>
      <c r="DI97" s="621"/>
      <c r="DJ97" s="621"/>
      <c r="DK97" s="622"/>
      <c r="DL97" s="620"/>
      <c r="DM97" s="621"/>
      <c r="DN97" s="621"/>
      <c r="DO97" s="621"/>
      <c r="DP97" s="622"/>
      <c r="DQ97" s="620"/>
      <c r="DR97" s="621"/>
      <c r="DS97" s="621"/>
      <c r="DT97" s="621"/>
      <c r="DU97" s="622"/>
      <c r="DV97" s="617"/>
      <c r="DW97" s="618"/>
      <c r="DX97" s="618"/>
      <c r="DY97" s="618"/>
      <c r="DZ97" s="623"/>
      <c r="EA97" s="468"/>
    </row>
    <row r="98" spans="1:131" ht="26.25" hidden="1" customHeight="1" x14ac:dyDescent="0.2">
      <c r="A98" s="649"/>
      <c r="B98" s="650"/>
      <c r="C98" s="650"/>
      <c r="D98" s="650"/>
      <c r="E98" s="650"/>
      <c r="F98" s="650"/>
      <c r="G98" s="650"/>
      <c r="H98" s="650"/>
      <c r="I98" s="650"/>
      <c r="J98" s="650"/>
      <c r="K98" s="650"/>
      <c r="L98" s="650"/>
      <c r="M98" s="650"/>
      <c r="N98" s="650"/>
      <c r="O98" s="650"/>
      <c r="P98" s="650"/>
      <c r="Q98" s="651"/>
      <c r="R98" s="651"/>
      <c r="S98" s="651"/>
      <c r="T98" s="651"/>
      <c r="U98" s="651"/>
      <c r="V98" s="651"/>
      <c r="W98" s="651"/>
      <c r="X98" s="651"/>
      <c r="Y98" s="651"/>
      <c r="Z98" s="651"/>
      <c r="AA98" s="651"/>
      <c r="AB98" s="651"/>
      <c r="AC98" s="651"/>
      <c r="AD98" s="651"/>
      <c r="AE98" s="651"/>
      <c r="AF98" s="651"/>
      <c r="AG98" s="651"/>
      <c r="AH98" s="651"/>
      <c r="AI98" s="651"/>
      <c r="AJ98" s="651"/>
      <c r="AK98" s="651"/>
      <c r="AL98" s="651"/>
      <c r="AM98" s="651"/>
      <c r="AN98" s="651"/>
      <c r="AO98" s="651"/>
      <c r="AP98" s="651"/>
      <c r="AQ98" s="651"/>
      <c r="AR98" s="651"/>
      <c r="AS98" s="651"/>
      <c r="AT98" s="651"/>
      <c r="AU98" s="651"/>
      <c r="AV98" s="651"/>
      <c r="AW98" s="651"/>
      <c r="AX98" s="651"/>
      <c r="AY98" s="651"/>
      <c r="AZ98" s="652"/>
      <c r="BA98" s="652"/>
      <c r="BB98" s="652"/>
      <c r="BC98" s="652"/>
      <c r="BD98" s="652"/>
      <c r="BE98" s="572"/>
      <c r="BF98" s="572"/>
      <c r="BG98" s="572"/>
      <c r="BH98" s="572"/>
      <c r="BI98" s="572"/>
      <c r="BJ98" s="572"/>
      <c r="BK98" s="572"/>
      <c r="BL98" s="572"/>
      <c r="BM98" s="572"/>
      <c r="BN98" s="572"/>
      <c r="BO98" s="572"/>
      <c r="BP98" s="572"/>
      <c r="BQ98" s="524">
        <v>92</v>
      </c>
      <c r="BR98" s="616"/>
      <c r="BS98" s="617"/>
      <c r="BT98" s="618"/>
      <c r="BU98" s="618"/>
      <c r="BV98" s="618"/>
      <c r="BW98" s="618"/>
      <c r="BX98" s="618"/>
      <c r="BY98" s="618"/>
      <c r="BZ98" s="618"/>
      <c r="CA98" s="618"/>
      <c r="CB98" s="618"/>
      <c r="CC98" s="618"/>
      <c r="CD98" s="618"/>
      <c r="CE98" s="618"/>
      <c r="CF98" s="618"/>
      <c r="CG98" s="619"/>
      <c r="CH98" s="620"/>
      <c r="CI98" s="621"/>
      <c r="CJ98" s="621"/>
      <c r="CK98" s="621"/>
      <c r="CL98" s="622"/>
      <c r="CM98" s="620"/>
      <c r="CN98" s="621"/>
      <c r="CO98" s="621"/>
      <c r="CP98" s="621"/>
      <c r="CQ98" s="622"/>
      <c r="CR98" s="620"/>
      <c r="CS98" s="621"/>
      <c r="CT98" s="621"/>
      <c r="CU98" s="621"/>
      <c r="CV98" s="622"/>
      <c r="CW98" s="620"/>
      <c r="CX98" s="621"/>
      <c r="CY98" s="621"/>
      <c r="CZ98" s="621"/>
      <c r="DA98" s="622"/>
      <c r="DB98" s="620"/>
      <c r="DC98" s="621"/>
      <c r="DD98" s="621"/>
      <c r="DE98" s="621"/>
      <c r="DF98" s="622"/>
      <c r="DG98" s="620"/>
      <c r="DH98" s="621"/>
      <c r="DI98" s="621"/>
      <c r="DJ98" s="621"/>
      <c r="DK98" s="622"/>
      <c r="DL98" s="620"/>
      <c r="DM98" s="621"/>
      <c r="DN98" s="621"/>
      <c r="DO98" s="621"/>
      <c r="DP98" s="622"/>
      <c r="DQ98" s="620"/>
      <c r="DR98" s="621"/>
      <c r="DS98" s="621"/>
      <c r="DT98" s="621"/>
      <c r="DU98" s="622"/>
      <c r="DV98" s="617"/>
      <c r="DW98" s="618"/>
      <c r="DX98" s="618"/>
      <c r="DY98" s="618"/>
      <c r="DZ98" s="623"/>
      <c r="EA98" s="468"/>
    </row>
    <row r="99" spans="1:131" ht="26.25" hidden="1" customHeight="1" x14ac:dyDescent="0.2">
      <c r="A99" s="649"/>
      <c r="B99" s="650"/>
      <c r="C99" s="650"/>
      <c r="D99" s="650"/>
      <c r="E99" s="650"/>
      <c r="F99" s="650"/>
      <c r="G99" s="650"/>
      <c r="H99" s="650"/>
      <c r="I99" s="650"/>
      <c r="J99" s="650"/>
      <c r="K99" s="650"/>
      <c r="L99" s="650"/>
      <c r="M99" s="650"/>
      <c r="N99" s="650"/>
      <c r="O99" s="650"/>
      <c r="P99" s="650"/>
      <c r="Q99" s="651"/>
      <c r="R99" s="651"/>
      <c r="S99" s="651"/>
      <c r="T99" s="651"/>
      <c r="U99" s="651"/>
      <c r="V99" s="651"/>
      <c r="W99" s="651"/>
      <c r="X99" s="651"/>
      <c r="Y99" s="651"/>
      <c r="Z99" s="651"/>
      <c r="AA99" s="651"/>
      <c r="AB99" s="651"/>
      <c r="AC99" s="651"/>
      <c r="AD99" s="651"/>
      <c r="AE99" s="651"/>
      <c r="AF99" s="651"/>
      <c r="AG99" s="651"/>
      <c r="AH99" s="651"/>
      <c r="AI99" s="651"/>
      <c r="AJ99" s="651"/>
      <c r="AK99" s="651"/>
      <c r="AL99" s="651"/>
      <c r="AM99" s="651"/>
      <c r="AN99" s="651"/>
      <c r="AO99" s="651"/>
      <c r="AP99" s="651"/>
      <c r="AQ99" s="651"/>
      <c r="AR99" s="651"/>
      <c r="AS99" s="651"/>
      <c r="AT99" s="651"/>
      <c r="AU99" s="651"/>
      <c r="AV99" s="651"/>
      <c r="AW99" s="651"/>
      <c r="AX99" s="651"/>
      <c r="AY99" s="651"/>
      <c r="AZ99" s="652"/>
      <c r="BA99" s="652"/>
      <c r="BB99" s="652"/>
      <c r="BC99" s="652"/>
      <c r="BD99" s="652"/>
      <c r="BE99" s="572"/>
      <c r="BF99" s="572"/>
      <c r="BG99" s="572"/>
      <c r="BH99" s="572"/>
      <c r="BI99" s="572"/>
      <c r="BJ99" s="572"/>
      <c r="BK99" s="572"/>
      <c r="BL99" s="572"/>
      <c r="BM99" s="572"/>
      <c r="BN99" s="572"/>
      <c r="BO99" s="572"/>
      <c r="BP99" s="572"/>
      <c r="BQ99" s="524">
        <v>93</v>
      </c>
      <c r="BR99" s="616"/>
      <c r="BS99" s="617"/>
      <c r="BT99" s="618"/>
      <c r="BU99" s="618"/>
      <c r="BV99" s="618"/>
      <c r="BW99" s="618"/>
      <c r="BX99" s="618"/>
      <c r="BY99" s="618"/>
      <c r="BZ99" s="618"/>
      <c r="CA99" s="618"/>
      <c r="CB99" s="618"/>
      <c r="CC99" s="618"/>
      <c r="CD99" s="618"/>
      <c r="CE99" s="618"/>
      <c r="CF99" s="618"/>
      <c r="CG99" s="619"/>
      <c r="CH99" s="620"/>
      <c r="CI99" s="621"/>
      <c r="CJ99" s="621"/>
      <c r="CK99" s="621"/>
      <c r="CL99" s="622"/>
      <c r="CM99" s="620"/>
      <c r="CN99" s="621"/>
      <c r="CO99" s="621"/>
      <c r="CP99" s="621"/>
      <c r="CQ99" s="622"/>
      <c r="CR99" s="620"/>
      <c r="CS99" s="621"/>
      <c r="CT99" s="621"/>
      <c r="CU99" s="621"/>
      <c r="CV99" s="622"/>
      <c r="CW99" s="620"/>
      <c r="CX99" s="621"/>
      <c r="CY99" s="621"/>
      <c r="CZ99" s="621"/>
      <c r="DA99" s="622"/>
      <c r="DB99" s="620"/>
      <c r="DC99" s="621"/>
      <c r="DD99" s="621"/>
      <c r="DE99" s="621"/>
      <c r="DF99" s="622"/>
      <c r="DG99" s="620"/>
      <c r="DH99" s="621"/>
      <c r="DI99" s="621"/>
      <c r="DJ99" s="621"/>
      <c r="DK99" s="622"/>
      <c r="DL99" s="620"/>
      <c r="DM99" s="621"/>
      <c r="DN99" s="621"/>
      <c r="DO99" s="621"/>
      <c r="DP99" s="622"/>
      <c r="DQ99" s="620"/>
      <c r="DR99" s="621"/>
      <c r="DS99" s="621"/>
      <c r="DT99" s="621"/>
      <c r="DU99" s="622"/>
      <c r="DV99" s="617"/>
      <c r="DW99" s="618"/>
      <c r="DX99" s="618"/>
      <c r="DY99" s="618"/>
      <c r="DZ99" s="623"/>
      <c r="EA99" s="468"/>
    </row>
    <row r="100" spans="1:131" ht="26.25" hidden="1" customHeight="1" x14ac:dyDescent="0.2">
      <c r="A100" s="649"/>
      <c r="B100" s="650"/>
      <c r="C100" s="650"/>
      <c r="D100" s="650"/>
      <c r="E100" s="650"/>
      <c r="F100" s="650"/>
      <c r="G100" s="650"/>
      <c r="H100" s="650"/>
      <c r="I100" s="650"/>
      <c r="J100" s="650"/>
      <c r="K100" s="650"/>
      <c r="L100" s="650"/>
      <c r="M100" s="650"/>
      <c r="N100" s="650"/>
      <c r="O100" s="650"/>
      <c r="P100" s="650"/>
      <c r="Q100" s="651"/>
      <c r="R100" s="651"/>
      <c r="S100" s="651"/>
      <c r="T100" s="651"/>
      <c r="U100" s="651"/>
      <c r="V100" s="651"/>
      <c r="W100" s="651"/>
      <c r="X100" s="651"/>
      <c r="Y100" s="651"/>
      <c r="Z100" s="651"/>
      <c r="AA100" s="651"/>
      <c r="AB100" s="651"/>
      <c r="AC100" s="651"/>
      <c r="AD100" s="651"/>
      <c r="AE100" s="651"/>
      <c r="AF100" s="651"/>
      <c r="AG100" s="651"/>
      <c r="AH100" s="651"/>
      <c r="AI100" s="651"/>
      <c r="AJ100" s="651"/>
      <c r="AK100" s="651"/>
      <c r="AL100" s="651"/>
      <c r="AM100" s="651"/>
      <c r="AN100" s="651"/>
      <c r="AO100" s="651"/>
      <c r="AP100" s="651"/>
      <c r="AQ100" s="651"/>
      <c r="AR100" s="651"/>
      <c r="AS100" s="651"/>
      <c r="AT100" s="651"/>
      <c r="AU100" s="651"/>
      <c r="AV100" s="651"/>
      <c r="AW100" s="651"/>
      <c r="AX100" s="651"/>
      <c r="AY100" s="651"/>
      <c r="AZ100" s="652"/>
      <c r="BA100" s="652"/>
      <c r="BB100" s="652"/>
      <c r="BC100" s="652"/>
      <c r="BD100" s="652"/>
      <c r="BE100" s="572"/>
      <c r="BF100" s="572"/>
      <c r="BG100" s="572"/>
      <c r="BH100" s="572"/>
      <c r="BI100" s="572"/>
      <c r="BJ100" s="572"/>
      <c r="BK100" s="572"/>
      <c r="BL100" s="572"/>
      <c r="BM100" s="572"/>
      <c r="BN100" s="572"/>
      <c r="BO100" s="572"/>
      <c r="BP100" s="572"/>
      <c r="BQ100" s="524">
        <v>94</v>
      </c>
      <c r="BR100" s="616"/>
      <c r="BS100" s="617"/>
      <c r="BT100" s="618"/>
      <c r="BU100" s="618"/>
      <c r="BV100" s="618"/>
      <c r="BW100" s="618"/>
      <c r="BX100" s="618"/>
      <c r="BY100" s="618"/>
      <c r="BZ100" s="618"/>
      <c r="CA100" s="618"/>
      <c r="CB100" s="618"/>
      <c r="CC100" s="618"/>
      <c r="CD100" s="618"/>
      <c r="CE100" s="618"/>
      <c r="CF100" s="618"/>
      <c r="CG100" s="619"/>
      <c r="CH100" s="620"/>
      <c r="CI100" s="621"/>
      <c r="CJ100" s="621"/>
      <c r="CK100" s="621"/>
      <c r="CL100" s="622"/>
      <c r="CM100" s="620"/>
      <c r="CN100" s="621"/>
      <c r="CO100" s="621"/>
      <c r="CP100" s="621"/>
      <c r="CQ100" s="622"/>
      <c r="CR100" s="620"/>
      <c r="CS100" s="621"/>
      <c r="CT100" s="621"/>
      <c r="CU100" s="621"/>
      <c r="CV100" s="622"/>
      <c r="CW100" s="620"/>
      <c r="CX100" s="621"/>
      <c r="CY100" s="621"/>
      <c r="CZ100" s="621"/>
      <c r="DA100" s="622"/>
      <c r="DB100" s="620"/>
      <c r="DC100" s="621"/>
      <c r="DD100" s="621"/>
      <c r="DE100" s="621"/>
      <c r="DF100" s="622"/>
      <c r="DG100" s="620"/>
      <c r="DH100" s="621"/>
      <c r="DI100" s="621"/>
      <c r="DJ100" s="621"/>
      <c r="DK100" s="622"/>
      <c r="DL100" s="620"/>
      <c r="DM100" s="621"/>
      <c r="DN100" s="621"/>
      <c r="DO100" s="621"/>
      <c r="DP100" s="622"/>
      <c r="DQ100" s="620"/>
      <c r="DR100" s="621"/>
      <c r="DS100" s="621"/>
      <c r="DT100" s="621"/>
      <c r="DU100" s="622"/>
      <c r="DV100" s="617"/>
      <c r="DW100" s="618"/>
      <c r="DX100" s="618"/>
      <c r="DY100" s="618"/>
      <c r="DZ100" s="623"/>
      <c r="EA100" s="468"/>
    </row>
    <row r="101" spans="1:131" ht="26.25" hidden="1" customHeight="1" x14ac:dyDescent="0.2">
      <c r="A101" s="649"/>
      <c r="B101" s="650"/>
      <c r="C101" s="650"/>
      <c r="D101" s="650"/>
      <c r="E101" s="650"/>
      <c r="F101" s="650"/>
      <c r="G101" s="650"/>
      <c r="H101" s="650"/>
      <c r="I101" s="650"/>
      <c r="J101" s="650"/>
      <c r="K101" s="650"/>
      <c r="L101" s="650"/>
      <c r="M101" s="650"/>
      <c r="N101" s="650"/>
      <c r="O101" s="650"/>
      <c r="P101" s="650"/>
      <c r="Q101" s="651"/>
      <c r="R101" s="651"/>
      <c r="S101" s="651"/>
      <c r="T101" s="651"/>
      <c r="U101" s="651"/>
      <c r="V101" s="651"/>
      <c r="W101" s="651"/>
      <c r="X101" s="651"/>
      <c r="Y101" s="651"/>
      <c r="Z101" s="651"/>
      <c r="AA101" s="651"/>
      <c r="AB101" s="651"/>
      <c r="AC101" s="651"/>
      <c r="AD101" s="651"/>
      <c r="AE101" s="651"/>
      <c r="AF101" s="651"/>
      <c r="AG101" s="651"/>
      <c r="AH101" s="651"/>
      <c r="AI101" s="651"/>
      <c r="AJ101" s="651"/>
      <c r="AK101" s="651"/>
      <c r="AL101" s="651"/>
      <c r="AM101" s="651"/>
      <c r="AN101" s="651"/>
      <c r="AO101" s="651"/>
      <c r="AP101" s="651"/>
      <c r="AQ101" s="651"/>
      <c r="AR101" s="651"/>
      <c r="AS101" s="651"/>
      <c r="AT101" s="651"/>
      <c r="AU101" s="651"/>
      <c r="AV101" s="651"/>
      <c r="AW101" s="651"/>
      <c r="AX101" s="651"/>
      <c r="AY101" s="651"/>
      <c r="AZ101" s="652"/>
      <c r="BA101" s="652"/>
      <c r="BB101" s="652"/>
      <c r="BC101" s="652"/>
      <c r="BD101" s="652"/>
      <c r="BE101" s="572"/>
      <c r="BF101" s="572"/>
      <c r="BG101" s="572"/>
      <c r="BH101" s="572"/>
      <c r="BI101" s="572"/>
      <c r="BJ101" s="572"/>
      <c r="BK101" s="572"/>
      <c r="BL101" s="572"/>
      <c r="BM101" s="572"/>
      <c r="BN101" s="572"/>
      <c r="BO101" s="572"/>
      <c r="BP101" s="572"/>
      <c r="BQ101" s="524">
        <v>95</v>
      </c>
      <c r="BR101" s="616"/>
      <c r="BS101" s="617"/>
      <c r="BT101" s="618"/>
      <c r="BU101" s="618"/>
      <c r="BV101" s="618"/>
      <c r="BW101" s="618"/>
      <c r="BX101" s="618"/>
      <c r="BY101" s="618"/>
      <c r="BZ101" s="618"/>
      <c r="CA101" s="618"/>
      <c r="CB101" s="618"/>
      <c r="CC101" s="618"/>
      <c r="CD101" s="618"/>
      <c r="CE101" s="618"/>
      <c r="CF101" s="618"/>
      <c r="CG101" s="619"/>
      <c r="CH101" s="620"/>
      <c r="CI101" s="621"/>
      <c r="CJ101" s="621"/>
      <c r="CK101" s="621"/>
      <c r="CL101" s="622"/>
      <c r="CM101" s="620"/>
      <c r="CN101" s="621"/>
      <c r="CO101" s="621"/>
      <c r="CP101" s="621"/>
      <c r="CQ101" s="622"/>
      <c r="CR101" s="620"/>
      <c r="CS101" s="621"/>
      <c r="CT101" s="621"/>
      <c r="CU101" s="621"/>
      <c r="CV101" s="622"/>
      <c r="CW101" s="620"/>
      <c r="CX101" s="621"/>
      <c r="CY101" s="621"/>
      <c r="CZ101" s="621"/>
      <c r="DA101" s="622"/>
      <c r="DB101" s="620"/>
      <c r="DC101" s="621"/>
      <c r="DD101" s="621"/>
      <c r="DE101" s="621"/>
      <c r="DF101" s="622"/>
      <c r="DG101" s="620"/>
      <c r="DH101" s="621"/>
      <c r="DI101" s="621"/>
      <c r="DJ101" s="621"/>
      <c r="DK101" s="622"/>
      <c r="DL101" s="620"/>
      <c r="DM101" s="621"/>
      <c r="DN101" s="621"/>
      <c r="DO101" s="621"/>
      <c r="DP101" s="622"/>
      <c r="DQ101" s="620"/>
      <c r="DR101" s="621"/>
      <c r="DS101" s="621"/>
      <c r="DT101" s="621"/>
      <c r="DU101" s="622"/>
      <c r="DV101" s="617"/>
      <c r="DW101" s="618"/>
      <c r="DX101" s="618"/>
      <c r="DY101" s="618"/>
      <c r="DZ101" s="623"/>
      <c r="EA101" s="468"/>
    </row>
    <row r="102" spans="1:131" ht="26.25" customHeight="1" thickBot="1" x14ac:dyDescent="0.25">
      <c r="A102" s="649"/>
      <c r="B102" s="650"/>
      <c r="C102" s="650"/>
      <c r="D102" s="650"/>
      <c r="E102" s="650"/>
      <c r="F102" s="650"/>
      <c r="G102" s="650"/>
      <c r="H102" s="650"/>
      <c r="I102" s="650"/>
      <c r="J102" s="650"/>
      <c r="K102" s="650"/>
      <c r="L102" s="650"/>
      <c r="M102" s="650"/>
      <c r="N102" s="650"/>
      <c r="O102" s="650"/>
      <c r="P102" s="650"/>
      <c r="Q102" s="651"/>
      <c r="R102" s="651"/>
      <c r="S102" s="651"/>
      <c r="T102" s="651"/>
      <c r="U102" s="651"/>
      <c r="V102" s="651"/>
      <c r="W102" s="651"/>
      <c r="X102" s="651"/>
      <c r="Y102" s="651"/>
      <c r="Z102" s="651"/>
      <c r="AA102" s="651"/>
      <c r="AB102" s="651"/>
      <c r="AC102" s="651"/>
      <c r="AD102" s="651"/>
      <c r="AE102" s="651"/>
      <c r="AF102" s="651"/>
      <c r="AG102" s="651"/>
      <c r="AH102" s="651"/>
      <c r="AI102" s="651"/>
      <c r="AJ102" s="651"/>
      <c r="AK102" s="651"/>
      <c r="AL102" s="651"/>
      <c r="AM102" s="651"/>
      <c r="AN102" s="651"/>
      <c r="AO102" s="651"/>
      <c r="AP102" s="651"/>
      <c r="AQ102" s="651"/>
      <c r="AR102" s="651"/>
      <c r="AS102" s="651"/>
      <c r="AT102" s="651"/>
      <c r="AU102" s="651"/>
      <c r="AV102" s="651"/>
      <c r="AW102" s="651"/>
      <c r="AX102" s="651"/>
      <c r="AY102" s="651"/>
      <c r="AZ102" s="652"/>
      <c r="BA102" s="652"/>
      <c r="BB102" s="652"/>
      <c r="BC102" s="652"/>
      <c r="BD102" s="652"/>
      <c r="BE102" s="572"/>
      <c r="BF102" s="572"/>
      <c r="BG102" s="572"/>
      <c r="BH102" s="572"/>
      <c r="BI102" s="572"/>
      <c r="BJ102" s="572"/>
      <c r="BK102" s="572"/>
      <c r="BL102" s="572"/>
      <c r="BM102" s="572"/>
      <c r="BN102" s="572"/>
      <c r="BO102" s="572"/>
      <c r="BP102" s="572"/>
      <c r="BQ102" s="555" t="s">
        <v>330</v>
      </c>
      <c r="BR102" s="556" t="s">
        <v>360</v>
      </c>
      <c r="BS102" s="557"/>
      <c r="BT102" s="557"/>
      <c r="BU102" s="557"/>
      <c r="BV102" s="557"/>
      <c r="BW102" s="557"/>
      <c r="BX102" s="557"/>
      <c r="BY102" s="557"/>
      <c r="BZ102" s="557"/>
      <c r="CA102" s="557"/>
      <c r="CB102" s="557"/>
      <c r="CC102" s="557"/>
      <c r="CD102" s="557"/>
      <c r="CE102" s="557"/>
      <c r="CF102" s="557"/>
      <c r="CG102" s="558"/>
      <c r="CH102" s="653"/>
      <c r="CI102" s="654"/>
      <c r="CJ102" s="654"/>
      <c r="CK102" s="654"/>
      <c r="CL102" s="655"/>
      <c r="CM102" s="653"/>
      <c r="CN102" s="654"/>
      <c r="CO102" s="654"/>
      <c r="CP102" s="654"/>
      <c r="CQ102" s="655"/>
      <c r="CR102" s="656">
        <v>292</v>
      </c>
      <c r="CS102" s="612"/>
      <c r="CT102" s="612"/>
      <c r="CU102" s="612"/>
      <c r="CV102" s="657"/>
      <c r="CW102" s="656"/>
      <c r="CX102" s="612"/>
      <c r="CY102" s="612"/>
      <c r="CZ102" s="612"/>
      <c r="DA102" s="657"/>
      <c r="DB102" s="656"/>
      <c r="DC102" s="612"/>
      <c r="DD102" s="612"/>
      <c r="DE102" s="612"/>
      <c r="DF102" s="657"/>
      <c r="DG102" s="656"/>
      <c r="DH102" s="612"/>
      <c r="DI102" s="612"/>
      <c r="DJ102" s="612"/>
      <c r="DK102" s="657"/>
      <c r="DL102" s="656"/>
      <c r="DM102" s="612"/>
      <c r="DN102" s="612"/>
      <c r="DO102" s="612"/>
      <c r="DP102" s="657"/>
      <c r="DQ102" s="656"/>
      <c r="DR102" s="612"/>
      <c r="DS102" s="612"/>
      <c r="DT102" s="612"/>
      <c r="DU102" s="657"/>
      <c r="DV102" s="556"/>
      <c r="DW102" s="557"/>
      <c r="DX102" s="557"/>
      <c r="DY102" s="557"/>
      <c r="DZ102" s="658"/>
      <c r="EA102" s="468"/>
    </row>
    <row r="103" spans="1:131" ht="26.25" customHeight="1" x14ac:dyDescent="0.2">
      <c r="A103" s="649"/>
      <c r="B103" s="650"/>
      <c r="C103" s="650"/>
      <c r="D103" s="650"/>
      <c r="E103" s="650"/>
      <c r="F103" s="650"/>
      <c r="G103" s="650"/>
      <c r="H103" s="650"/>
      <c r="I103" s="650"/>
      <c r="J103" s="650"/>
      <c r="K103" s="650"/>
      <c r="L103" s="650"/>
      <c r="M103" s="650"/>
      <c r="N103" s="650"/>
      <c r="O103" s="650"/>
      <c r="P103" s="650"/>
      <c r="Q103" s="651"/>
      <c r="R103" s="651"/>
      <c r="S103" s="651"/>
      <c r="T103" s="651"/>
      <c r="U103" s="651"/>
      <c r="V103" s="651"/>
      <c r="W103" s="651"/>
      <c r="X103" s="651"/>
      <c r="Y103" s="651"/>
      <c r="Z103" s="651"/>
      <c r="AA103" s="651"/>
      <c r="AB103" s="651"/>
      <c r="AC103" s="651"/>
      <c r="AD103" s="651"/>
      <c r="AE103" s="651"/>
      <c r="AF103" s="651"/>
      <c r="AG103" s="651"/>
      <c r="AH103" s="651"/>
      <c r="AI103" s="651"/>
      <c r="AJ103" s="651"/>
      <c r="AK103" s="651"/>
      <c r="AL103" s="651"/>
      <c r="AM103" s="651"/>
      <c r="AN103" s="651"/>
      <c r="AO103" s="651"/>
      <c r="AP103" s="651"/>
      <c r="AQ103" s="651"/>
      <c r="AR103" s="651"/>
      <c r="AS103" s="651"/>
      <c r="AT103" s="651"/>
      <c r="AU103" s="651"/>
      <c r="AV103" s="651"/>
      <c r="AW103" s="651"/>
      <c r="AX103" s="651"/>
      <c r="AY103" s="651"/>
      <c r="AZ103" s="652"/>
      <c r="BA103" s="652"/>
      <c r="BB103" s="652"/>
      <c r="BC103" s="652"/>
      <c r="BD103" s="652"/>
      <c r="BE103" s="572"/>
      <c r="BF103" s="572"/>
      <c r="BG103" s="572"/>
      <c r="BH103" s="572"/>
      <c r="BI103" s="572"/>
      <c r="BJ103" s="572"/>
      <c r="BK103" s="572"/>
      <c r="BL103" s="572"/>
      <c r="BM103" s="572"/>
      <c r="BN103" s="572"/>
      <c r="BO103" s="572"/>
      <c r="BP103" s="572"/>
      <c r="BQ103" s="659" t="s">
        <v>361</v>
      </c>
      <c r="BR103" s="659"/>
      <c r="BS103" s="659"/>
      <c r="BT103" s="659"/>
      <c r="BU103" s="659"/>
      <c r="BV103" s="659"/>
      <c r="BW103" s="659"/>
      <c r="BX103" s="659"/>
      <c r="BY103" s="659"/>
      <c r="BZ103" s="659"/>
      <c r="CA103" s="659"/>
      <c r="CB103" s="659"/>
      <c r="CC103" s="659"/>
      <c r="CD103" s="659"/>
      <c r="CE103" s="659"/>
      <c r="CF103" s="659"/>
      <c r="CG103" s="659"/>
      <c r="CH103" s="659"/>
      <c r="CI103" s="659"/>
      <c r="CJ103" s="659"/>
      <c r="CK103" s="659"/>
      <c r="CL103" s="659"/>
      <c r="CM103" s="659"/>
      <c r="CN103" s="659"/>
      <c r="CO103" s="659"/>
      <c r="CP103" s="659"/>
      <c r="CQ103" s="659"/>
      <c r="CR103" s="659"/>
      <c r="CS103" s="659"/>
      <c r="CT103" s="659"/>
      <c r="CU103" s="659"/>
      <c r="CV103" s="659"/>
      <c r="CW103" s="659"/>
      <c r="CX103" s="659"/>
      <c r="CY103" s="659"/>
      <c r="CZ103" s="659"/>
      <c r="DA103" s="659"/>
      <c r="DB103" s="659"/>
      <c r="DC103" s="659"/>
      <c r="DD103" s="659"/>
      <c r="DE103" s="659"/>
      <c r="DF103" s="659"/>
      <c r="DG103" s="659"/>
      <c r="DH103" s="659"/>
      <c r="DI103" s="659"/>
      <c r="DJ103" s="659"/>
      <c r="DK103" s="659"/>
      <c r="DL103" s="659"/>
      <c r="DM103" s="659"/>
      <c r="DN103" s="659"/>
      <c r="DO103" s="659"/>
      <c r="DP103" s="659"/>
      <c r="DQ103" s="659"/>
      <c r="DR103" s="659"/>
      <c r="DS103" s="659"/>
      <c r="DT103" s="659"/>
      <c r="DU103" s="659"/>
      <c r="DV103" s="659"/>
      <c r="DW103" s="659"/>
      <c r="DX103" s="659"/>
      <c r="DY103" s="659"/>
      <c r="DZ103" s="659"/>
      <c r="EA103" s="468"/>
    </row>
    <row r="104" spans="1:131" ht="26.25" customHeight="1" x14ac:dyDescent="0.2">
      <c r="A104" s="649"/>
      <c r="B104" s="650"/>
      <c r="C104" s="650"/>
      <c r="D104" s="650"/>
      <c r="E104" s="650"/>
      <c r="F104" s="650"/>
      <c r="G104" s="650"/>
      <c r="H104" s="650"/>
      <c r="I104" s="650"/>
      <c r="J104" s="650"/>
      <c r="K104" s="650"/>
      <c r="L104" s="650"/>
      <c r="M104" s="650"/>
      <c r="N104" s="650"/>
      <c r="O104" s="650"/>
      <c r="P104" s="650"/>
      <c r="Q104" s="651"/>
      <c r="R104" s="651"/>
      <c r="S104" s="651"/>
      <c r="T104" s="651"/>
      <c r="U104" s="651"/>
      <c r="V104" s="651"/>
      <c r="W104" s="651"/>
      <c r="X104" s="651"/>
      <c r="Y104" s="651"/>
      <c r="Z104" s="651"/>
      <c r="AA104" s="651"/>
      <c r="AB104" s="651"/>
      <c r="AC104" s="651"/>
      <c r="AD104" s="651"/>
      <c r="AE104" s="651"/>
      <c r="AF104" s="651"/>
      <c r="AG104" s="651"/>
      <c r="AH104" s="651"/>
      <c r="AI104" s="651"/>
      <c r="AJ104" s="651"/>
      <c r="AK104" s="651"/>
      <c r="AL104" s="651"/>
      <c r="AM104" s="651"/>
      <c r="AN104" s="651"/>
      <c r="AO104" s="651"/>
      <c r="AP104" s="651"/>
      <c r="AQ104" s="651"/>
      <c r="AR104" s="651"/>
      <c r="AS104" s="651"/>
      <c r="AT104" s="651"/>
      <c r="AU104" s="651"/>
      <c r="AV104" s="651"/>
      <c r="AW104" s="651"/>
      <c r="AX104" s="651"/>
      <c r="AY104" s="651"/>
      <c r="AZ104" s="652"/>
      <c r="BA104" s="652"/>
      <c r="BB104" s="652"/>
      <c r="BC104" s="652"/>
      <c r="BD104" s="652"/>
      <c r="BE104" s="572"/>
      <c r="BF104" s="572"/>
      <c r="BG104" s="572"/>
      <c r="BH104" s="572"/>
      <c r="BI104" s="572"/>
      <c r="BJ104" s="572"/>
      <c r="BK104" s="572"/>
      <c r="BL104" s="572"/>
      <c r="BM104" s="572"/>
      <c r="BN104" s="572"/>
      <c r="BO104" s="572"/>
      <c r="BP104" s="572"/>
      <c r="BQ104" s="660" t="s">
        <v>362</v>
      </c>
      <c r="BR104" s="660"/>
      <c r="BS104" s="660"/>
      <c r="BT104" s="660"/>
      <c r="BU104" s="660"/>
      <c r="BV104" s="660"/>
      <c r="BW104" s="660"/>
      <c r="BX104" s="660"/>
      <c r="BY104" s="660"/>
      <c r="BZ104" s="660"/>
      <c r="CA104" s="660"/>
      <c r="CB104" s="660"/>
      <c r="CC104" s="660"/>
      <c r="CD104" s="660"/>
      <c r="CE104" s="660"/>
      <c r="CF104" s="660"/>
      <c r="CG104" s="660"/>
      <c r="CH104" s="660"/>
      <c r="CI104" s="660"/>
      <c r="CJ104" s="660"/>
      <c r="CK104" s="660"/>
      <c r="CL104" s="660"/>
      <c r="CM104" s="660"/>
      <c r="CN104" s="660"/>
      <c r="CO104" s="660"/>
      <c r="CP104" s="660"/>
      <c r="CQ104" s="660"/>
      <c r="CR104" s="660"/>
      <c r="CS104" s="660"/>
      <c r="CT104" s="660"/>
      <c r="CU104" s="660"/>
      <c r="CV104" s="660"/>
      <c r="CW104" s="660"/>
      <c r="CX104" s="660"/>
      <c r="CY104" s="660"/>
      <c r="CZ104" s="660"/>
      <c r="DA104" s="660"/>
      <c r="DB104" s="660"/>
      <c r="DC104" s="660"/>
      <c r="DD104" s="660"/>
      <c r="DE104" s="660"/>
      <c r="DF104" s="660"/>
      <c r="DG104" s="660"/>
      <c r="DH104" s="660"/>
      <c r="DI104" s="660"/>
      <c r="DJ104" s="660"/>
      <c r="DK104" s="660"/>
      <c r="DL104" s="660"/>
      <c r="DM104" s="660"/>
      <c r="DN104" s="660"/>
      <c r="DO104" s="660"/>
      <c r="DP104" s="660"/>
      <c r="DQ104" s="660"/>
      <c r="DR104" s="660"/>
      <c r="DS104" s="660"/>
      <c r="DT104" s="660"/>
      <c r="DU104" s="660"/>
      <c r="DV104" s="660"/>
      <c r="DW104" s="660"/>
      <c r="DX104" s="660"/>
      <c r="DY104" s="660"/>
      <c r="DZ104" s="660"/>
      <c r="EA104" s="468"/>
    </row>
    <row r="105" spans="1:131" ht="11.25" customHeight="1" x14ac:dyDescent="0.2">
      <c r="A105" s="572"/>
      <c r="B105" s="572"/>
      <c r="C105" s="572"/>
      <c r="D105" s="572"/>
      <c r="E105" s="572"/>
      <c r="F105" s="572"/>
      <c r="G105" s="572"/>
      <c r="H105" s="572"/>
      <c r="I105" s="572"/>
      <c r="J105" s="572"/>
      <c r="K105" s="572"/>
      <c r="L105" s="572"/>
      <c r="M105" s="572"/>
      <c r="N105" s="572"/>
      <c r="O105" s="572"/>
      <c r="P105" s="572"/>
      <c r="Q105" s="572"/>
      <c r="R105" s="572"/>
      <c r="S105" s="572"/>
      <c r="T105" s="572"/>
      <c r="U105" s="572"/>
      <c r="V105" s="572"/>
      <c r="W105" s="572"/>
      <c r="X105" s="572"/>
      <c r="Y105" s="572"/>
      <c r="Z105" s="572"/>
      <c r="AA105" s="572"/>
      <c r="AB105" s="572"/>
      <c r="AC105" s="572"/>
      <c r="AD105" s="572"/>
      <c r="AE105" s="572"/>
      <c r="AF105" s="572"/>
      <c r="AG105" s="572"/>
      <c r="AH105" s="572"/>
      <c r="AI105" s="572"/>
      <c r="AJ105" s="572"/>
      <c r="AK105" s="572"/>
      <c r="AL105" s="572"/>
      <c r="AM105" s="572"/>
      <c r="AN105" s="572"/>
      <c r="AO105" s="572"/>
      <c r="AP105" s="572"/>
      <c r="AQ105" s="572"/>
      <c r="AR105" s="572"/>
      <c r="AS105" s="572"/>
      <c r="AT105" s="572"/>
      <c r="AU105" s="572"/>
      <c r="AV105" s="572"/>
      <c r="AW105" s="572"/>
      <c r="AX105" s="572"/>
      <c r="AY105" s="572"/>
      <c r="AZ105" s="572"/>
      <c r="BA105" s="572"/>
      <c r="BB105" s="572"/>
      <c r="BC105" s="572"/>
      <c r="BD105" s="572"/>
      <c r="BE105" s="572"/>
      <c r="BF105" s="572"/>
      <c r="BG105" s="572"/>
      <c r="BH105" s="572"/>
      <c r="BI105" s="572"/>
      <c r="BJ105" s="572"/>
      <c r="BK105" s="572"/>
      <c r="BL105" s="572"/>
      <c r="BM105" s="572"/>
      <c r="BN105" s="572"/>
      <c r="BO105" s="572"/>
      <c r="BP105" s="572"/>
      <c r="BQ105" s="468"/>
      <c r="BR105" s="468"/>
      <c r="BS105" s="468"/>
      <c r="BT105" s="468"/>
      <c r="BU105" s="468"/>
      <c r="BV105" s="468"/>
      <c r="BW105" s="468"/>
      <c r="BX105" s="468"/>
      <c r="BY105" s="468"/>
      <c r="BZ105" s="468"/>
      <c r="CA105" s="468"/>
      <c r="CB105" s="468"/>
      <c r="CC105" s="468"/>
      <c r="CD105" s="468"/>
      <c r="CE105" s="468"/>
      <c r="CF105" s="468"/>
      <c r="CG105" s="468"/>
      <c r="CH105" s="468"/>
      <c r="CI105" s="468"/>
      <c r="CJ105" s="468"/>
      <c r="CK105" s="468"/>
      <c r="CL105" s="468"/>
      <c r="CM105" s="468"/>
      <c r="CN105" s="468"/>
      <c r="CO105" s="468"/>
      <c r="CP105" s="468"/>
      <c r="CQ105" s="468"/>
      <c r="CR105" s="468"/>
      <c r="CS105" s="468"/>
      <c r="CT105" s="468"/>
      <c r="CU105" s="468"/>
      <c r="CV105" s="468"/>
      <c r="CW105" s="468"/>
      <c r="CX105" s="468"/>
      <c r="CY105" s="468"/>
      <c r="CZ105" s="468"/>
      <c r="DA105" s="468"/>
      <c r="DB105" s="468"/>
      <c r="DC105" s="468"/>
      <c r="DD105" s="468"/>
      <c r="DE105" s="468"/>
      <c r="DF105" s="468"/>
      <c r="DG105" s="468"/>
      <c r="DH105" s="468"/>
      <c r="DI105" s="468"/>
      <c r="DJ105" s="468"/>
      <c r="DK105" s="468"/>
      <c r="DL105" s="468"/>
      <c r="DM105" s="468"/>
      <c r="DN105" s="468"/>
      <c r="DO105" s="468"/>
      <c r="DP105" s="468"/>
      <c r="DQ105" s="468"/>
      <c r="DR105" s="468"/>
      <c r="DS105" s="468"/>
      <c r="DT105" s="468"/>
      <c r="DU105" s="468"/>
      <c r="DV105" s="468"/>
      <c r="DW105" s="468"/>
      <c r="DX105" s="468"/>
      <c r="DY105" s="468"/>
      <c r="DZ105" s="468"/>
      <c r="EA105" s="468"/>
    </row>
    <row r="106" spans="1:131" ht="11.25" customHeight="1" x14ac:dyDescent="0.2">
      <c r="A106" s="572"/>
      <c r="B106" s="572"/>
      <c r="C106" s="572"/>
      <c r="D106" s="572"/>
      <c r="E106" s="572"/>
      <c r="F106" s="572"/>
      <c r="G106" s="572"/>
      <c r="H106" s="572"/>
      <c r="I106" s="572"/>
      <c r="J106" s="572"/>
      <c r="K106" s="572"/>
      <c r="L106" s="572"/>
      <c r="M106" s="572"/>
      <c r="N106" s="572"/>
      <c r="O106" s="572"/>
      <c r="P106" s="572"/>
      <c r="Q106" s="572"/>
      <c r="R106" s="572"/>
      <c r="S106" s="572"/>
      <c r="T106" s="572"/>
      <c r="U106" s="572"/>
      <c r="V106" s="572"/>
      <c r="W106" s="572"/>
      <c r="X106" s="572"/>
      <c r="Y106" s="572"/>
      <c r="Z106" s="572"/>
      <c r="AA106" s="572"/>
      <c r="AB106" s="572"/>
      <c r="AC106" s="572"/>
      <c r="AD106" s="572"/>
      <c r="AE106" s="572"/>
      <c r="AF106" s="572"/>
      <c r="AG106" s="572"/>
      <c r="AH106" s="572"/>
      <c r="AI106" s="572"/>
      <c r="AJ106" s="572"/>
      <c r="AK106" s="572"/>
      <c r="AL106" s="572"/>
      <c r="AM106" s="572"/>
      <c r="AN106" s="572"/>
      <c r="AO106" s="572"/>
      <c r="AP106" s="572"/>
      <c r="AQ106" s="572"/>
      <c r="AR106" s="572"/>
      <c r="AS106" s="572"/>
      <c r="AT106" s="572"/>
      <c r="AU106" s="572"/>
      <c r="AV106" s="572"/>
      <c r="AW106" s="572"/>
      <c r="AX106" s="572"/>
      <c r="AY106" s="572"/>
      <c r="AZ106" s="572"/>
      <c r="BA106" s="572"/>
      <c r="BB106" s="572"/>
      <c r="BC106" s="572"/>
      <c r="BD106" s="572"/>
      <c r="BE106" s="572"/>
      <c r="BF106" s="572"/>
      <c r="BG106" s="572"/>
      <c r="BH106" s="572"/>
      <c r="BI106" s="572"/>
      <c r="BJ106" s="572"/>
      <c r="BK106" s="572"/>
      <c r="BL106" s="572"/>
      <c r="BM106" s="572"/>
      <c r="BN106" s="572"/>
      <c r="BO106" s="572"/>
      <c r="BP106" s="572"/>
      <c r="BQ106" s="468"/>
      <c r="BR106" s="468"/>
      <c r="BS106" s="468"/>
      <c r="BT106" s="468"/>
      <c r="BU106" s="468"/>
      <c r="BV106" s="468"/>
      <c r="BW106" s="468"/>
      <c r="BX106" s="468"/>
      <c r="BY106" s="468"/>
      <c r="BZ106" s="468"/>
      <c r="CA106" s="468"/>
      <c r="CB106" s="468"/>
      <c r="CC106" s="468"/>
      <c r="CD106" s="468"/>
      <c r="CE106" s="468"/>
      <c r="CF106" s="468"/>
      <c r="CG106" s="468"/>
      <c r="CH106" s="468"/>
      <c r="CI106" s="468"/>
      <c r="CJ106" s="468"/>
      <c r="CK106" s="468"/>
      <c r="CL106" s="468"/>
      <c r="CM106" s="468"/>
      <c r="CN106" s="468"/>
      <c r="CO106" s="468"/>
      <c r="CP106" s="468"/>
      <c r="CQ106" s="468"/>
      <c r="CR106" s="468"/>
      <c r="CS106" s="468"/>
      <c r="CT106" s="468"/>
      <c r="CU106" s="468"/>
      <c r="CV106" s="468"/>
      <c r="CW106" s="468"/>
      <c r="CX106" s="468"/>
      <c r="CY106" s="468"/>
      <c r="CZ106" s="468"/>
      <c r="DA106" s="468"/>
      <c r="DB106" s="468"/>
      <c r="DC106" s="468"/>
      <c r="DD106" s="468"/>
      <c r="DE106" s="468"/>
      <c r="DF106" s="468"/>
      <c r="DG106" s="468"/>
      <c r="DH106" s="468"/>
      <c r="DI106" s="468"/>
      <c r="DJ106" s="468"/>
      <c r="DK106" s="468"/>
      <c r="DL106" s="468"/>
      <c r="DM106" s="468"/>
      <c r="DN106" s="468"/>
      <c r="DO106" s="468"/>
      <c r="DP106" s="468"/>
      <c r="DQ106" s="468"/>
      <c r="DR106" s="468"/>
      <c r="DS106" s="468"/>
      <c r="DT106" s="468"/>
      <c r="DU106" s="468"/>
      <c r="DV106" s="468"/>
      <c r="DW106" s="468"/>
      <c r="DX106" s="468"/>
      <c r="DY106" s="468"/>
      <c r="DZ106" s="468"/>
      <c r="EA106" s="468"/>
    </row>
    <row r="107" spans="1:131" s="468" customFormat="1" ht="26.25" customHeight="1" thickBot="1" x14ac:dyDescent="0.25">
      <c r="A107" s="661" t="s">
        <v>363</v>
      </c>
      <c r="B107" s="662"/>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662"/>
      <c r="Z107" s="662"/>
      <c r="AA107" s="662"/>
      <c r="AB107" s="662"/>
      <c r="AC107" s="662"/>
      <c r="AD107" s="662"/>
      <c r="AE107" s="662"/>
      <c r="AF107" s="662"/>
      <c r="AG107" s="662"/>
      <c r="AH107" s="662"/>
      <c r="AI107" s="662"/>
      <c r="AJ107" s="662"/>
      <c r="AK107" s="662"/>
      <c r="AL107" s="662"/>
      <c r="AM107" s="662"/>
      <c r="AN107" s="662"/>
      <c r="AO107" s="662"/>
      <c r="AP107" s="662"/>
      <c r="AQ107" s="662"/>
      <c r="AR107" s="662"/>
      <c r="AS107" s="662"/>
      <c r="AT107" s="662"/>
      <c r="AU107" s="661" t="s">
        <v>364</v>
      </c>
      <c r="AV107" s="662"/>
      <c r="AW107" s="662"/>
      <c r="AX107" s="662"/>
      <c r="AY107" s="662"/>
      <c r="AZ107" s="662"/>
      <c r="BA107" s="662"/>
      <c r="BB107" s="662"/>
      <c r="BC107" s="662"/>
      <c r="BD107" s="662"/>
      <c r="BE107" s="662"/>
      <c r="BF107" s="662"/>
      <c r="BG107" s="662"/>
      <c r="BH107" s="662"/>
      <c r="BI107" s="662"/>
      <c r="BJ107" s="662"/>
      <c r="BK107" s="662"/>
      <c r="BL107" s="662"/>
      <c r="BM107" s="662"/>
      <c r="BN107" s="662"/>
      <c r="BO107" s="662"/>
      <c r="BP107" s="662"/>
      <c r="BQ107" s="662"/>
      <c r="BR107" s="662"/>
      <c r="BS107" s="662"/>
      <c r="BT107" s="662"/>
      <c r="BU107" s="662"/>
      <c r="BV107" s="662"/>
      <c r="BW107" s="662"/>
      <c r="BX107" s="662"/>
      <c r="BY107" s="662"/>
      <c r="BZ107" s="662"/>
      <c r="CA107" s="662"/>
      <c r="CB107" s="662"/>
      <c r="CC107" s="662"/>
      <c r="CD107" s="662"/>
      <c r="CE107" s="662"/>
      <c r="CF107" s="662"/>
      <c r="CG107" s="662"/>
      <c r="CH107" s="662"/>
      <c r="CI107" s="662"/>
      <c r="CJ107" s="662"/>
      <c r="CK107" s="662"/>
      <c r="CL107" s="662"/>
      <c r="CM107" s="662"/>
      <c r="CN107" s="662"/>
      <c r="CO107" s="662"/>
      <c r="CP107" s="662"/>
      <c r="CQ107" s="662"/>
      <c r="CR107" s="662"/>
      <c r="CS107" s="662"/>
      <c r="CT107" s="662"/>
      <c r="CU107" s="662"/>
      <c r="CV107" s="662"/>
      <c r="CW107" s="662"/>
      <c r="CX107" s="662"/>
      <c r="CY107" s="662"/>
      <c r="CZ107" s="662"/>
      <c r="DA107" s="662"/>
      <c r="DB107" s="662"/>
      <c r="DC107" s="662"/>
      <c r="DD107" s="662"/>
      <c r="DE107" s="662"/>
      <c r="DF107" s="662"/>
      <c r="DG107" s="662"/>
      <c r="DH107" s="662"/>
      <c r="DI107" s="662"/>
      <c r="DJ107" s="662"/>
      <c r="DK107" s="662"/>
      <c r="DL107" s="662"/>
      <c r="DM107" s="662"/>
      <c r="DN107" s="662"/>
      <c r="DO107" s="662"/>
      <c r="DP107" s="662"/>
      <c r="DQ107" s="662"/>
      <c r="DR107" s="662"/>
      <c r="DS107" s="662"/>
      <c r="DT107" s="662"/>
      <c r="DU107" s="662"/>
      <c r="DV107" s="662"/>
      <c r="DW107" s="662"/>
      <c r="DX107" s="662"/>
      <c r="DY107" s="662"/>
      <c r="DZ107" s="662"/>
    </row>
    <row r="108" spans="1:131" s="468" customFormat="1" ht="26.25" customHeight="1" x14ac:dyDescent="0.2">
      <c r="A108" s="663" t="s">
        <v>365</v>
      </c>
      <c r="B108" s="664"/>
      <c r="C108" s="664"/>
      <c r="D108" s="664"/>
      <c r="E108" s="664"/>
      <c r="F108" s="664"/>
      <c r="G108" s="664"/>
      <c r="H108" s="664"/>
      <c r="I108" s="664"/>
      <c r="J108" s="664"/>
      <c r="K108" s="664"/>
      <c r="L108" s="664"/>
      <c r="M108" s="664"/>
      <c r="N108" s="664"/>
      <c r="O108" s="664"/>
      <c r="P108" s="664"/>
      <c r="Q108" s="664"/>
      <c r="R108" s="664"/>
      <c r="S108" s="664"/>
      <c r="T108" s="664"/>
      <c r="U108" s="664"/>
      <c r="V108" s="664"/>
      <c r="W108" s="664"/>
      <c r="X108" s="664"/>
      <c r="Y108" s="664"/>
      <c r="Z108" s="664"/>
      <c r="AA108" s="664"/>
      <c r="AB108" s="664"/>
      <c r="AC108" s="664"/>
      <c r="AD108" s="664"/>
      <c r="AE108" s="664"/>
      <c r="AF108" s="664"/>
      <c r="AG108" s="664"/>
      <c r="AH108" s="664"/>
      <c r="AI108" s="664"/>
      <c r="AJ108" s="664"/>
      <c r="AK108" s="664"/>
      <c r="AL108" s="664"/>
      <c r="AM108" s="664"/>
      <c r="AN108" s="664"/>
      <c r="AO108" s="664"/>
      <c r="AP108" s="664"/>
      <c r="AQ108" s="664"/>
      <c r="AR108" s="664"/>
      <c r="AS108" s="664"/>
      <c r="AT108" s="665"/>
      <c r="AU108" s="663" t="s">
        <v>366</v>
      </c>
      <c r="AV108" s="664"/>
      <c r="AW108" s="664"/>
      <c r="AX108" s="664"/>
      <c r="AY108" s="664"/>
      <c r="AZ108" s="664"/>
      <c r="BA108" s="664"/>
      <c r="BB108" s="664"/>
      <c r="BC108" s="664"/>
      <c r="BD108" s="664"/>
      <c r="BE108" s="664"/>
      <c r="BF108" s="664"/>
      <c r="BG108" s="664"/>
      <c r="BH108" s="664"/>
      <c r="BI108" s="664"/>
      <c r="BJ108" s="664"/>
      <c r="BK108" s="664"/>
      <c r="BL108" s="664"/>
      <c r="BM108" s="664"/>
      <c r="BN108" s="664"/>
      <c r="BO108" s="664"/>
      <c r="BP108" s="664"/>
      <c r="BQ108" s="664"/>
      <c r="BR108" s="664"/>
      <c r="BS108" s="664"/>
      <c r="BT108" s="664"/>
      <c r="BU108" s="664"/>
      <c r="BV108" s="664"/>
      <c r="BW108" s="664"/>
      <c r="BX108" s="664"/>
      <c r="BY108" s="664"/>
      <c r="BZ108" s="664"/>
      <c r="CA108" s="664"/>
      <c r="CB108" s="664"/>
      <c r="CC108" s="664"/>
      <c r="CD108" s="664"/>
      <c r="CE108" s="664"/>
      <c r="CF108" s="664"/>
      <c r="CG108" s="664"/>
      <c r="CH108" s="664"/>
      <c r="CI108" s="664"/>
      <c r="CJ108" s="664"/>
      <c r="CK108" s="664"/>
      <c r="CL108" s="664"/>
      <c r="CM108" s="664"/>
      <c r="CN108" s="664"/>
      <c r="CO108" s="664"/>
      <c r="CP108" s="664"/>
      <c r="CQ108" s="664"/>
      <c r="CR108" s="664"/>
      <c r="CS108" s="664"/>
      <c r="CT108" s="664"/>
      <c r="CU108" s="664"/>
      <c r="CV108" s="664"/>
      <c r="CW108" s="664"/>
      <c r="CX108" s="664"/>
      <c r="CY108" s="664"/>
      <c r="CZ108" s="664"/>
      <c r="DA108" s="664"/>
      <c r="DB108" s="664"/>
      <c r="DC108" s="664"/>
      <c r="DD108" s="664"/>
      <c r="DE108" s="664"/>
      <c r="DF108" s="664"/>
      <c r="DG108" s="664"/>
      <c r="DH108" s="664"/>
      <c r="DI108" s="664"/>
      <c r="DJ108" s="664"/>
      <c r="DK108" s="664"/>
      <c r="DL108" s="664"/>
      <c r="DM108" s="664"/>
      <c r="DN108" s="664"/>
      <c r="DO108" s="664"/>
      <c r="DP108" s="664"/>
      <c r="DQ108" s="664"/>
      <c r="DR108" s="664"/>
      <c r="DS108" s="664"/>
      <c r="DT108" s="664"/>
      <c r="DU108" s="664"/>
      <c r="DV108" s="664"/>
      <c r="DW108" s="664"/>
      <c r="DX108" s="664"/>
      <c r="DY108" s="664"/>
      <c r="DZ108" s="665"/>
    </row>
    <row r="109" spans="1:131" s="468" customFormat="1" ht="26.25" customHeight="1" x14ac:dyDescent="0.2">
      <c r="A109" s="666" t="s">
        <v>367</v>
      </c>
      <c r="B109" s="667"/>
      <c r="C109" s="667"/>
      <c r="D109" s="667"/>
      <c r="E109" s="667"/>
      <c r="F109" s="667"/>
      <c r="G109" s="667"/>
      <c r="H109" s="667"/>
      <c r="I109" s="667"/>
      <c r="J109" s="667"/>
      <c r="K109" s="667"/>
      <c r="L109" s="667"/>
      <c r="M109" s="667"/>
      <c r="N109" s="667"/>
      <c r="O109" s="667"/>
      <c r="P109" s="667"/>
      <c r="Q109" s="667"/>
      <c r="R109" s="667"/>
      <c r="S109" s="667"/>
      <c r="T109" s="667"/>
      <c r="U109" s="667"/>
      <c r="V109" s="667"/>
      <c r="W109" s="667"/>
      <c r="X109" s="667"/>
      <c r="Y109" s="667"/>
      <c r="Z109" s="668"/>
      <c r="AA109" s="669" t="s">
        <v>368</v>
      </c>
      <c r="AB109" s="667"/>
      <c r="AC109" s="667"/>
      <c r="AD109" s="667"/>
      <c r="AE109" s="668"/>
      <c r="AF109" s="669" t="s">
        <v>369</v>
      </c>
      <c r="AG109" s="667"/>
      <c r="AH109" s="667"/>
      <c r="AI109" s="667"/>
      <c r="AJ109" s="668"/>
      <c r="AK109" s="669" t="s">
        <v>239</v>
      </c>
      <c r="AL109" s="667"/>
      <c r="AM109" s="667"/>
      <c r="AN109" s="667"/>
      <c r="AO109" s="668"/>
      <c r="AP109" s="669" t="s">
        <v>370</v>
      </c>
      <c r="AQ109" s="667"/>
      <c r="AR109" s="667"/>
      <c r="AS109" s="667"/>
      <c r="AT109" s="670"/>
      <c r="AU109" s="666" t="s">
        <v>367</v>
      </c>
      <c r="AV109" s="667"/>
      <c r="AW109" s="667"/>
      <c r="AX109" s="667"/>
      <c r="AY109" s="667"/>
      <c r="AZ109" s="667"/>
      <c r="BA109" s="667"/>
      <c r="BB109" s="667"/>
      <c r="BC109" s="667"/>
      <c r="BD109" s="667"/>
      <c r="BE109" s="667"/>
      <c r="BF109" s="667"/>
      <c r="BG109" s="667"/>
      <c r="BH109" s="667"/>
      <c r="BI109" s="667"/>
      <c r="BJ109" s="667"/>
      <c r="BK109" s="667"/>
      <c r="BL109" s="667"/>
      <c r="BM109" s="667"/>
      <c r="BN109" s="667"/>
      <c r="BO109" s="667"/>
      <c r="BP109" s="668"/>
      <c r="BQ109" s="669" t="s">
        <v>368</v>
      </c>
      <c r="BR109" s="667"/>
      <c r="BS109" s="667"/>
      <c r="BT109" s="667"/>
      <c r="BU109" s="668"/>
      <c r="BV109" s="669" t="s">
        <v>369</v>
      </c>
      <c r="BW109" s="667"/>
      <c r="BX109" s="667"/>
      <c r="BY109" s="667"/>
      <c r="BZ109" s="668"/>
      <c r="CA109" s="669" t="s">
        <v>239</v>
      </c>
      <c r="CB109" s="667"/>
      <c r="CC109" s="667"/>
      <c r="CD109" s="667"/>
      <c r="CE109" s="668"/>
      <c r="CF109" s="671" t="s">
        <v>370</v>
      </c>
      <c r="CG109" s="671"/>
      <c r="CH109" s="671"/>
      <c r="CI109" s="671"/>
      <c r="CJ109" s="671"/>
      <c r="CK109" s="669" t="s">
        <v>371</v>
      </c>
      <c r="CL109" s="667"/>
      <c r="CM109" s="667"/>
      <c r="CN109" s="667"/>
      <c r="CO109" s="667"/>
      <c r="CP109" s="667"/>
      <c r="CQ109" s="667"/>
      <c r="CR109" s="667"/>
      <c r="CS109" s="667"/>
      <c r="CT109" s="667"/>
      <c r="CU109" s="667"/>
      <c r="CV109" s="667"/>
      <c r="CW109" s="667"/>
      <c r="CX109" s="667"/>
      <c r="CY109" s="667"/>
      <c r="CZ109" s="667"/>
      <c r="DA109" s="667"/>
      <c r="DB109" s="667"/>
      <c r="DC109" s="667"/>
      <c r="DD109" s="667"/>
      <c r="DE109" s="667"/>
      <c r="DF109" s="668"/>
      <c r="DG109" s="669" t="s">
        <v>368</v>
      </c>
      <c r="DH109" s="667"/>
      <c r="DI109" s="667"/>
      <c r="DJ109" s="667"/>
      <c r="DK109" s="668"/>
      <c r="DL109" s="669" t="s">
        <v>369</v>
      </c>
      <c r="DM109" s="667"/>
      <c r="DN109" s="667"/>
      <c r="DO109" s="667"/>
      <c r="DP109" s="668"/>
      <c r="DQ109" s="669" t="s">
        <v>239</v>
      </c>
      <c r="DR109" s="667"/>
      <c r="DS109" s="667"/>
      <c r="DT109" s="667"/>
      <c r="DU109" s="668"/>
      <c r="DV109" s="669" t="s">
        <v>370</v>
      </c>
      <c r="DW109" s="667"/>
      <c r="DX109" s="667"/>
      <c r="DY109" s="667"/>
      <c r="DZ109" s="670"/>
    </row>
    <row r="110" spans="1:131" s="468" customFormat="1" ht="26.25" customHeight="1" x14ac:dyDescent="0.2">
      <c r="A110" s="672" t="s">
        <v>372</v>
      </c>
      <c r="B110" s="673"/>
      <c r="C110" s="673"/>
      <c r="D110" s="673"/>
      <c r="E110" s="673"/>
      <c r="F110" s="673"/>
      <c r="G110" s="673"/>
      <c r="H110" s="673"/>
      <c r="I110" s="673"/>
      <c r="J110" s="673"/>
      <c r="K110" s="673"/>
      <c r="L110" s="673"/>
      <c r="M110" s="673"/>
      <c r="N110" s="673"/>
      <c r="O110" s="673"/>
      <c r="P110" s="673"/>
      <c r="Q110" s="673"/>
      <c r="R110" s="673"/>
      <c r="S110" s="673"/>
      <c r="T110" s="673"/>
      <c r="U110" s="673"/>
      <c r="V110" s="673"/>
      <c r="W110" s="673"/>
      <c r="X110" s="673"/>
      <c r="Y110" s="673"/>
      <c r="Z110" s="674"/>
      <c r="AA110" s="675">
        <v>3512499</v>
      </c>
      <c r="AB110" s="676"/>
      <c r="AC110" s="676"/>
      <c r="AD110" s="676"/>
      <c r="AE110" s="677"/>
      <c r="AF110" s="678">
        <v>3600778</v>
      </c>
      <c r="AG110" s="676"/>
      <c r="AH110" s="676"/>
      <c r="AI110" s="676"/>
      <c r="AJ110" s="677"/>
      <c r="AK110" s="678">
        <v>3572523</v>
      </c>
      <c r="AL110" s="676"/>
      <c r="AM110" s="676"/>
      <c r="AN110" s="676"/>
      <c r="AO110" s="677"/>
      <c r="AP110" s="679">
        <v>29</v>
      </c>
      <c r="AQ110" s="680"/>
      <c r="AR110" s="680"/>
      <c r="AS110" s="680"/>
      <c r="AT110" s="681"/>
      <c r="AU110" s="682" t="s">
        <v>373</v>
      </c>
      <c r="AV110" s="683"/>
      <c r="AW110" s="683"/>
      <c r="AX110" s="683"/>
      <c r="AY110" s="683"/>
      <c r="AZ110" s="684" t="s">
        <v>374</v>
      </c>
      <c r="BA110" s="673"/>
      <c r="BB110" s="673"/>
      <c r="BC110" s="673"/>
      <c r="BD110" s="673"/>
      <c r="BE110" s="673"/>
      <c r="BF110" s="673"/>
      <c r="BG110" s="673"/>
      <c r="BH110" s="673"/>
      <c r="BI110" s="673"/>
      <c r="BJ110" s="673"/>
      <c r="BK110" s="673"/>
      <c r="BL110" s="673"/>
      <c r="BM110" s="673"/>
      <c r="BN110" s="673"/>
      <c r="BO110" s="673"/>
      <c r="BP110" s="674"/>
      <c r="BQ110" s="685">
        <v>33446235</v>
      </c>
      <c r="BR110" s="686"/>
      <c r="BS110" s="686"/>
      <c r="BT110" s="686"/>
      <c r="BU110" s="686"/>
      <c r="BV110" s="686">
        <v>32134986</v>
      </c>
      <c r="BW110" s="686"/>
      <c r="BX110" s="686"/>
      <c r="BY110" s="686"/>
      <c r="BZ110" s="686"/>
      <c r="CA110" s="686">
        <v>30277163</v>
      </c>
      <c r="CB110" s="686"/>
      <c r="CC110" s="686"/>
      <c r="CD110" s="686"/>
      <c r="CE110" s="686"/>
      <c r="CF110" s="687">
        <v>245.7</v>
      </c>
      <c r="CG110" s="688"/>
      <c r="CH110" s="688"/>
      <c r="CI110" s="688"/>
      <c r="CJ110" s="688"/>
      <c r="CK110" s="689" t="s">
        <v>375</v>
      </c>
      <c r="CL110" s="690"/>
      <c r="CM110" s="684" t="s">
        <v>376</v>
      </c>
      <c r="CN110" s="673"/>
      <c r="CO110" s="673"/>
      <c r="CP110" s="673"/>
      <c r="CQ110" s="673"/>
      <c r="CR110" s="673"/>
      <c r="CS110" s="673"/>
      <c r="CT110" s="673"/>
      <c r="CU110" s="673"/>
      <c r="CV110" s="673"/>
      <c r="CW110" s="673"/>
      <c r="CX110" s="673"/>
      <c r="CY110" s="673"/>
      <c r="CZ110" s="673"/>
      <c r="DA110" s="673"/>
      <c r="DB110" s="673"/>
      <c r="DC110" s="673"/>
      <c r="DD110" s="673"/>
      <c r="DE110" s="673"/>
      <c r="DF110" s="674"/>
      <c r="DG110" s="685" t="s">
        <v>64</v>
      </c>
      <c r="DH110" s="686"/>
      <c r="DI110" s="686"/>
      <c r="DJ110" s="686"/>
      <c r="DK110" s="686"/>
      <c r="DL110" s="686" t="s">
        <v>64</v>
      </c>
      <c r="DM110" s="686"/>
      <c r="DN110" s="686"/>
      <c r="DO110" s="686"/>
      <c r="DP110" s="686"/>
      <c r="DQ110" s="686" t="s">
        <v>64</v>
      </c>
      <c r="DR110" s="686"/>
      <c r="DS110" s="686"/>
      <c r="DT110" s="686"/>
      <c r="DU110" s="686"/>
      <c r="DV110" s="691" t="s">
        <v>64</v>
      </c>
      <c r="DW110" s="691"/>
      <c r="DX110" s="691"/>
      <c r="DY110" s="691"/>
      <c r="DZ110" s="692"/>
    </row>
    <row r="111" spans="1:131" s="468" customFormat="1" ht="26.25" customHeight="1" x14ac:dyDescent="0.2">
      <c r="A111" s="693" t="s">
        <v>377</v>
      </c>
      <c r="B111" s="694"/>
      <c r="C111" s="694"/>
      <c r="D111" s="694"/>
      <c r="E111" s="694"/>
      <c r="F111" s="694"/>
      <c r="G111" s="694"/>
      <c r="H111" s="694"/>
      <c r="I111" s="694"/>
      <c r="J111" s="694"/>
      <c r="K111" s="694"/>
      <c r="L111" s="694"/>
      <c r="M111" s="694"/>
      <c r="N111" s="694"/>
      <c r="O111" s="694"/>
      <c r="P111" s="694"/>
      <c r="Q111" s="694"/>
      <c r="R111" s="694"/>
      <c r="S111" s="694"/>
      <c r="T111" s="694"/>
      <c r="U111" s="694"/>
      <c r="V111" s="694"/>
      <c r="W111" s="694"/>
      <c r="X111" s="694"/>
      <c r="Y111" s="694"/>
      <c r="Z111" s="695"/>
      <c r="AA111" s="696" t="s">
        <v>64</v>
      </c>
      <c r="AB111" s="697"/>
      <c r="AC111" s="697"/>
      <c r="AD111" s="697"/>
      <c r="AE111" s="698"/>
      <c r="AF111" s="699" t="s">
        <v>64</v>
      </c>
      <c r="AG111" s="697"/>
      <c r="AH111" s="697"/>
      <c r="AI111" s="697"/>
      <c r="AJ111" s="698"/>
      <c r="AK111" s="699" t="s">
        <v>64</v>
      </c>
      <c r="AL111" s="697"/>
      <c r="AM111" s="697"/>
      <c r="AN111" s="697"/>
      <c r="AO111" s="698"/>
      <c r="AP111" s="700" t="s">
        <v>64</v>
      </c>
      <c r="AQ111" s="701"/>
      <c r="AR111" s="701"/>
      <c r="AS111" s="701"/>
      <c r="AT111" s="702"/>
      <c r="AU111" s="703"/>
      <c r="AV111" s="704"/>
      <c r="AW111" s="704"/>
      <c r="AX111" s="704"/>
      <c r="AY111" s="704"/>
      <c r="AZ111" s="705" t="s">
        <v>378</v>
      </c>
      <c r="BA111" s="706"/>
      <c r="BB111" s="706"/>
      <c r="BC111" s="706"/>
      <c r="BD111" s="706"/>
      <c r="BE111" s="706"/>
      <c r="BF111" s="706"/>
      <c r="BG111" s="706"/>
      <c r="BH111" s="706"/>
      <c r="BI111" s="706"/>
      <c r="BJ111" s="706"/>
      <c r="BK111" s="706"/>
      <c r="BL111" s="706"/>
      <c r="BM111" s="706"/>
      <c r="BN111" s="706"/>
      <c r="BO111" s="706"/>
      <c r="BP111" s="707"/>
      <c r="BQ111" s="708">
        <v>136358</v>
      </c>
      <c r="BR111" s="709"/>
      <c r="BS111" s="709"/>
      <c r="BT111" s="709"/>
      <c r="BU111" s="709"/>
      <c r="BV111" s="709">
        <v>2723</v>
      </c>
      <c r="BW111" s="709"/>
      <c r="BX111" s="709"/>
      <c r="BY111" s="709"/>
      <c r="BZ111" s="709"/>
      <c r="CA111" s="709">
        <v>780</v>
      </c>
      <c r="CB111" s="709"/>
      <c r="CC111" s="709"/>
      <c r="CD111" s="709"/>
      <c r="CE111" s="709"/>
      <c r="CF111" s="710">
        <v>0</v>
      </c>
      <c r="CG111" s="711"/>
      <c r="CH111" s="711"/>
      <c r="CI111" s="711"/>
      <c r="CJ111" s="711"/>
      <c r="CK111" s="712"/>
      <c r="CL111" s="713"/>
      <c r="CM111" s="705" t="s">
        <v>379</v>
      </c>
      <c r="CN111" s="706"/>
      <c r="CO111" s="706"/>
      <c r="CP111" s="706"/>
      <c r="CQ111" s="706"/>
      <c r="CR111" s="706"/>
      <c r="CS111" s="706"/>
      <c r="CT111" s="706"/>
      <c r="CU111" s="706"/>
      <c r="CV111" s="706"/>
      <c r="CW111" s="706"/>
      <c r="CX111" s="706"/>
      <c r="CY111" s="706"/>
      <c r="CZ111" s="706"/>
      <c r="DA111" s="706"/>
      <c r="DB111" s="706"/>
      <c r="DC111" s="706"/>
      <c r="DD111" s="706"/>
      <c r="DE111" s="706"/>
      <c r="DF111" s="707"/>
      <c r="DG111" s="708" t="s">
        <v>64</v>
      </c>
      <c r="DH111" s="709"/>
      <c r="DI111" s="709"/>
      <c r="DJ111" s="709"/>
      <c r="DK111" s="709"/>
      <c r="DL111" s="709" t="s">
        <v>64</v>
      </c>
      <c r="DM111" s="709"/>
      <c r="DN111" s="709"/>
      <c r="DO111" s="709"/>
      <c r="DP111" s="709"/>
      <c r="DQ111" s="709" t="s">
        <v>64</v>
      </c>
      <c r="DR111" s="709"/>
      <c r="DS111" s="709"/>
      <c r="DT111" s="709"/>
      <c r="DU111" s="709"/>
      <c r="DV111" s="714" t="s">
        <v>64</v>
      </c>
      <c r="DW111" s="714"/>
      <c r="DX111" s="714"/>
      <c r="DY111" s="714"/>
      <c r="DZ111" s="715"/>
    </row>
    <row r="112" spans="1:131" s="468" customFormat="1" ht="26.25" customHeight="1" x14ac:dyDescent="0.2">
      <c r="A112" s="716" t="s">
        <v>380</v>
      </c>
      <c r="B112" s="717"/>
      <c r="C112" s="706" t="s">
        <v>381</v>
      </c>
      <c r="D112" s="706"/>
      <c r="E112" s="706"/>
      <c r="F112" s="706"/>
      <c r="G112" s="706"/>
      <c r="H112" s="706"/>
      <c r="I112" s="706"/>
      <c r="J112" s="706"/>
      <c r="K112" s="706"/>
      <c r="L112" s="706"/>
      <c r="M112" s="706"/>
      <c r="N112" s="706"/>
      <c r="O112" s="706"/>
      <c r="P112" s="706"/>
      <c r="Q112" s="706"/>
      <c r="R112" s="706"/>
      <c r="S112" s="706"/>
      <c r="T112" s="706"/>
      <c r="U112" s="706"/>
      <c r="V112" s="706"/>
      <c r="W112" s="706"/>
      <c r="X112" s="706"/>
      <c r="Y112" s="706"/>
      <c r="Z112" s="707"/>
      <c r="AA112" s="718" t="s">
        <v>64</v>
      </c>
      <c r="AB112" s="719"/>
      <c r="AC112" s="719"/>
      <c r="AD112" s="719"/>
      <c r="AE112" s="720"/>
      <c r="AF112" s="721" t="s">
        <v>64</v>
      </c>
      <c r="AG112" s="719"/>
      <c r="AH112" s="719"/>
      <c r="AI112" s="719"/>
      <c r="AJ112" s="720"/>
      <c r="AK112" s="721" t="s">
        <v>64</v>
      </c>
      <c r="AL112" s="719"/>
      <c r="AM112" s="719"/>
      <c r="AN112" s="719"/>
      <c r="AO112" s="720"/>
      <c r="AP112" s="722" t="s">
        <v>64</v>
      </c>
      <c r="AQ112" s="723"/>
      <c r="AR112" s="723"/>
      <c r="AS112" s="723"/>
      <c r="AT112" s="724"/>
      <c r="AU112" s="703"/>
      <c r="AV112" s="704"/>
      <c r="AW112" s="704"/>
      <c r="AX112" s="704"/>
      <c r="AY112" s="704"/>
      <c r="AZ112" s="705" t="s">
        <v>382</v>
      </c>
      <c r="BA112" s="706"/>
      <c r="BB112" s="706"/>
      <c r="BC112" s="706"/>
      <c r="BD112" s="706"/>
      <c r="BE112" s="706"/>
      <c r="BF112" s="706"/>
      <c r="BG112" s="706"/>
      <c r="BH112" s="706"/>
      <c r="BI112" s="706"/>
      <c r="BJ112" s="706"/>
      <c r="BK112" s="706"/>
      <c r="BL112" s="706"/>
      <c r="BM112" s="706"/>
      <c r="BN112" s="706"/>
      <c r="BO112" s="706"/>
      <c r="BP112" s="707"/>
      <c r="BQ112" s="708">
        <v>6751710</v>
      </c>
      <c r="BR112" s="709"/>
      <c r="BS112" s="709"/>
      <c r="BT112" s="709"/>
      <c r="BU112" s="709"/>
      <c r="BV112" s="709">
        <v>6445396</v>
      </c>
      <c r="BW112" s="709"/>
      <c r="BX112" s="709"/>
      <c r="BY112" s="709"/>
      <c r="BZ112" s="709"/>
      <c r="CA112" s="709">
        <v>5950622</v>
      </c>
      <c r="CB112" s="709"/>
      <c r="CC112" s="709"/>
      <c r="CD112" s="709"/>
      <c r="CE112" s="709"/>
      <c r="CF112" s="710">
        <v>48.3</v>
      </c>
      <c r="CG112" s="711"/>
      <c r="CH112" s="711"/>
      <c r="CI112" s="711"/>
      <c r="CJ112" s="711"/>
      <c r="CK112" s="712"/>
      <c r="CL112" s="713"/>
      <c r="CM112" s="705" t="s">
        <v>383</v>
      </c>
      <c r="CN112" s="706"/>
      <c r="CO112" s="706"/>
      <c r="CP112" s="706"/>
      <c r="CQ112" s="706"/>
      <c r="CR112" s="706"/>
      <c r="CS112" s="706"/>
      <c r="CT112" s="706"/>
      <c r="CU112" s="706"/>
      <c r="CV112" s="706"/>
      <c r="CW112" s="706"/>
      <c r="CX112" s="706"/>
      <c r="CY112" s="706"/>
      <c r="CZ112" s="706"/>
      <c r="DA112" s="706"/>
      <c r="DB112" s="706"/>
      <c r="DC112" s="706"/>
      <c r="DD112" s="706"/>
      <c r="DE112" s="706"/>
      <c r="DF112" s="707"/>
      <c r="DG112" s="708">
        <v>130301</v>
      </c>
      <c r="DH112" s="709"/>
      <c r="DI112" s="709"/>
      <c r="DJ112" s="709"/>
      <c r="DK112" s="709"/>
      <c r="DL112" s="709" t="s">
        <v>64</v>
      </c>
      <c r="DM112" s="709"/>
      <c r="DN112" s="709"/>
      <c r="DO112" s="709"/>
      <c r="DP112" s="709"/>
      <c r="DQ112" s="709" t="s">
        <v>64</v>
      </c>
      <c r="DR112" s="709"/>
      <c r="DS112" s="709"/>
      <c r="DT112" s="709"/>
      <c r="DU112" s="709"/>
      <c r="DV112" s="714" t="s">
        <v>64</v>
      </c>
      <c r="DW112" s="714"/>
      <c r="DX112" s="714"/>
      <c r="DY112" s="714"/>
      <c r="DZ112" s="715"/>
    </row>
    <row r="113" spans="1:130" s="468" customFormat="1" ht="26.25" customHeight="1" x14ac:dyDescent="0.2">
      <c r="A113" s="725"/>
      <c r="B113" s="726"/>
      <c r="C113" s="706" t="s">
        <v>384</v>
      </c>
      <c r="D113" s="706"/>
      <c r="E113" s="706"/>
      <c r="F113" s="706"/>
      <c r="G113" s="706"/>
      <c r="H113" s="706"/>
      <c r="I113" s="706"/>
      <c r="J113" s="706"/>
      <c r="K113" s="706"/>
      <c r="L113" s="706"/>
      <c r="M113" s="706"/>
      <c r="N113" s="706"/>
      <c r="O113" s="706"/>
      <c r="P113" s="706"/>
      <c r="Q113" s="706"/>
      <c r="R113" s="706"/>
      <c r="S113" s="706"/>
      <c r="T113" s="706"/>
      <c r="U113" s="706"/>
      <c r="V113" s="706"/>
      <c r="W113" s="706"/>
      <c r="X113" s="706"/>
      <c r="Y113" s="706"/>
      <c r="Z113" s="707"/>
      <c r="AA113" s="696">
        <v>537544</v>
      </c>
      <c r="AB113" s="697"/>
      <c r="AC113" s="697"/>
      <c r="AD113" s="697"/>
      <c r="AE113" s="698"/>
      <c r="AF113" s="699">
        <v>545866</v>
      </c>
      <c r="AG113" s="697"/>
      <c r="AH113" s="697"/>
      <c r="AI113" s="697"/>
      <c r="AJ113" s="698"/>
      <c r="AK113" s="699">
        <v>511385</v>
      </c>
      <c r="AL113" s="697"/>
      <c r="AM113" s="697"/>
      <c r="AN113" s="697"/>
      <c r="AO113" s="698"/>
      <c r="AP113" s="700">
        <v>4.2</v>
      </c>
      <c r="AQ113" s="701"/>
      <c r="AR113" s="701"/>
      <c r="AS113" s="701"/>
      <c r="AT113" s="702"/>
      <c r="AU113" s="703"/>
      <c r="AV113" s="704"/>
      <c r="AW113" s="704"/>
      <c r="AX113" s="704"/>
      <c r="AY113" s="704"/>
      <c r="AZ113" s="705" t="s">
        <v>385</v>
      </c>
      <c r="BA113" s="706"/>
      <c r="BB113" s="706"/>
      <c r="BC113" s="706"/>
      <c r="BD113" s="706"/>
      <c r="BE113" s="706"/>
      <c r="BF113" s="706"/>
      <c r="BG113" s="706"/>
      <c r="BH113" s="706"/>
      <c r="BI113" s="706"/>
      <c r="BJ113" s="706"/>
      <c r="BK113" s="706"/>
      <c r="BL113" s="706"/>
      <c r="BM113" s="706"/>
      <c r="BN113" s="706"/>
      <c r="BO113" s="706"/>
      <c r="BP113" s="707"/>
      <c r="BQ113" s="708">
        <v>3617090</v>
      </c>
      <c r="BR113" s="709"/>
      <c r="BS113" s="709"/>
      <c r="BT113" s="709"/>
      <c r="BU113" s="709"/>
      <c r="BV113" s="709">
        <v>4247995</v>
      </c>
      <c r="BW113" s="709"/>
      <c r="BX113" s="709"/>
      <c r="BY113" s="709"/>
      <c r="BZ113" s="709"/>
      <c r="CA113" s="709">
        <v>4116045</v>
      </c>
      <c r="CB113" s="709"/>
      <c r="CC113" s="709"/>
      <c r="CD113" s="709"/>
      <c r="CE113" s="709"/>
      <c r="CF113" s="710">
        <v>33.4</v>
      </c>
      <c r="CG113" s="711"/>
      <c r="CH113" s="711"/>
      <c r="CI113" s="711"/>
      <c r="CJ113" s="711"/>
      <c r="CK113" s="712"/>
      <c r="CL113" s="713"/>
      <c r="CM113" s="705" t="s">
        <v>386</v>
      </c>
      <c r="CN113" s="706"/>
      <c r="CO113" s="706"/>
      <c r="CP113" s="706"/>
      <c r="CQ113" s="706"/>
      <c r="CR113" s="706"/>
      <c r="CS113" s="706"/>
      <c r="CT113" s="706"/>
      <c r="CU113" s="706"/>
      <c r="CV113" s="706"/>
      <c r="CW113" s="706"/>
      <c r="CX113" s="706"/>
      <c r="CY113" s="706"/>
      <c r="CZ113" s="706"/>
      <c r="DA113" s="706"/>
      <c r="DB113" s="706"/>
      <c r="DC113" s="706"/>
      <c r="DD113" s="706"/>
      <c r="DE113" s="706"/>
      <c r="DF113" s="707"/>
      <c r="DG113" s="718">
        <v>1357</v>
      </c>
      <c r="DH113" s="719"/>
      <c r="DI113" s="719"/>
      <c r="DJ113" s="719"/>
      <c r="DK113" s="720"/>
      <c r="DL113" s="721">
        <v>88</v>
      </c>
      <c r="DM113" s="719"/>
      <c r="DN113" s="719"/>
      <c r="DO113" s="719"/>
      <c r="DP113" s="720"/>
      <c r="DQ113" s="721" t="s">
        <v>64</v>
      </c>
      <c r="DR113" s="719"/>
      <c r="DS113" s="719"/>
      <c r="DT113" s="719"/>
      <c r="DU113" s="720"/>
      <c r="DV113" s="722" t="s">
        <v>64</v>
      </c>
      <c r="DW113" s="723"/>
      <c r="DX113" s="723"/>
      <c r="DY113" s="723"/>
      <c r="DZ113" s="724"/>
    </row>
    <row r="114" spans="1:130" s="468" customFormat="1" ht="26.25" customHeight="1" x14ac:dyDescent="0.2">
      <c r="A114" s="725"/>
      <c r="B114" s="726"/>
      <c r="C114" s="706" t="s">
        <v>387</v>
      </c>
      <c r="D114" s="706"/>
      <c r="E114" s="706"/>
      <c r="F114" s="706"/>
      <c r="G114" s="706"/>
      <c r="H114" s="706"/>
      <c r="I114" s="706"/>
      <c r="J114" s="706"/>
      <c r="K114" s="706"/>
      <c r="L114" s="706"/>
      <c r="M114" s="706"/>
      <c r="N114" s="706"/>
      <c r="O114" s="706"/>
      <c r="P114" s="706"/>
      <c r="Q114" s="706"/>
      <c r="R114" s="706"/>
      <c r="S114" s="706"/>
      <c r="T114" s="706"/>
      <c r="U114" s="706"/>
      <c r="V114" s="706"/>
      <c r="W114" s="706"/>
      <c r="X114" s="706"/>
      <c r="Y114" s="706"/>
      <c r="Z114" s="707"/>
      <c r="AA114" s="718">
        <v>82134</v>
      </c>
      <c r="AB114" s="719"/>
      <c r="AC114" s="719"/>
      <c r="AD114" s="719"/>
      <c r="AE114" s="720"/>
      <c r="AF114" s="721">
        <v>104930</v>
      </c>
      <c r="AG114" s="719"/>
      <c r="AH114" s="719"/>
      <c r="AI114" s="719"/>
      <c r="AJ114" s="720"/>
      <c r="AK114" s="721">
        <v>71428</v>
      </c>
      <c r="AL114" s="719"/>
      <c r="AM114" s="719"/>
      <c r="AN114" s="719"/>
      <c r="AO114" s="720"/>
      <c r="AP114" s="722">
        <v>0.6</v>
      </c>
      <c r="AQ114" s="723"/>
      <c r="AR114" s="723"/>
      <c r="AS114" s="723"/>
      <c r="AT114" s="724"/>
      <c r="AU114" s="703"/>
      <c r="AV114" s="704"/>
      <c r="AW114" s="704"/>
      <c r="AX114" s="704"/>
      <c r="AY114" s="704"/>
      <c r="AZ114" s="705" t="s">
        <v>388</v>
      </c>
      <c r="BA114" s="706"/>
      <c r="BB114" s="706"/>
      <c r="BC114" s="706"/>
      <c r="BD114" s="706"/>
      <c r="BE114" s="706"/>
      <c r="BF114" s="706"/>
      <c r="BG114" s="706"/>
      <c r="BH114" s="706"/>
      <c r="BI114" s="706"/>
      <c r="BJ114" s="706"/>
      <c r="BK114" s="706"/>
      <c r="BL114" s="706"/>
      <c r="BM114" s="706"/>
      <c r="BN114" s="706"/>
      <c r="BO114" s="706"/>
      <c r="BP114" s="707"/>
      <c r="BQ114" s="708">
        <v>1203825</v>
      </c>
      <c r="BR114" s="709"/>
      <c r="BS114" s="709"/>
      <c r="BT114" s="709"/>
      <c r="BU114" s="709"/>
      <c r="BV114" s="709">
        <v>904298</v>
      </c>
      <c r="BW114" s="709"/>
      <c r="BX114" s="709"/>
      <c r="BY114" s="709"/>
      <c r="BZ114" s="709"/>
      <c r="CA114" s="709">
        <v>862019</v>
      </c>
      <c r="CB114" s="709"/>
      <c r="CC114" s="709"/>
      <c r="CD114" s="709"/>
      <c r="CE114" s="709"/>
      <c r="CF114" s="710">
        <v>7</v>
      </c>
      <c r="CG114" s="711"/>
      <c r="CH114" s="711"/>
      <c r="CI114" s="711"/>
      <c r="CJ114" s="711"/>
      <c r="CK114" s="712"/>
      <c r="CL114" s="713"/>
      <c r="CM114" s="705" t="s">
        <v>389</v>
      </c>
      <c r="CN114" s="706"/>
      <c r="CO114" s="706"/>
      <c r="CP114" s="706"/>
      <c r="CQ114" s="706"/>
      <c r="CR114" s="706"/>
      <c r="CS114" s="706"/>
      <c r="CT114" s="706"/>
      <c r="CU114" s="706"/>
      <c r="CV114" s="706"/>
      <c r="CW114" s="706"/>
      <c r="CX114" s="706"/>
      <c r="CY114" s="706"/>
      <c r="CZ114" s="706"/>
      <c r="DA114" s="706"/>
      <c r="DB114" s="706"/>
      <c r="DC114" s="706"/>
      <c r="DD114" s="706"/>
      <c r="DE114" s="706"/>
      <c r="DF114" s="707"/>
      <c r="DG114" s="718" t="s">
        <v>64</v>
      </c>
      <c r="DH114" s="719"/>
      <c r="DI114" s="719"/>
      <c r="DJ114" s="719"/>
      <c r="DK114" s="720"/>
      <c r="DL114" s="721" t="s">
        <v>64</v>
      </c>
      <c r="DM114" s="719"/>
      <c r="DN114" s="719"/>
      <c r="DO114" s="719"/>
      <c r="DP114" s="720"/>
      <c r="DQ114" s="721" t="s">
        <v>64</v>
      </c>
      <c r="DR114" s="719"/>
      <c r="DS114" s="719"/>
      <c r="DT114" s="719"/>
      <c r="DU114" s="720"/>
      <c r="DV114" s="722" t="s">
        <v>64</v>
      </c>
      <c r="DW114" s="723"/>
      <c r="DX114" s="723"/>
      <c r="DY114" s="723"/>
      <c r="DZ114" s="724"/>
    </row>
    <row r="115" spans="1:130" s="468" customFormat="1" ht="26.25" customHeight="1" x14ac:dyDescent="0.2">
      <c r="A115" s="725"/>
      <c r="B115" s="726"/>
      <c r="C115" s="706" t="s">
        <v>390</v>
      </c>
      <c r="D115" s="706"/>
      <c r="E115" s="706"/>
      <c r="F115" s="706"/>
      <c r="G115" s="706"/>
      <c r="H115" s="706"/>
      <c r="I115" s="706"/>
      <c r="J115" s="706"/>
      <c r="K115" s="706"/>
      <c r="L115" s="706"/>
      <c r="M115" s="706"/>
      <c r="N115" s="706"/>
      <c r="O115" s="706"/>
      <c r="P115" s="706"/>
      <c r="Q115" s="706"/>
      <c r="R115" s="706"/>
      <c r="S115" s="706"/>
      <c r="T115" s="706"/>
      <c r="U115" s="706"/>
      <c r="V115" s="706"/>
      <c r="W115" s="706"/>
      <c r="X115" s="706"/>
      <c r="Y115" s="706"/>
      <c r="Z115" s="707"/>
      <c r="AA115" s="696">
        <v>143611</v>
      </c>
      <c r="AB115" s="697"/>
      <c r="AC115" s="697"/>
      <c r="AD115" s="697"/>
      <c r="AE115" s="698"/>
      <c r="AF115" s="699">
        <v>132706</v>
      </c>
      <c r="AG115" s="697"/>
      <c r="AH115" s="697"/>
      <c r="AI115" s="697"/>
      <c r="AJ115" s="698"/>
      <c r="AK115" s="699">
        <v>1205</v>
      </c>
      <c r="AL115" s="697"/>
      <c r="AM115" s="697"/>
      <c r="AN115" s="697"/>
      <c r="AO115" s="698"/>
      <c r="AP115" s="700">
        <v>0</v>
      </c>
      <c r="AQ115" s="701"/>
      <c r="AR115" s="701"/>
      <c r="AS115" s="701"/>
      <c r="AT115" s="702"/>
      <c r="AU115" s="703"/>
      <c r="AV115" s="704"/>
      <c r="AW115" s="704"/>
      <c r="AX115" s="704"/>
      <c r="AY115" s="704"/>
      <c r="AZ115" s="705" t="s">
        <v>391</v>
      </c>
      <c r="BA115" s="706"/>
      <c r="BB115" s="706"/>
      <c r="BC115" s="706"/>
      <c r="BD115" s="706"/>
      <c r="BE115" s="706"/>
      <c r="BF115" s="706"/>
      <c r="BG115" s="706"/>
      <c r="BH115" s="706"/>
      <c r="BI115" s="706"/>
      <c r="BJ115" s="706"/>
      <c r="BK115" s="706"/>
      <c r="BL115" s="706"/>
      <c r="BM115" s="706"/>
      <c r="BN115" s="706"/>
      <c r="BO115" s="706"/>
      <c r="BP115" s="707"/>
      <c r="BQ115" s="708" t="s">
        <v>64</v>
      </c>
      <c r="BR115" s="709"/>
      <c r="BS115" s="709"/>
      <c r="BT115" s="709"/>
      <c r="BU115" s="709"/>
      <c r="BV115" s="709" t="s">
        <v>64</v>
      </c>
      <c r="BW115" s="709"/>
      <c r="BX115" s="709"/>
      <c r="BY115" s="709"/>
      <c r="BZ115" s="709"/>
      <c r="CA115" s="709" t="s">
        <v>64</v>
      </c>
      <c r="CB115" s="709"/>
      <c r="CC115" s="709"/>
      <c r="CD115" s="709"/>
      <c r="CE115" s="709"/>
      <c r="CF115" s="710" t="s">
        <v>64</v>
      </c>
      <c r="CG115" s="711"/>
      <c r="CH115" s="711"/>
      <c r="CI115" s="711"/>
      <c r="CJ115" s="711"/>
      <c r="CK115" s="712"/>
      <c r="CL115" s="713"/>
      <c r="CM115" s="705" t="s">
        <v>392</v>
      </c>
      <c r="CN115" s="706"/>
      <c r="CO115" s="706"/>
      <c r="CP115" s="706"/>
      <c r="CQ115" s="706"/>
      <c r="CR115" s="706"/>
      <c r="CS115" s="706"/>
      <c r="CT115" s="706"/>
      <c r="CU115" s="706"/>
      <c r="CV115" s="706"/>
      <c r="CW115" s="706"/>
      <c r="CX115" s="706"/>
      <c r="CY115" s="706"/>
      <c r="CZ115" s="706"/>
      <c r="DA115" s="706"/>
      <c r="DB115" s="706"/>
      <c r="DC115" s="706"/>
      <c r="DD115" s="706"/>
      <c r="DE115" s="706"/>
      <c r="DF115" s="707"/>
      <c r="DG115" s="718" t="s">
        <v>64</v>
      </c>
      <c r="DH115" s="719"/>
      <c r="DI115" s="719"/>
      <c r="DJ115" s="719"/>
      <c r="DK115" s="720"/>
      <c r="DL115" s="721" t="s">
        <v>64</v>
      </c>
      <c r="DM115" s="719"/>
      <c r="DN115" s="719"/>
      <c r="DO115" s="719"/>
      <c r="DP115" s="720"/>
      <c r="DQ115" s="721" t="s">
        <v>64</v>
      </c>
      <c r="DR115" s="719"/>
      <c r="DS115" s="719"/>
      <c r="DT115" s="719"/>
      <c r="DU115" s="720"/>
      <c r="DV115" s="722" t="s">
        <v>64</v>
      </c>
      <c r="DW115" s="723"/>
      <c r="DX115" s="723"/>
      <c r="DY115" s="723"/>
      <c r="DZ115" s="724"/>
    </row>
    <row r="116" spans="1:130" s="468" customFormat="1" ht="26.25" customHeight="1" x14ac:dyDescent="0.2">
      <c r="A116" s="727"/>
      <c r="B116" s="728"/>
      <c r="C116" s="729" t="s">
        <v>393</v>
      </c>
      <c r="D116" s="729"/>
      <c r="E116" s="729"/>
      <c r="F116" s="729"/>
      <c r="G116" s="729"/>
      <c r="H116" s="729"/>
      <c r="I116" s="729"/>
      <c r="J116" s="729"/>
      <c r="K116" s="729"/>
      <c r="L116" s="729"/>
      <c r="M116" s="729"/>
      <c r="N116" s="729"/>
      <c r="O116" s="729"/>
      <c r="P116" s="729"/>
      <c r="Q116" s="729"/>
      <c r="R116" s="729"/>
      <c r="S116" s="729"/>
      <c r="T116" s="729"/>
      <c r="U116" s="729"/>
      <c r="V116" s="729"/>
      <c r="W116" s="729"/>
      <c r="X116" s="729"/>
      <c r="Y116" s="729"/>
      <c r="Z116" s="730"/>
      <c r="AA116" s="718" t="s">
        <v>64</v>
      </c>
      <c r="AB116" s="719"/>
      <c r="AC116" s="719"/>
      <c r="AD116" s="719"/>
      <c r="AE116" s="720"/>
      <c r="AF116" s="721" t="s">
        <v>64</v>
      </c>
      <c r="AG116" s="719"/>
      <c r="AH116" s="719"/>
      <c r="AI116" s="719"/>
      <c r="AJ116" s="720"/>
      <c r="AK116" s="721" t="s">
        <v>64</v>
      </c>
      <c r="AL116" s="719"/>
      <c r="AM116" s="719"/>
      <c r="AN116" s="719"/>
      <c r="AO116" s="720"/>
      <c r="AP116" s="722" t="s">
        <v>64</v>
      </c>
      <c r="AQ116" s="723"/>
      <c r="AR116" s="723"/>
      <c r="AS116" s="723"/>
      <c r="AT116" s="724"/>
      <c r="AU116" s="703"/>
      <c r="AV116" s="704"/>
      <c r="AW116" s="704"/>
      <c r="AX116" s="704"/>
      <c r="AY116" s="704"/>
      <c r="AZ116" s="731" t="s">
        <v>394</v>
      </c>
      <c r="BA116" s="732"/>
      <c r="BB116" s="732"/>
      <c r="BC116" s="732"/>
      <c r="BD116" s="732"/>
      <c r="BE116" s="732"/>
      <c r="BF116" s="732"/>
      <c r="BG116" s="732"/>
      <c r="BH116" s="732"/>
      <c r="BI116" s="732"/>
      <c r="BJ116" s="732"/>
      <c r="BK116" s="732"/>
      <c r="BL116" s="732"/>
      <c r="BM116" s="732"/>
      <c r="BN116" s="732"/>
      <c r="BO116" s="732"/>
      <c r="BP116" s="733"/>
      <c r="BQ116" s="708" t="s">
        <v>64</v>
      </c>
      <c r="BR116" s="709"/>
      <c r="BS116" s="709"/>
      <c r="BT116" s="709"/>
      <c r="BU116" s="709"/>
      <c r="BV116" s="709" t="s">
        <v>64</v>
      </c>
      <c r="BW116" s="709"/>
      <c r="BX116" s="709"/>
      <c r="BY116" s="709"/>
      <c r="BZ116" s="709"/>
      <c r="CA116" s="709" t="s">
        <v>64</v>
      </c>
      <c r="CB116" s="709"/>
      <c r="CC116" s="709"/>
      <c r="CD116" s="709"/>
      <c r="CE116" s="709"/>
      <c r="CF116" s="710" t="s">
        <v>64</v>
      </c>
      <c r="CG116" s="711"/>
      <c r="CH116" s="711"/>
      <c r="CI116" s="711"/>
      <c r="CJ116" s="711"/>
      <c r="CK116" s="712"/>
      <c r="CL116" s="713"/>
      <c r="CM116" s="705" t="s">
        <v>395</v>
      </c>
      <c r="CN116" s="706"/>
      <c r="CO116" s="706"/>
      <c r="CP116" s="706"/>
      <c r="CQ116" s="706"/>
      <c r="CR116" s="706"/>
      <c r="CS116" s="706"/>
      <c r="CT116" s="706"/>
      <c r="CU116" s="706"/>
      <c r="CV116" s="706"/>
      <c r="CW116" s="706"/>
      <c r="CX116" s="706"/>
      <c r="CY116" s="706"/>
      <c r="CZ116" s="706"/>
      <c r="DA116" s="706"/>
      <c r="DB116" s="706"/>
      <c r="DC116" s="706"/>
      <c r="DD116" s="706"/>
      <c r="DE116" s="706"/>
      <c r="DF116" s="707"/>
      <c r="DG116" s="718" t="s">
        <v>64</v>
      </c>
      <c r="DH116" s="719"/>
      <c r="DI116" s="719"/>
      <c r="DJ116" s="719"/>
      <c r="DK116" s="720"/>
      <c r="DL116" s="721" t="s">
        <v>64</v>
      </c>
      <c r="DM116" s="719"/>
      <c r="DN116" s="719"/>
      <c r="DO116" s="719"/>
      <c r="DP116" s="720"/>
      <c r="DQ116" s="721" t="s">
        <v>64</v>
      </c>
      <c r="DR116" s="719"/>
      <c r="DS116" s="719"/>
      <c r="DT116" s="719"/>
      <c r="DU116" s="720"/>
      <c r="DV116" s="722" t="s">
        <v>64</v>
      </c>
      <c r="DW116" s="723"/>
      <c r="DX116" s="723"/>
      <c r="DY116" s="723"/>
      <c r="DZ116" s="724"/>
    </row>
    <row r="117" spans="1:130" s="468" customFormat="1" ht="26.25" customHeight="1" x14ac:dyDescent="0.2">
      <c r="A117" s="666" t="s">
        <v>120</v>
      </c>
      <c r="B117" s="667"/>
      <c r="C117" s="667"/>
      <c r="D117" s="667"/>
      <c r="E117" s="667"/>
      <c r="F117" s="667"/>
      <c r="G117" s="667"/>
      <c r="H117" s="667"/>
      <c r="I117" s="667"/>
      <c r="J117" s="667"/>
      <c r="K117" s="667"/>
      <c r="L117" s="667"/>
      <c r="M117" s="667"/>
      <c r="N117" s="667"/>
      <c r="O117" s="667"/>
      <c r="P117" s="667"/>
      <c r="Q117" s="667"/>
      <c r="R117" s="667"/>
      <c r="S117" s="667"/>
      <c r="T117" s="667"/>
      <c r="U117" s="667"/>
      <c r="V117" s="667"/>
      <c r="W117" s="667"/>
      <c r="X117" s="667"/>
      <c r="Y117" s="734" t="s">
        <v>396</v>
      </c>
      <c r="Z117" s="668"/>
      <c r="AA117" s="735">
        <v>4275788</v>
      </c>
      <c r="AB117" s="736"/>
      <c r="AC117" s="736"/>
      <c r="AD117" s="736"/>
      <c r="AE117" s="737"/>
      <c r="AF117" s="738">
        <v>4384280</v>
      </c>
      <c r="AG117" s="736"/>
      <c r="AH117" s="736"/>
      <c r="AI117" s="736"/>
      <c r="AJ117" s="737"/>
      <c r="AK117" s="738">
        <v>4156541</v>
      </c>
      <c r="AL117" s="736"/>
      <c r="AM117" s="736"/>
      <c r="AN117" s="736"/>
      <c r="AO117" s="737"/>
      <c r="AP117" s="739"/>
      <c r="AQ117" s="740"/>
      <c r="AR117" s="740"/>
      <c r="AS117" s="740"/>
      <c r="AT117" s="741"/>
      <c r="AU117" s="703"/>
      <c r="AV117" s="704"/>
      <c r="AW117" s="704"/>
      <c r="AX117" s="704"/>
      <c r="AY117" s="704"/>
      <c r="AZ117" s="742" t="s">
        <v>397</v>
      </c>
      <c r="BA117" s="743"/>
      <c r="BB117" s="743"/>
      <c r="BC117" s="743"/>
      <c r="BD117" s="743"/>
      <c r="BE117" s="743"/>
      <c r="BF117" s="743"/>
      <c r="BG117" s="743"/>
      <c r="BH117" s="743"/>
      <c r="BI117" s="743"/>
      <c r="BJ117" s="743"/>
      <c r="BK117" s="743"/>
      <c r="BL117" s="743"/>
      <c r="BM117" s="743"/>
      <c r="BN117" s="743"/>
      <c r="BO117" s="743"/>
      <c r="BP117" s="744"/>
      <c r="BQ117" s="708" t="s">
        <v>64</v>
      </c>
      <c r="BR117" s="709"/>
      <c r="BS117" s="709"/>
      <c r="BT117" s="709"/>
      <c r="BU117" s="709"/>
      <c r="BV117" s="709" t="s">
        <v>64</v>
      </c>
      <c r="BW117" s="709"/>
      <c r="BX117" s="709"/>
      <c r="BY117" s="709"/>
      <c r="BZ117" s="709"/>
      <c r="CA117" s="709" t="s">
        <v>64</v>
      </c>
      <c r="CB117" s="709"/>
      <c r="CC117" s="709"/>
      <c r="CD117" s="709"/>
      <c r="CE117" s="709"/>
      <c r="CF117" s="710" t="s">
        <v>64</v>
      </c>
      <c r="CG117" s="711"/>
      <c r="CH117" s="711"/>
      <c r="CI117" s="711"/>
      <c r="CJ117" s="711"/>
      <c r="CK117" s="712"/>
      <c r="CL117" s="713"/>
      <c r="CM117" s="705" t="s">
        <v>398</v>
      </c>
      <c r="CN117" s="706"/>
      <c r="CO117" s="706"/>
      <c r="CP117" s="706"/>
      <c r="CQ117" s="706"/>
      <c r="CR117" s="706"/>
      <c r="CS117" s="706"/>
      <c r="CT117" s="706"/>
      <c r="CU117" s="706"/>
      <c r="CV117" s="706"/>
      <c r="CW117" s="706"/>
      <c r="CX117" s="706"/>
      <c r="CY117" s="706"/>
      <c r="CZ117" s="706"/>
      <c r="DA117" s="706"/>
      <c r="DB117" s="706"/>
      <c r="DC117" s="706"/>
      <c r="DD117" s="706"/>
      <c r="DE117" s="706"/>
      <c r="DF117" s="707"/>
      <c r="DG117" s="718" t="s">
        <v>64</v>
      </c>
      <c r="DH117" s="719"/>
      <c r="DI117" s="719"/>
      <c r="DJ117" s="719"/>
      <c r="DK117" s="720"/>
      <c r="DL117" s="721" t="s">
        <v>64</v>
      </c>
      <c r="DM117" s="719"/>
      <c r="DN117" s="719"/>
      <c r="DO117" s="719"/>
      <c r="DP117" s="720"/>
      <c r="DQ117" s="721" t="s">
        <v>64</v>
      </c>
      <c r="DR117" s="719"/>
      <c r="DS117" s="719"/>
      <c r="DT117" s="719"/>
      <c r="DU117" s="720"/>
      <c r="DV117" s="722" t="s">
        <v>64</v>
      </c>
      <c r="DW117" s="723"/>
      <c r="DX117" s="723"/>
      <c r="DY117" s="723"/>
      <c r="DZ117" s="724"/>
    </row>
    <row r="118" spans="1:130" s="468" customFormat="1" ht="26.25" customHeight="1" x14ac:dyDescent="0.2">
      <c r="A118" s="666" t="s">
        <v>371</v>
      </c>
      <c r="B118" s="667"/>
      <c r="C118" s="667"/>
      <c r="D118" s="667"/>
      <c r="E118" s="667"/>
      <c r="F118" s="667"/>
      <c r="G118" s="667"/>
      <c r="H118" s="667"/>
      <c r="I118" s="667"/>
      <c r="J118" s="667"/>
      <c r="K118" s="667"/>
      <c r="L118" s="667"/>
      <c r="M118" s="667"/>
      <c r="N118" s="667"/>
      <c r="O118" s="667"/>
      <c r="P118" s="667"/>
      <c r="Q118" s="667"/>
      <c r="R118" s="667"/>
      <c r="S118" s="667"/>
      <c r="T118" s="667"/>
      <c r="U118" s="667"/>
      <c r="V118" s="667"/>
      <c r="W118" s="667"/>
      <c r="X118" s="667"/>
      <c r="Y118" s="667"/>
      <c r="Z118" s="668"/>
      <c r="AA118" s="669" t="s">
        <v>368</v>
      </c>
      <c r="AB118" s="667"/>
      <c r="AC118" s="667"/>
      <c r="AD118" s="667"/>
      <c r="AE118" s="668"/>
      <c r="AF118" s="669" t="s">
        <v>369</v>
      </c>
      <c r="AG118" s="667"/>
      <c r="AH118" s="667"/>
      <c r="AI118" s="667"/>
      <c r="AJ118" s="668"/>
      <c r="AK118" s="669" t="s">
        <v>239</v>
      </c>
      <c r="AL118" s="667"/>
      <c r="AM118" s="667"/>
      <c r="AN118" s="667"/>
      <c r="AO118" s="668"/>
      <c r="AP118" s="745" t="s">
        <v>370</v>
      </c>
      <c r="AQ118" s="746"/>
      <c r="AR118" s="746"/>
      <c r="AS118" s="746"/>
      <c r="AT118" s="747"/>
      <c r="AU118" s="703"/>
      <c r="AV118" s="704"/>
      <c r="AW118" s="704"/>
      <c r="AX118" s="704"/>
      <c r="AY118" s="704"/>
      <c r="AZ118" s="748" t="s">
        <v>399</v>
      </c>
      <c r="BA118" s="729"/>
      <c r="BB118" s="729"/>
      <c r="BC118" s="729"/>
      <c r="BD118" s="729"/>
      <c r="BE118" s="729"/>
      <c r="BF118" s="729"/>
      <c r="BG118" s="729"/>
      <c r="BH118" s="729"/>
      <c r="BI118" s="729"/>
      <c r="BJ118" s="729"/>
      <c r="BK118" s="729"/>
      <c r="BL118" s="729"/>
      <c r="BM118" s="729"/>
      <c r="BN118" s="729"/>
      <c r="BO118" s="729"/>
      <c r="BP118" s="730"/>
      <c r="BQ118" s="749" t="s">
        <v>64</v>
      </c>
      <c r="BR118" s="750"/>
      <c r="BS118" s="750"/>
      <c r="BT118" s="750"/>
      <c r="BU118" s="750"/>
      <c r="BV118" s="750" t="s">
        <v>64</v>
      </c>
      <c r="BW118" s="750"/>
      <c r="BX118" s="750"/>
      <c r="BY118" s="750"/>
      <c r="BZ118" s="750"/>
      <c r="CA118" s="750" t="s">
        <v>64</v>
      </c>
      <c r="CB118" s="750"/>
      <c r="CC118" s="750"/>
      <c r="CD118" s="750"/>
      <c r="CE118" s="750"/>
      <c r="CF118" s="710" t="s">
        <v>64</v>
      </c>
      <c r="CG118" s="711"/>
      <c r="CH118" s="711"/>
      <c r="CI118" s="711"/>
      <c r="CJ118" s="711"/>
      <c r="CK118" s="712"/>
      <c r="CL118" s="713"/>
      <c r="CM118" s="705" t="s">
        <v>400</v>
      </c>
      <c r="CN118" s="706"/>
      <c r="CO118" s="706"/>
      <c r="CP118" s="706"/>
      <c r="CQ118" s="706"/>
      <c r="CR118" s="706"/>
      <c r="CS118" s="706"/>
      <c r="CT118" s="706"/>
      <c r="CU118" s="706"/>
      <c r="CV118" s="706"/>
      <c r="CW118" s="706"/>
      <c r="CX118" s="706"/>
      <c r="CY118" s="706"/>
      <c r="CZ118" s="706"/>
      <c r="DA118" s="706"/>
      <c r="DB118" s="706"/>
      <c r="DC118" s="706"/>
      <c r="DD118" s="706"/>
      <c r="DE118" s="706"/>
      <c r="DF118" s="707"/>
      <c r="DG118" s="718" t="s">
        <v>64</v>
      </c>
      <c r="DH118" s="719"/>
      <c r="DI118" s="719"/>
      <c r="DJ118" s="719"/>
      <c r="DK118" s="720"/>
      <c r="DL118" s="721" t="s">
        <v>64</v>
      </c>
      <c r="DM118" s="719"/>
      <c r="DN118" s="719"/>
      <c r="DO118" s="719"/>
      <c r="DP118" s="720"/>
      <c r="DQ118" s="721" t="s">
        <v>64</v>
      </c>
      <c r="DR118" s="719"/>
      <c r="DS118" s="719"/>
      <c r="DT118" s="719"/>
      <c r="DU118" s="720"/>
      <c r="DV118" s="722" t="s">
        <v>64</v>
      </c>
      <c r="DW118" s="723"/>
      <c r="DX118" s="723"/>
      <c r="DY118" s="723"/>
      <c r="DZ118" s="724"/>
    </row>
    <row r="119" spans="1:130" s="468" customFormat="1" ht="26.25" customHeight="1" x14ac:dyDescent="0.2">
      <c r="A119" s="751" t="s">
        <v>375</v>
      </c>
      <c r="B119" s="690"/>
      <c r="C119" s="684" t="s">
        <v>376</v>
      </c>
      <c r="D119" s="673"/>
      <c r="E119" s="673"/>
      <c r="F119" s="673"/>
      <c r="G119" s="673"/>
      <c r="H119" s="673"/>
      <c r="I119" s="673"/>
      <c r="J119" s="673"/>
      <c r="K119" s="673"/>
      <c r="L119" s="673"/>
      <c r="M119" s="673"/>
      <c r="N119" s="673"/>
      <c r="O119" s="673"/>
      <c r="P119" s="673"/>
      <c r="Q119" s="673"/>
      <c r="R119" s="673"/>
      <c r="S119" s="673"/>
      <c r="T119" s="673"/>
      <c r="U119" s="673"/>
      <c r="V119" s="673"/>
      <c r="W119" s="673"/>
      <c r="X119" s="673"/>
      <c r="Y119" s="673"/>
      <c r="Z119" s="674"/>
      <c r="AA119" s="675" t="s">
        <v>64</v>
      </c>
      <c r="AB119" s="676"/>
      <c r="AC119" s="676"/>
      <c r="AD119" s="676"/>
      <c r="AE119" s="677"/>
      <c r="AF119" s="678" t="s">
        <v>64</v>
      </c>
      <c r="AG119" s="676"/>
      <c r="AH119" s="676"/>
      <c r="AI119" s="676"/>
      <c r="AJ119" s="677"/>
      <c r="AK119" s="678" t="s">
        <v>64</v>
      </c>
      <c r="AL119" s="676"/>
      <c r="AM119" s="676"/>
      <c r="AN119" s="676"/>
      <c r="AO119" s="677"/>
      <c r="AP119" s="679" t="s">
        <v>64</v>
      </c>
      <c r="AQ119" s="680"/>
      <c r="AR119" s="680"/>
      <c r="AS119" s="680"/>
      <c r="AT119" s="681"/>
      <c r="AU119" s="752"/>
      <c r="AV119" s="753"/>
      <c r="AW119" s="753"/>
      <c r="AX119" s="753"/>
      <c r="AY119" s="753"/>
      <c r="AZ119" s="754" t="s">
        <v>120</v>
      </c>
      <c r="BA119" s="754"/>
      <c r="BB119" s="754"/>
      <c r="BC119" s="754"/>
      <c r="BD119" s="754"/>
      <c r="BE119" s="754"/>
      <c r="BF119" s="754"/>
      <c r="BG119" s="754"/>
      <c r="BH119" s="754"/>
      <c r="BI119" s="754"/>
      <c r="BJ119" s="754"/>
      <c r="BK119" s="754"/>
      <c r="BL119" s="754"/>
      <c r="BM119" s="754"/>
      <c r="BN119" s="754"/>
      <c r="BO119" s="734" t="s">
        <v>401</v>
      </c>
      <c r="BP119" s="755"/>
      <c r="BQ119" s="749">
        <v>45155218</v>
      </c>
      <c r="BR119" s="750"/>
      <c r="BS119" s="750"/>
      <c r="BT119" s="750"/>
      <c r="BU119" s="750"/>
      <c r="BV119" s="750">
        <v>43735398</v>
      </c>
      <c r="BW119" s="750"/>
      <c r="BX119" s="750"/>
      <c r="BY119" s="750"/>
      <c r="BZ119" s="750"/>
      <c r="CA119" s="750">
        <v>41206629</v>
      </c>
      <c r="CB119" s="750"/>
      <c r="CC119" s="750"/>
      <c r="CD119" s="750"/>
      <c r="CE119" s="750"/>
      <c r="CF119" s="756"/>
      <c r="CG119" s="757"/>
      <c r="CH119" s="757"/>
      <c r="CI119" s="757"/>
      <c r="CJ119" s="758"/>
      <c r="CK119" s="759"/>
      <c r="CL119" s="760"/>
      <c r="CM119" s="748" t="s">
        <v>402</v>
      </c>
      <c r="CN119" s="729"/>
      <c r="CO119" s="729"/>
      <c r="CP119" s="729"/>
      <c r="CQ119" s="729"/>
      <c r="CR119" s="729"/>
      <c r="CS119" s="729"/>
      <c r="CT119" s="729"/>
      <c r="CU119" s="729"/>
      <c r="CV119" s="729"/>
      <c r="CW119" s="729"/>
      <c r="CX119" s="729"/>
      <c r="CY119" s="729"/>
      <c r="CZ119" s="729"/>
      <c r="DA119" s="729"/>
      <c r="DB119" s="729"/>
      <c r="DC119" s="729"/>
      <c r="DD119" s="729"/>
      <c r="DE119" s="729"/>
      <c r="DF119" s="730"/>
      <c r="DG119" s="761">
        <v>4700</v>
      </c>
      <c r="DH119" s="762"/>
      <c r="DI119" s="762"/>
      <c r="DJ119" s="762"/>
      <c r="DK119" s="763"/>
      <c r="DL119" s="764">
        <v>2635</v>
      </c>
      <c r="DM119" s="762"/>
      <c r="DN119" s="762"/>
      <c r="DO119" s="762"/>
      <c r="DP119" s="763"/>
      <c r="DQ119" s="764">
        <v>780</v>
      </c>
      <c r="DR119" s="762"/>
      <c r="DS119" s="762"/>
      <c r="DT119" s="762"/>
      <c r="DU119" s="763"/>
      <c r="DV119" s="765">
        <v>0</v>
      </c>
      <c r="DW119" s="766"/>
      <c r="DX119" s="766"/>
      <c r="DY119" s="766"/>
      <c r="DZ119" s="767"/>
    </row>
    <row r="120" spans="1:130" s="468" customFormat="1" ht="26.25" customHeight="1" x14ac:dyDescent="0.2">
      <c r="A120" s="768"/>
      <c r="B120" s="713"/>
      <c r="C120" s="705" t="s">
        <v>379</v>
      </c>
      <c r="D120" s="706"/>
      <c r="E120" s="706"/>
      <c r="F120" s="706"/>
      <c r="G120" s="706"/>
      <c r="H120" s="706"/>
      <c r="I120" s="706"/>
      <c r="J120" s="706"/>
      <c r="K120" s="706"/>
      <c r="L120" s="706"/>
      <c r="M120" s="706"/>
      <c r="N120" s="706"/>
      <c r="O120" s="706"/>
      <c r="P120" s="706"/>
      <c r="Q120" s="706"/>
      <c r="R120" s="706"/>
      <c r="S120" s="706"/>
      <c r="T120" s="706"/>
      <c r="U120" s="706"/>
      <c r="V120" s="706"/>
      <c r="W120" s="706"/>
      <c r="X120" s="706"/>
      <c r="Y120" s="706"/>
      <c r="Z120" s="707"/>
      <c r="AA120" s="718" t="s">
        <v>64</v>
      </c>
      <c r="AB120" s="719"/>
      <c r="AC120" s="719"/>
      <c r="AD120" s="719"/>
      <c r="AE120" s="720"/>
      <c r="AF120" s="721" t="s">
        <v>64</v>
      </c>
      <c r="AG120" s="719"/>
      <c r="AH120" s="719"/>
      <c r="AI120" s="719"/>
      <c r="AJ120" s="720"/>
      <c r="AK120" s="721" t="s">
        <v>64</v>
      </c>
      <c r="AL120" s="719"/>
      <c r="AM120" s="719"/>
      <c r="AN120" s="719"/>
      <c r="AO120" s="720"/>
      <c r="AP120" s="722" t="s">
        <v>64</v>
      </c>
      <c r="AQ120" s="723"/>
      <c r="AR120" s="723"/>
      <c r="AS120" s="723"/>
      <c r="AT120" s="724"/>
      <c r="AU120" s="769" t="s">
        <v>403</v>
      </c>
      <c r="AV120" s="770"/>
      <c r="AW120" s="770"/>
      <c r="AX120" s="770"/>
      <c r="AY120" s="771"/>
      <c r="AZ120" s="684" t="s">
        <v>404</v>
      </c>
      <c r="BA120" s="673"/>
      <c r="BB120" s="673"/>
      <c r="BC120" s="673"/>
      <c r="BD120" s="673"/>
      <c r="BE120" s="673"/>
      <c r="BF120" s="673"/>
      <c r="BG120" s="673"/>
      <c r="BH120" s="673"/>
      <c r="BI120" s="673"/>
      <c r="BJ120" s="673"/>
      <c r="BK120" s="673"/>
      <c r="BL120" s="673"/>
      <c r="BM120" s="673"/>
      <c r="BN120" s="673"/>
      <c r="BO120" s="673"/>
      <c r="BP120" s="674"/>
      <c r="BQ120" s="685">
        <v>10511971</v>
      </c>
      <c r="BR120" s="686"/>
      <c r="BS120" s="686"/>
      <c r="BT120" s="686"/>
      <c r="BU120" s="686"/>
      <c r="BV120" s="686">
        <v>11204037</v>
      </c>
      <c r="BW120" s="686"/>
      <c r="BX120" s="686"/>
      <c r="BY120" s="686"/>
      <c r="BZ120" s="686"/>
      <c r="CA120" s="686">
        <v>11705793</v>
      </c>
      <c r="CB120" s="686"/>
      <c r="CC120" s="686"/>
      <c r="CD120" s="686"/>
      <c r="CE120" s="686"/>
      <c r="CF120" s="687">
        <v>95</v>
      </c>
      <c r="CG120" s="688"/>
      <c r="CH120" s="688"/>
      <c r="CI120" s="688"/>
      <c r="CJ120" s="688"/>
      <c r="CK120" s="772" t="s">
        <v>405</v>
      </c>
      <c r="CL120" s="773"/>
      <c r="CM120" s="773"/>
      <c r="CN120" s="773"/>
      <c r="CO120" s="774"/>
      <c r="CP120" s="775" t="s">
        <v>347</v>
      </c>
      <c r="CQ120" s="776"/>
      <c r="CR120" s="776"/>
      <c r="CS120" s="776"/>
      <c r="CT120" s="776"/>
      <c r="CU120" s="776"/>
      <c r="CV120" s="776"/>
      <c r="CW120" s="776"/>
      <c r="CX120" s="776"/>
      <c r="CY120" s="776"/>
      <c r="CZ120" s="776"/>
      <c r="DA120" s="776"/>
      <c r="DB120" s="776"/>
      <c r="DC120" s="776"/>
      <c r="DD120" s="776"/>
      <c r="DE120" s="776"/>
      <c r="DF120" s="777"/>
      <c r="DG120" s="685">
        <v>6104985</v>
      </c>
      <c r="DH120" s="686"/>
      <c r="DI120" s="686"/>
      <c r="DJ120" s="686"/>
      <c r="DK120" s="686"/>
      <c r="DL120" s="686">
        <v>5793988</v>
      </c>
      <c r="DM120" s="686"/>
      <c r="DN120" s="686"/>
      <c r="DO120" s="686"/>
      <c r="DP120" s="686"/>
      <c r="DQ120" s="686">
        <v>5335874</v>
      </c>
      <c r="DR120" s="686"/>
      <c r="DS120" s="686"/>
      <c r="DT120" s="686"/>
      <c r="DU120" s="686"/>
      <c r="DV120" s="691">
        <v>43.3</v>
      </c>
      <c r="DW120" s="691"/>
      <c r="DX120" s="691"/>
      <c r="DY120" s="691"/>
      <c r="DZ120" s="692"/>
    </row>
    <row r="121" spans="1:130" s="468" customFormat="1" ht="26.25" customHeight="1" x14ac:dyDescent="0.2">
      <c r="A121" s="768"/>
      <c r="B121" s="713"/>
      <c r="C121" s="742" t="s">
        <v>406</v>
      </c>
      <c r="D121" s="743"/>
      <c r="E121" s="743"/>
      <c r="F121" s="743"/>
      <c r="G121" s="743"/>
      <c r="H121" s="743"/>
      <c r="I121" s="743"/>
      <c r="J121" s="743"/>
      <c r="K121" s="743"/>
      <c r="L121" s="743"/>
      <c r="M121" s="743"/>
      <c r="N121" s="743"/>
      <c r="O121" s="743"/>
      <c r="P121" s="743"/>
      <c r="Q121" s="743"/>
      <c r="R121" s="743"/>
      <c r="S121" s="743"/>
      <c r="T121" s="743"/>
      <c r="U121" s="743"/>
      <c r="V121" s="743"/>
      <c r="W121" s="743"/>
      <c r="X121" s="743"/>
      <c r="Y121" s="743"/>
      <c r="Z121" s="744"/>
      <c r="AA121" s="718">
        <v>130301</v>
      </c>
      <c r="AB121" s="719"/>
      <c r="AC121" s="719"/>
      <c r="AD121" s="719"/>
      <c r="AE121" s="720"/>
      <c r="AF121" s="721">
        <v>130301</v>
      </c>
      <c r="AG121" s="719"/>
      <c r="AH121" s="719"/>
      <c r="AI121" s="719"/>
      <c r="AJ121" s="720"/>
      <c r="AK121" s="721" t="s">
        <v>64</v>
      </c>
      <c r="AL121" s="719"/>
      <c r="AM121" s="719"/>
      <c r="AN121" s="719"/>
      <c r="AO121" s="720"/>
      <c r="AP121" s="722" t="s">
        <v>64</v>
      </c>
      <c r="AQ121" s="723"/>
      <c r="AR121" s="723"/>
      <c r="AS121" s="723"/>
      <c r="AT121" s="724"/>
      <c r="AU121" s="778"/>
      <c r="AV121" s="779"/>
      <c r="AW121" s="779"/>
      <c r="AX121" s="779"/>
      <c r="AY121" s="780"/>
      <c r="AZ121" s="705" t="s">
        <v>407</v>
      </c>
      <c r="BA121" s="706"/>
      <c r="BB121" s="706"/>
      <c r="BC121" s="706"/>
      <c r="BD121" s="706"/>
      <c r="BE121" s="706"/>
      <c r="BF121" s="706"/>
      <c r="BG121" s="706"/>
      <c r="BH121" s="706"/>
      <c r="BI121" s="706"/>
      <c r="BJ121" s="706"/>
      <c r="BK121" s="706"/>
      <c r="BL121" s="706"/>
      <c r="BM121" s="706"/>
      <c r="BN121" s="706"/>
      <c r="BO121" s="706"/>
      <c r="BP121" s="707"/>
      <c r="BQ121" s="708">
        <v>907975</v>
      </c>
      <c r="BR121" s="709"/>
      <c r="BS121" s="709"/>
      <c r="BT121" s="709"/>
      <c r="BU121" s="709"/>
      <c r="BV121" s="709">
        <v>815825</v>
      </c>
      <c r="BW121" s="709"/>
      <c r="BX121" s="709"/>
      <c r="BY121" s="709"/>
      <c r="BZ121" s="709"/>
      <c r="CA121" s="709">
        <v>728670</v>
      </c>
      <c r="CB121" s="709"/>
      <c r="CC121" s="709"/>
      <c r="CD121" s="709"/>
      <c r="CE121" s="709"/>
      <c r="CF121" s="710">
        <v>5.9</v>
      </c>
      <c r="CG121" s="711"/>
      <c r="CH121" s="711"/>
      <c r="CI121" s="711"/>
      <c r="CJ121" s="711"/>
      <c r="CK121" s="781"/>
      <c r="CL121" s="782"/>
      <c r="CM121" s="782"/>
      <c r="CN121" s="782"/>
      <c r="CO121" s="783"/>
      <c r="CP121" s="784" t="s">
        <v>345</v>
      </c>
      <c r="CQ121" s="785"/>
      <c r="CR121" s="785"/>
      <c r="CS121" s="785"/>
      <c r="CT121" s="785"/>
      <c r="CU121" s="785"/>
      <c r="CV121" s="785"/>
      <c r="CW121" s="785"/>
      <c r="CX121" s="785"/>
      <c r="CY121" s="785"/>
      <c r="CZ121" s="785"/>
      <c r="DA121" s="785"/>
      <c r="DB121" s="785"/>
      <c r="DC121" s="785"/>
      <c r="DD121" s="785"/>
      <c r="DE121" s="785"/>
      <c r="DF121" s="786"/>
      <c r="DG121" s="708">
        <v>646725</v>
      </c>
      <c r="DH121" s="709"/>
      <c r="DI121" s="709"/>
      <c r="DJ121" s="709"/>
      <c r="DK121" s="709"/>
      <c r="DL121" s="709">
        <v>651408</v>
      </c>
      <c r="DM121" s="709"/>
      <c r="DN121" s="709"/>
      <c r="DO121" s="709"/>
      <c r="DP121" s="709"/>
      <c r="DQ121" s="709">
        <v>614748</v>
      </c>
      <c r="DR121" s="709"/>
      <c r="DS121" s="709"/>
      <c r="DT121" s="709"/>
      <c r="DU121" s="709"/>
      <c r="DV121" s="714">
        <v>5</v>
      </c>
      <c r="DW121" s="714"/>
      <c r="DX121" s="714"/>
      <c r="DY121" s="714"/>
      <c r="DZ121" s="715"/>
    </row>
    <row r="122" spans="1:130" s="468" customFormat="1" ht="26.25" customHeight="1" x14ac:dyDescent="0.2">
      <c r="A122" s="768"/>
      <c r="B122" s="713"/>
      <c r="C122" s="705" t="s">
        <v>389</v>
      </c>
      <c r="D122" s="706"/>
      <c r="E122" s="706"/>
      <c r="F122" s="706"/>
      <c r="G122" s="706"/>
      <c r="H122" s="706"/>
      <c r="I122" s="706"/>
      <c r="J122" s="706"/>
      <c r="K122" s="706"/>
      <c r="L122" s="706"/>
      <c r="M122" s="706"/>
      <c r="N122" s="706"/>
      <c r="O122" s="706"/>
      <c r="P122" s="706"/>
      <c r="Q122" s="706"/>
      <c r="R122" s="706"/>
      <c r="S122" s="706"/>
      <c r="T122" s="706"/>
      <c r="U122" s="706"/>
      <c r="V122" s="706"/>
      <c r="W122" s="706"/>
      <c r="X122" s="706"/>
      <c r="Y122" s="706"/>
      <c r="Z122" s="707"/>
      <c r="AA122" s="718" t="s">
        <v>64</v>
      </c>
      <c r="AB122" s="719"/>
      <c r="AC122" s="719"/>
      <c r="AD122" s="719"/>
      <c r="AE122" s="720"/>
      <c r="AF122" s="721" t="s">
        <v>64</v>
      </c>
      <c r="AG122" s="719"/>
      <c r="AH122" s="719"/>
      <c r="AI122" s="719"/>
      <c r="AJ122" s="720"/>
      <c r="AK122" s="721" t="s">
        <v>64</v>
      </c>
      <c r="AL122" s="719"/>
      <c r="AM122" s="719"/>
      <c r="AN122" s="719"/>
      <c r="AO122" s="720"/>
      <c r="AP122" s="722" t="s">
        <v>64</v>
      </c>
      <c r="AQ122" s="723"/>
      <c r="AR122" s="723"/>
      <c r="AS122" s="723"/>
      <c r="AT122" s="724"/>
      <c r="AU122" s="778"/>
      <c r="AV122" s="779"/>
      <c r="AW122" s="779"/>
      <c r="AX122" s="779"/>
      <c r="AY122" s="780"/>
      <c r="AZ122" s="748" t="s">
        <v>408</v>
      </c>
      <c r="BA122" s="729"/>
      <c r="BB122" s="729"/>
      <c r="BC122" s="729"/>
      <c r="BD122" s="729"/>
      <c r="BE122" s="729"/>
      <c r="BF122" s="729"/>
      <c r="BG122" s="729"/>
      <c r="BH122" s="729"/>
      <c r="BI122" s="729"/>
      <c r="BJ122" s="729"/>
      <c r="BK122" s="729"/>
      <c r="BL122" s="729"/>
      <c r="BM122" s="729"/>
      <c r="BN122" s="729"/>
      <c r="BO122" s="729"/>
      <c r="BP122" s="730"/>
      <c r="BQ122" s="749">
        <v>31144196</v>
      </c>
      <c r="BR122" s="750"/>
      <c r="BS122" s="750"/>
      <c r="BT122" s="750"/>
      <c r="BU122" s="750"/>
      <c r="BV122" s="750">
        <v>29960986</v>
      </c>
      <c r="BW122" s="750"/>
      <c r="BX122" s="750"/>
      <c r="BY122" s="750"/>
      <c r="BZ122" s="750"/>
      <c r="CA122" s="750">
        <v>27965532</v>
      </c>
      <c r="CB122" s="750"/>
      <c r="CC122" s="750"/>
      <c r="CD122" s="750"/>
      <c r="CE122" s="750"/>
      <c r="CF122" s="787">
        <v>227</v>
      </c>
      <c r="CG122" s="788"/>
      <c r="CH122" s="788"/>
      <c r="CI122" s="788"/>
      <c r="CJ122" s="788"/>
      <c r="CK122" s="781"/>
      <c r="CL122" s="782"/>
      <c r="CM122" s="782"/>
      <c r="CN122" s="782"/>
      <c r="CO122" s="783"/>
      <c r="CP122" s="784" t="s">
        <v>343</v>
      </c>
      <c r="CQ122" s="785"/>
      <c r="CR122" s="785"/>
      <c r="CS122" s="785"/>
      <c r="CT122" s="785"/>
      <c r="CU122" s="785"/>
      <c r="CV122" s="785"/>
      <c r="CW122" s="785"/>
      <c r="CX122" s="785"/>
      <c r="CY122" s="785"/>
      <c r="CZ122" s="785"/>
      <c r="DA122" s="785"/>
      <c r="DB122" s="785"/>
      <c r="DC122" s="785"/>
      <c r="DD122" s="785"/>
      <c r="DE122" s="785"/>
      <c r="DF122" s="786"/>
      <c r="DG122" s="708" t="s">
        <v>64</v>
      </c>
      <c r="DH122" s="709"/>
      <c r="DI122" s="709"/>
      <c r="DJ122" s="709"/>
      <c r="DK122" s="709"/>
      <c r="DL122" s="709" t="s">
        <v>64</v>
      </c>
      <c r="DM122" s="709"/>
      <c r="DN122" s="709"/>
      <c r="DO122" s="709"/>
      <c r="DP122" s="709"/>
      <c r="DQ122" s="709" t="s">
        <v>64</v>
      </c>
      <c r="DR122" s="709"/>
      <c r="DS122" s="709"/>
      <c r="DT122" s="709"/>
      <c r="DU122" s="709"/>
      <c r="DV122" s="714" t="s">
        <v>64</v>
      </c>
      <c r="DW122" s="714"/>
      <c r="DX122" s="714"/>
      <c r="DY122" s="714"/>
      <c r="DZ122" s="715"/>
    </row>
    <row r="123" spans="1:130" s="468" customFormat="1" ht="26.25" customHeight="1" x14ac:dyDescent="0.2">
      <c r="A123" s="768"/>
      <c r="B123" s="713"/>
      <c r="C123" s="705" t="s">
        <v>395</v>
      </c>
      <c r="D123" s="706"/>
      <c r="E123" s="706"/>
      <c r="F123" s="706"/>
      <c r="G123" s="706"/>
      <c r="H123" s="706"/>
      <c r="I123" s="706"/>
      <c r="J123" s="706"/>
      <c r="K123" s="706"/>
      <c r="L123" s="706"/>
      <c r="M123" s="706"/>
      <c r="N123" s="706"/>
      <c r="O123" s="706"/>
      <c r="P123" s="706"/>
      <c r="Q123" s="706"/>
      <c r="R123" s="706"/>
      <c r="S123" s="706"/>
      <c r="T123" s="706"/>
      <c r="U123" s="706"/>
      <c r="V123" s="706"/>
      <c r="W123" s="706"/>
      <c r="X123" s="706"/>
      <c r="Y123" s="706"/>
      <c r="Z123" s="707"/>
      <c r="AA123" s="718" t="s">
        <v>64</v>
      </c>
      <c r="AB123" s="719"/>
      <c r="AC123" s="719"/>
      <c r="AD123" s="719"/>
      <c r="AE123" s="720"/>
      <c r="AF123" s="721" t="s">
        <v>64</v>
      </c>
      <c r="AG123" s="719"/>
      <c r="AH123" s="719"/>
      <c r="AI123" s="719"/>
      <c r="AJ123" s="720"/>
      <c r="AK123" s="721" t="s">
        <v>64</v>
      </c>
      <c r="AL123" s="719"/>
      <c r="AM123" s="719"/>
      <c r="AN123" s="719"/>
      <c r="AO123" s="720"/>
      <c r="AP123" s="722" t="s">
        <v>64</v>
      </c>
      <c r="AQ123" s="723"/>
      <c r="AR123" s="723"/>
      <c r="AS123" s="723"/>
      <c r="AT123" s="724"/>
      <c r="AU123" s="789"/>
      <c r="AV123" s="790"/>
      <c r="AW123" s="790"/>
      <c r="AX123" s="790"/>
      <c r="AY123" s="790"/>
      <c r="AZ123" s="754" t="s">
        <v>120</v>
      </c>
      <c r="BA123" s="754"/>
      <c r="BB123" s="754"/>
      <c r="BC123" s="754"/>
      <c r="BD123" s="754"/>
      <c r="BE123" s="754"/>
      <c r="BF123" s="754"/>
      <c r="BG123" s="754"/>
      <c r="BH123" s="754"/>
      <c r="BI123" s="754"/>
      <c r="BJ123" s="754"/>
      <c r="BK123" s="754"/>
      <c r="BL123" s="754"/>
      <c r="BM123" s="754"/>
      <c r="BN123" s="754"/>
      <c r="BO123" s="734" t="s">
        <v>409</v>
      </c>
      <c r="BP123" s="755"/>
      <c r="BQ123" s="791">
        <v>42564142</v>
      </c>
      <c r="BR123" s="792"/>
      <c r="BS123" s="792"/>
      <c r="BT123" s="792"/>
      <c r="BU123" s="792"/>
      <c r="BV123" s="792">
        <v>41980848</v>
      </c>
      <c r="BW123" s="792"/>
      <c r="BX123" s="792"/>
      <c r="BY123" s="792"/>
      <c r="BZ123" s="792"/>
      <c r="CA123" s="792">
        <v>40399995</v>
      </c>
      <c r="CB123" s="792"/>
      <c r="CC123" s="792"/>
      <c r="CD123" s="792"/>
      <c r="CE123" s="792"/>
      <c r="CF123" s="756"/>
      <c r="CG123" s="757"/>
      <c r="CH123" s="757"/>
      <c r="CI123" s="757"/>
      <c r="CJ123" s="758"/>
      <c r="CK123" s="781"/>
      <c r="CL123" s="782"/>
      <c r="CM123" s="782"/>
      <c r="CN123" s="782"/>
      <c r="CO123" s="783"/>
      <c r="CP123" s="784" t="s">
        <v>344</v>
      </c>
      <c r="CQ123" s="785"/>
      <c r="CR123" s="785"/>
      <c r="CS123" s="785"/>
      <c r="CT123" s="785"/>
      <c r="CU123" s="785"/>
      <c r="CV123" s="785"/>
      <c r="CW123" s="785"/>
      <c r="CX123" s="785"/>
      <c r="CY123" s="785"/>
      <c r="CZ123" s="785"/>
      <c r="DA123" s="785"/>
      <c r="DB123" s="785"/>
      <c r="DC123" s="785"/>
      <c r="DD123" s="785"/>
      <c r="DE123" s="785"/>
      <c r="DF123" s="786"/>
      <c r="DG123" s="718" t="s">
        <v>64</v>
      </c>
      <c r="DH123" s="719"/>
      <c r="DI123" s="719"/>
      <c r="DJ123" s="719"/>
      <c r="DK123" s="720"/>
      <c r="DL123" s="721" t="s">
        <v>64</v>
      </c>
      <c r="DM123" s="719"/>
      <c r="DN123" s="719"/>
      <c r="DO123" s="719"/>
      <c r="DP123" s="720"/>
      <c r="DQ123" s="721" t="s">
        <v>64</v>
      </c>
      <c r="DR123" s="719"/>
      <c r="DS123" s="719"/>
      <c r="DT123" s="719"/>
      <c r="DU123" s="720"/>
      <c r="DV123" s="722" t="s">
        <v>64</v>
      </c>
      <c r="DW123" s="723"/>
      <c r="DX123" s="723"/>
      <c r="DY123" s="723"/>
      <c r="DZ123" s="724"/>
    </row>
    <row r="124" spans="1:130" s="468" customFormat="1" ht="26.25" customHeight="1" thickBot="1" x14ac:dyDescent="0.25">
      <c r="A124" s="768"/>
      <c r="B124" s="713"/>
      <c r="C124" s="705" t="s">
        <v>398</v>
      </c>
      <c r="D124" s="706"/>
      <c r="E124" s="706"/>
      <c r="F124" s="706"/>
      <c r="G124" s="706"/>
      <c r="H124" s="706"/>
      <c r="I124" s="706"/>
      <c r="J124" s="706"/>
      <c r="K124" s="706"/>
      <c r="L124" s="706"/>
      <c r="M124" s="706"/>
      <c r="N124" s="706"/>
      <c r="O124" s="706"/>
      <c r="P124" s="706"/>
      <c r="Q124" s="706"/>
      <c r="R124" s="706"/>
      <c r="S124" s="706"/>
      <c r="T124" s="706"/>
      <c r="U124" s="706"/>
      <c r="V124" s="706"/>
      <c r="W124" s="706"/>
      <c r="X124" s="706"/>
      <c r="Y124" s="706"/>
      <c r="Z124" s="707"/>
      <c r="AA124" s="718" t="s">
        <v>64</v>
      </c>
      <c r="AB124" s="719"/>
      <c r="AC124" s="719"/>
      <c r="AD124" s="719"/>
      <c r="AE124" s="720"/>
      <c r="AF124" s="721" t="s">
        <v>64</v>
      </c>
      <c r="AG124" s="719"/>
      <c r="AH124" s="719"/>
      <c r="AI124" s="719"/>
      <c r="AJ124" s="720"/>
      <c r="AK124" s="721" t="s">
        <v>64</v>
      </c>
      <c r="AL124" s="719"/>
      <c r="AM124" s="719"/>
      <c r="AN124" s="719"/>
      <c r="AO124" s="720"/>
      <c r="AP124" s="722" t="s">
        <v>64</v>
      </c>
      <c r="AQ124" s="723"/>
      <c r="AR124" s="723"/>
      <c r="AS124" s="723"/>
      <c r="AT124" s="724"/>
      <c r="AU124" s="793" t="s">
        <v>410</v>
      </c>
      <c r="AV124" s="794"/>
      <c r="AW124" s="794"/>
      <c r="AX124" s="794"/>
      <c r="AY124" s="794"/>
      <c r="AZ124" s="794"/>
      <c r="BA124" s="794"/>
      <c r="BB124" s="794"/>
      <c r="BC124" s="794"/>
      <c r="BD124" s="794"/>
      <c r="BE124" s="794"/>
      <c r="BF124" s="794"/>
      <c r="BG124" s="794"/>
      <c r="BH124" s="794"/>
      <c r="BI124" s="794"/>
      <c r="BJ124" s="794"/>
      <c r="BK124" s="794"/>
      <c r="BL124" s="794"/>
      <c r="BM124" s="794"/>
      <c r="BN124" s="794"/>
      <c r="BO124" s="794"/>
      <c r="BP124" s="795"/>
      <c r="BQ124" s="796">
        <v>21.3</v>
      </c>
      <c r="BR124" s="797"/>
      <c r="BS124" s="797"/>
      <c r="BT124" s="797"/>
      <c r="BU124" s="797"/>
      <c r="BV124" s="797">
        <v>13.7</v>
      </c>
      <c r="BW124" s="797"/>
      <c r="BX124" s="797"/>
      <c r="BY124" s="797"/>
      <c r="BZ124" s="797"/>
      <c r="CA124" s="797">
        <v>6.5</v>
      </c>
      <c r="CB124" s="797"/>
      <c r="CC124" s="797"/>
      <c r="CD124" s="797"/>
      <c r="CE124" s="797"/>
      <c r="CF124" s="798"/>
      <c r="CG124" s="799"/>
      <c r="CH124" s="799"/>
      <c r="CI124" s="799"/>
      <c r="CJ124" s="800"/>
      <c r="CK124" s="801"/>
      <c r="CL124" s="801"/>
      <c r="CM124" s="801"/>
      <c r="CN124" s="801"/>
      <c r="CO124" s="802"/>
      <c r="CP124" s="784" t="s">
        <v>411</v>
      </c>
      <c r="CQ124" s="785"/>
      <c r="CR124" s="785"/>
      <c r="CS124" s="785"/>
      <c r="CT124" s="785"/>
      <c r="CU124" s="785"/>
      <c r="CV124" s="785"/>
      <c r="CW124" s="785"/>
      <c r="CX124" s="785"/>
      <c r="CY124" s="785"/>
      <c r="CZ124" s="785"/>
      <c r="DA124" s="785"/>
      <c r="DB124" s="785"/>
      <c r="DC124" s="785"/>
      <c r="DD124" s="785"/>
      <c r="DE124" s="785"/>
      <c r="DF124" s="786"/>
      <c r="DG124" s="761" t="s">
        <v>64</v>
      </c>
      <c r="DH124" s="762"/>
      <c r="DI124" s="762"/>
      <c r="DJ124" s="762"/>
      <c r="DK124" s="763"/>
      <c r="DL124" s="764" t="s">
        <v>64</v>
      </c>
      <c r="DM124" s="762"/>
      <c r="DN124" s="762"/>
      <c r="DO124" s="762"/>
      <c r="DP124" s="763"/>
      <c r="DQ124" s="764" t="s">
        <v>64</v>
      </c>
      <c r="DR124" s="762"/>
      <c r="DS124" s="762"/>
      <c r="DT124" s="762"/>
      <c r="DU124" s="763"/>
      <c r="DV124" s="765" t="s">
        <v>64</v>
      </c>
      <c r="DW124" s="766"/>
      <c r="DX124" s="766"/>
      <c r="DY124" s="766"/>
      <c r="DZ124" s="767"/>
    </row>
    <row r="125" spans="1:130" s="468" customFormat="1" ht="26.25" customHeight="1" x14ac:dyDescent="0.2">
      <c r="A125" s="768"/>
      <c r="B125" s="713"/>
      <c r="C125" s="705" t="s">
        <v>400</v>
      </c>
      <c r="D125" s="706"/>
      <c r="E125" s="706"/>
      <c r="F125" s="706"/>
      <c r="G125" s="706"/>
      <c r="H125" s="706"/>
      <c r="I125" s="706"/>
      <c r="J125" s="706"/>
      <c r="K125" s="706"/>
      <c r="L125" s="706"/>
      <c r="M125" s="706"/>
      <c r="N125" s="706"/>
      <c r="O125" s="706"/>
      <c r="P125" s="706"/>
      <c r="Q125" s="706"/>
      <c r="R125" s="706"/>
      <c r="S125" s="706"/>
      <c r="T125" s="706"/>
      <c r="U125" s="706"/>
      <c r="V125" s="706"/>
      <c r="W125" s="706"/>
      <c r="X125" s="706"/>
      <c r="Y125" s="706"/>
      <c r="Z125" s="707"/>
      <c r="AA125" s="718" t="s">
        <v>64</v>
      </c>
      <c r="AB125" s="719"/>
      <c r="AC125" s="719"/>
      <c r="AD125" s="719"/>
      <c r="AE125" s="720"/>
      <c r="AF125" s="721" t="s">
        <v>64</v>
      </c>
      <c r="AG125" s="719"/>
      <c r="AH125" s="719"/>
      <c r="AI125" s="719"/>
      <c r="AJ125" s="720"/>
      <c r="AK125" s="721" t="s">
        <v>64</v>
      </c>
      <c r="AL125" s="719"/>
      <c r="AM125" s="719"/>
      <c r="AN125" s="719"/>
      <c r="AO125" s="720"/>
      <c r="AP125" s="722" t="s">
        <v>64</v>
      </c>
      <c r="AQ125" s="723"/>
      <c r="AR125" s="723"/>
      <c r="AS125" s="723"/>
      <c r="AT125" s="724"/>
      <c r="AU125" s="803"/>
      <c r="AV125" s="804"/>
      <c r="AW125" s="804"/>
      <c r="AX125" s="804"/>
      <c r="AY125" s="804"/>
      <c r="AZ125" s="804"/>
      <c r="BA125" s="804"/>
      <c r="BB125" s="804"/>
      <c r="BC125" s="804"/>
      <c r="BD125" s="804"/>
      <c r="BE125" s="804"/>
      <c r="BF125" s="804"/>
      <c r="BG125" s="804"/>
      <c r="BH125" s="804"/>
      <c r="BI125" s="804"/>
      <c r="BJ125" s="804"/>
      <c r="BK125" s="804"/>
      <c r="BL125" s="804"/>
      <c r="BM125" s="804"/>
      <c r="BN125" s="804"/>
      <c r="BO125" s="804"/>
      <c r="BP125" s="804"/>
      <c r="BQ125" s="475"/>
      <c r="BR125" s="475"/>
      <c r="BS125" s="475"/>
      <c r="BT125" s="475"/>
      <c r="BU125" s="475"/>
      <c r="BV125" s="475"/>
      <c r="BW125" s="475"/>
      <c r="BX125" s="475"/>
      <c r="BY125" s="475"/>
      <c r="BZ125" s="475"/>
      <c r="CA125" s="475"/>
      <c r="CB125" s="475"/>
      <c r="CC125" s="475"/>
      <c r="CD125" s="475"/>
      <c r="CE125" s="475"/>
      <c r="CF125" s="475"/>
      <c r="CG125" s="475"/>
      <c r="CH125" s="475"/>
      <c r="CI125" s="475"/>
      <c r="CJ125" s="805"/>
      <c r="CK125" s="806" t="s">
        <v>412</v>
      </c>
      <c r="CL125" s="773"/>
      <c r="CM125" s="773"/>
      <c r="CN125" s="773"/>
      <c r="CO125" s="774"/>
      <c r="CP125" s="684" t="s">
        <v>413</v>
      </c>
      <c r="CQ125" s="673"/>
      <c r="CR125" s="673"/>
      <c r="CS125" s="673"/>
      <c r="CT125" s="673"/>
      <c r="CU125" s="673"/>
      <c r="CV125" s="673"/>
      <c r="CW125" s="673"/>
      <c r="CX125" s="673"/>
      <c r="CY125" s="673"/>
      <c r="CZ125" s="673"/>
      <c r="DA125" s="673"/>
      <c r="DB125" s="673"/>
      <c r="DC125" s="673"/>
      <c r="DD125" s="673"/>
      <c r="DE125" s="673"/>
      <c r="DF125" s="674"/>
      <c r="DG125" s="685" t="s">
        <v>64</v>
      </c>
      <c r="DH125" s="686"/>
      <c r="DI125" s="686"/>
      <c r="DJ125" s="686"/>
      <c r="DK125" s="686"/>
      <c r="DL125" s="686" t="s">
        <v>64</v>
      </c>
      <c r="DM125" s="686"/>
      <c r="DN125" s="686"/>
      <c r="DO125" s="686"/>
      <c r="DP125" s="686"/>
      <c r="DQ125" s="686" t="s">
        <v>64</v>
      </c>
      <c r="DR125" s="686"/>
      <c r="DS125" s="686"/>
      <c r="DT125" s="686"/>
      <c r="DU125" s="686"/>
      <c r="DV125" s="691" t="s">
        <v>64</v>
      </c>
      <c r="DW125" s="691"/>
      <c r="DX125" s="691"/>
      <c r="DY125" s="691"/>
      <c r="DZ125" s="692"/>
    </row>
    <row r="126" spans="1:130" s="468" customFormat="1" ht="26.25" customHeight="1" thickBot="1" x14ac:dyDescent="0.25">
      <c r="A126" s="768"/>
      <c r="B126" s="713"/>
      <c r="C126" s="705" t="s">
        <v>402</v>
      </c>
      <c r="D126" s="706"/>
      <c r="E126" s="706"/>
      <c r="F126" s="706"/>
      <c r="G126" s="706"/>
      <c r="H126" s="706"/>
      <c r="I126" s="706"/>
      <c r="J126" s="706"/>
      <c r="K126" s="706"/>
      <c r="L126" s="706"/>
      <c r="M126" s="706"/>
      <c r="N126" s="706"/>
      <c r="O126" s="706"/>
      <c r="P126" s="706"/>
      <c r="Q126" s="706"/>
      <c r="R126" s="706"/>
      <c r="S126" s="706"/>
      <c r="T126" s="706"/>
      <c r="U126" s="706"/>
      <c r="V126" s="706"/>
      <c r="W126" s="706"/>
      <c r="X126" s="706"/>
      <c r="Y126" s="706"/>
      <c r="Z126" s="707"/>
      <c r="AA126" s="718">
        <v>13310</v>
      </c>
      <c r="AB126" s="719"/>
      <c r="AC126" s="719"/>
      <c r="AD126" s="719"/>
      <c r="AE126" s="720"/>
      <c r="AF126" s="721">
        <v>2405</v>
      </c>
      <c r="AG126" s="719"/>
      <c r="AH126" s="719"/>
      <c r="AI126" s="719"/>
      <c r="AJ126" s="720"/>
      <c r="AK126" s="721">
        <v>1205</v>
      </c>
      <c r="AL126" s="719"/>
      <c r="AM126" s="719"/>
      <c r="AN126" s="719"/>
      <c r="AO126" s="720"/>
      <c r="AP126" s="722">
        <v>0</v>
      </c>
      <c r="AQ126" s="723"/>
      <c r="AR126" s="723"/>
      <c r="AS126" s="723"/>
      <c r="AT126" s="724"/>
      <c r="AU126" s="475"/>
      <c r="AV126" s="475"/>
      <c r="AW126" s="475"/>
      <c r="AX126" s="475"/>
      <c r="AY126" s="475"/>
      <c r="AZ126" s="475"/>
      <c r="BA126" s="475"/>
      <c r="BB126" s="475"/>
      <c r="BC126" s="475"/>
      <c r="BD126" s="475"/>
      <c r="BE126" s="475"/>
      <c r="BF126" s="475"/>
      <c r="BG126" s="475"/>
      <c r="BH126" s="475"/>
      <c r="BI126" s="475"/>
      <c r="BJ126" s="475"/>
      <c r="BK126" s="475"/>
      <c r="BL126" s="475"/>
      <c r="BM126" s="475"/>
      <c r="BN126" s="475"/>
      <c r="BO126" s="475"/>
      <c r="BP126" s="475"/>
      <c r="BQ126" s="475"/>
      <c r="BR126" s="475"/>
      <c r="BS126" s="475"/>
      <c r="BT126" s="475"/>
      <c r="BU126" s="475"/>
      <c r="BV126" s="475"/>
      <c r="BW126" s="475"/>
      <c r="BX126" s="475"/>
      <c r="BY126" s="475"/>
      <c r="BZ126" s="475"/>
      <c r="CA126" s="475"/>
      <c r="CB126" s="475"/>
      <c r="CC126" s="475"/>
      <c r="CD126" s="807"/>
      <c r="CE126" s="807"/>
      <c r="CF126" s="807"/>
      <c r="CG126" s="475"/>
      <c r="CH126" s="475"/>
      <c r="CI126" s="475"/>
      <c r="CJ126" s="805"/>
      <c r="CK126" s="808"/>
      <c r="CL126" s="782"/>
      <c r="CM126" s="782"/>
      <c r="CN126" s="782"/>
      <c r="CO126" s="783"/>
      <c r="CP126" s="705" t="s">
        <v>414</v>
      </c>
      <c r="CQ126" s="706"/>
      <c r="CR126" s="706"/>
      <c r="CS126" s="706"/>
      <c r="CT126" s="706"/>
      <c r="CU126" s="706"/>
      <c r="CV126" s="706"/>
      <c r="CW126" s="706"/>
      <c r="CX126" s="706"/>
      <c r="CY126" s="706"/>
      <c r="CZ126" s="706"/>
      <c r="DA126" s="706"/>
      <c r="DB126" s="706"/>
      <c r="DC126" s="706"/>
      <c r="DD126" s="706"/>
      <c r="DE126" s="706"/>
      <c r="DF126" s="707"/>
      <c r="DG126" s="708" t="s">
        <v>64</v>
      </c>
      <c r="DH126" s="709"/>
      <c r="DI126" s="709"/>
      <c r="DJ126" s="709"/>
      <c r="DK126" s="709"/>
      <c r="DL126" s="709" t="s">
        <v>64</v>
      </c>
      <c r="DM126" s="709"/>
      <c r="DN126" s="709"/>
      <c r="DO126" s="709"/>
      <c r="DP126" s="709"/>
      <c r="DQ126" s="709" t="s">
        <v>64</v>
      </c>
      <c r="DR126" s="709"/>
      <c r="DS126" s="709"/>
      <c r="DT126" s="709"/>
      <c r="DU126" s="709"/>
      <c r="DV126" s="714" t="s">
        <v>64</v>
      </c>
      <c r="DW126" s="714"/>
      <c r="DX126" s="714"/>
      <c r="DY126" s="714"/>
      <c r="DZ126" s="715"/>
    </row>
    <row r="127" spans="1:130" s="468" customFormat="1" ht="26.25" customHeight="1" x14ac:dyDescent="0.2">
      <c r="A127" s="809"/>
      <c r="B127" s="760"/>
      <c r="C127" s="748" t="s">
        <v>415</v>
      </c>
      <c r="D127" s="729"/>
      <c r="E127" s="729"/>
      <c r="F127" s="729"/>
      <c r="G127" s="729"/>
      <c r="H127" s="729"/>
      <c r="I127" s="729"/>
      <c r="J127" s="729"/>
      <c r="K127" s="729"/>
      <c r="L127" s="729"/>
      <c r="M127" s="729"/>
      <c r="N127" s="729"/>
      <c r="O127" s="729"/>
      <c r="P127" s="729"/>
      <c r="Q127" s="729"/>
      <c r="R127" s="729"/>
      <c r="S127" s="729"/>
      <c r="T127" s="729"/>
      <c r="U127" s="729"/>
      <c r="V127" s="729"/>
      <c r="W127" s="729"/>
      <c r="X127" s="729"/>
      <c r="Y127" s="729"/>
      <c r="Z127" s="730"/>
      <c r="AA127" s="718" t="s">
        <v>64</v>
      </c>
      <c r="AB127" s="719"/>
      <c r="AC127" s="719"/>
      <c r="AD127" s="719"/>
      <c r="AE127" s="720"/>
      <c r="AF127" s="721" t="s">
        <v>64</v>
      </c>
      <c r="AG127" s="719"/>
      <c r="AH127" s="719"/>
      <c r="AI127" s="719"/>
      <c r="AJ127" s="720"/>
      <c r="AK127" s="721" t="s">
        <v>64</v>
      </c>
      <c r="AL127" s="719"/>
      <c r="AM127" s="719"/>
      <c r="AN127" s="719"/>
      <c r="AO127" s="720"/>
      <c r="AP127" s="722" t="s">
        <v>64</v>
      </c>
      <c r="AQ127" s="723"/>
      <c r="AR127" s="723"/>
      <c r="AS127" s="723"/>
      <c r="AT127" s="724"/>
      <c r="AU127" s="475"/>
      <c r="AV127" s="475"/>
      <c r="AW127" s="475"/>
      <c r="AX127" s="810" t="s">
        <v>416</v>
      </c>
      <c r="AY127" s="811"/>
      <c r="AZ127" s="811"/>
      <c r="BA127" s="811"/>
      <c r="BB127" s="811"/>
      <c r="BC127" s="811"/>
      <c r="BD127" s="811"/>
      <c r="BE127" s="812"/>
      <c r="BF127" s="813" t="s">
        <v>417</v>
      </c>
      <c r="BG127" s="811"/>
      <c r="BH127" s="811"/>
      <c r="BI127" s="811"/>
      <c r="BJ127" s="811"/>
      <c r="BK127" s="811"/>
      <c r="BL127" s="812"/>
      <c r="BM127" s="813" t="s">
        <v>418</v>
      </c>
      <c r="BN127" s="811"/>
      <c r="BO127" s="811"/>
      <c r="BP127" s="811"/>
      <c r="BQ127" s="811"/>
      <c r="BR127" s="811"/>
      <c r="BS127" s="812"/>
      <c r="BT127" s="813" t="s">
        <v>419</v>
      </c>
      <c r="BU127" s="811"/>
      <c r="BV127" s="811"/>
      <c r="BW127" s="811"/>
      <c r="BX127" s="811"/>
      <c r="BY127" s="811"/>
      <c r="BZ127" s="814"/>
      <c r="CA127" s="475"/>
      <c r="CB127" s="475"/>
      <c r="CC127" s="475"/>
      <c r="CD127" s="807"/>
      <c r="CE127" s="807"/>
      <c r="CF127" s="807"/>
      <c r="CG127" s="475"/>
      <c r="CH127" s="475"/>
      <c r="CI127" s="475"/>
      <c r="CJ127" s="805"/>
      <c r="CK127" s="808"/>
      <c r="CL127" s="782"/>
      <c r="CM127" s="782"/>
      <c r="CN127" s="782"/>
      <c r="CO127" s="783"/>
      <c r="CP127" s="705" t="s">
        <v>420</v>
      </c>
      <c r="CQ127" s="706"/>
      <c r="CR127" s="706"/>
      <c r="CS127" s="706"/>
      <c r="CT127" s="706"/>
      <c r="CU127" s="706"/>
      <c r="CV127" s="706"/>
      <c r="CW127" s="706"/>
      <c r="CX127" s="706"/>
      <c r="CY127" s="706"/>
      <c r="CZ127" s="706"/>
      <c r="DA127" s="706"/>
      <c r="DB127" s="706"/>
      <c r="DC127" s="706"/>
      <c r="DD127" s="706"/>
      <c r="DE127" s="706"/>
      <c r="DF127" s="707"/>
      <c r="DG127" s="708" t="s">
        <v>64</v>
      </c>
      <c r="DH127" s="709"/>
      <c r="DI127" s="709"/>
      <c r="DJ127" s="709"/>
      <c r="DK127" s="709"/>
      <c r="DL127" s="709" t="s">
        <v>64</v>
      </c>
      <c r="DM127" s="709"/>
      <c r="DN127" s="709"/>
      <c r="DO127" s="709"/>
      <c r="DP127" s="709"/>
      <c r="DQ127" s="709" t="s">
        <v>64</v>
      </c>
      <c r="DR127" s="709"/>
      <c r="DS127" s="709"/>
      <c r="DT127" s="709"/>
      <c r="DU127" s="709"/>
      <c r="DV127" s="714" t="s">
        <v>64</v>
      </c>
      <c r="DW127" s="714"/>
      <c r="DX127" s="714"/>
      <c r="DY127" s="714"/>
      <c r="DZ127" s="715"/>
    </row>
    <row r="128" spans="1:130" s="468" customFormat="1" ht="26.25" customHeight="1" thickBot="1" x14ac:dyDescent="0.25">
      <c r="A128" s="815" t="s">
        <v>421</v>
      </c>
      <c r="B128" s="816"/>
      <c r="C128" s="816"/>
      <c r="D128" s="816"/>
      <c r="E128" s="816"/>
      <c r="F128" s="816"/>
      <c r="G128" s="816"/>
      <c r="H128" s="816"/>
      <c r="I128" s="816"/>
      <c r="J128" s="816"/>
      <c r="K128" s="816"/>
      <c r="L128" s="816"/>
      <c r="M128" s="816"/>
      <c r="N128" s="816"/>
      <c r="O128" s="816"/>
      <c r="P128" s="816"/>
      <c r="Q128" s="816"/>
      <c r="R128" s="816"/>
      <c r="S128" s="816"/>
      <c r="T128" s="816"/>
      <c r="U128" s="816"/>
      <c r="V128" s="816"/>
      <c r="W128" s="817" t="s">
        <v>422</v>
      </c>
      <c r="X128" s="817"/>
      <c r="Y128" s="817"/>
      <c r="Z128" s="818"/>
      <c r="AA128" s="819">
        <v>94683</v>
      </c>
      <c r="AB128" s="820"/>
      <c r="AC128" s="820"/>
      <c r="AD128" s="820"/>
      <c r="AE128" s="821"/>
      <c r="AF128" s="822">
        <v>94039</v>
      </c>
      <c r="AG128" s="820"/>
      <c r="AH128" s="820"/>
      <c r="AI128" s="820"/>
      <c r="AJ128" s="821"/>
      <c r="AK128" s="822">
        <v>98848</v>
      </c>
      <c r="AL128" s="820"/>
      <c r="AM128" s="820"/>
      <c r="AN128" s="820"/>
      <c r="AO128" s="821"/>
      <c r="AP128" s="823"/>
      <c r="AQ128" s="824"/>
      <c r="AR128" s="824"/>
      <c r="AS128" s="824"/>
      <c r="AT128" s="825"/>
      <c r="AU128" s="475"/>
      <c r="AV128" s="475"/>
      <c r="AW128" s="475"/>
      <c r="AX128" s="672" t="s">
        <v>423</v>
      </c>
      <c r="AY128" s="673"/>
      <c r="AZ128" s="673"/>
      <c r="BA128" s="673"/>
      <c r="BB128" s="673"/>
      <c r="BC128" s="673"/>
      <c r="BD128" s="673"/>
      <c r="BE128" s="674"/>
      <c r="BF128" s="826" t="s">
        <v>64</v>
      </c>
      <c r="BG128" s="827"/>
      <c r="BH128" s="827"/>
      <c r="BI128" s="827"/>
      <c r="BJ128" s="827"/>
      <c r="BK128" s="827"/>
      <c r="BL128" s="828"/>
      <c r="BM128" s="826">
        <v>12.76</v>
      </c>
      <c r="BN128" s="827"/>
      <c r="BO128" s="827"/>
      <c r="BP128" s="827"/>
      <c r="BQ128" s="827"/>
      <c r="BR128" s="827"/>
      <c r="BS128" s="828"/>
      <c r="BT128" s="826">
        <v>20</v>
      </c>
      <c r="BU128" s="827"/>
      <c r="BV128" s="827"/>
      <c r="BW128" s="827"/>
      <c r="BX128" s="827"/>
      <c r="BY128" s="827"/>
      <c r="BZ128" s="829"/>
      <c r="CA128" s="807"/>
      <c r="CB128" s="807"/>
      <c r="CC128" s="807"/>
      <c r="CD128" s="807"/>
      <c r="CE128" s="807"/>
      <c r="CF128" s="807"/>
      <c r="CG128" s="475"/>
      <c r="CH128" s="475"/>
      <c r="CI128" s="475"/>
      <c r="CJ128" s="805"/>
      <c r="CK128" s="830"/>
      <c r="CL128" s="831"/>
      <c r="CM128" s="831"/>
      <c r="CN128" s="831"/>
      <c r="CO128" s="832"/>
      <c r="CP128" s="833" t="s">
        <v>424</v>
      </c>
      <c r="CQ128" s="477"/>
      <c r="CR128" s="477"/>
      <c r="CS128" s="477"/>
      <c r="CT128" s="477"/>
      <c r="CU128" s="477"/>
      <c r="CV128" s="477"/>
      <c r="CW128" s="477"/>
      <c r="CX128" s="477"/>
      <c r="CY128" s="477"/>
      <c r="CZ128" s="477"/>
      <c r="DA128" s="477"/>
      <c r="DB128" s="477"/>
      <c r="DC128" s="477"/>
      <c r="DD128" s="477"/>
      <c r="DE128" s="477"/>
      <c r="DF128" s="834"/>
      <c r="DG128" s="835" t="s">
        <v>64</v>
      </c>
      <c r="DH128" s="836"/>
      <c r="DI128" s="836"/>
      <c r="DJ128" s="836"/>
      <c r="DK128" s="836"/>
      <c r="DL128" s="836" t="s">
        <v>64</v>
      </c>
      <c r="DM128" s="836"/>
      <c r="DN128" s="836"/>
      <c r="DO128" s="836"/>
      <c r="DP128" s="836"/>
      <c r="DQ128" s="836" t="s">
        <v>64</v>
      </c>
      <c r="DR128" s="836"/>
      <c r="DS128" s="836"/>
      <c r="DT128" s="836"/>
      <c r="DU128" s="836"/>
      <c r="DV128" s="837" t="s">
        <v>64</v>
      </c>
      <c r="DW128" s="837"/>
      <c r="DX128" s="837"/>
      <c r="DY128" s="837"/>
      <c r="DZ128" s="838"/>
    </row>
    <row r="129" spans="1:131" s="468" customFormat="1" ht="26.25" customHeight="1" x14ac:dyDescent="0.2">
      <c r="A129" s="693" t="s">
        <v>44</v>
      </c>
      <c r="B129" s="694"/>
      <c r="C129" s="694"/>
      <c r="D129" s="694"/>
      <c r="E129" s="694"/>
      <c r="F129" s="694"/>
      <c r="G129" s="694"/>
      <c r="H129" s="694"/>
      <c r="I129" s="694"/>
      <c r="J129" s="694"/>
      <c r="K129" s="694"/>
      <c r="L129" s="694"/>
      <c r="M129" s="694"/>
      <c r="N129" s="694"/>
      <c r="O129" s="694"/>
      <c r="P129" s="694"/>
      <c r="Q129" s="694"/>
      <c r="R129" s="694"/>
      <c r="S129" s="694"/>
      <c r="T129" s="694"/>
      <c r="U129" s="694"/>
      <c r="V129" s="694"/>
      <c r="W129" s="839" t="s">
        <v>425</v>
      </c>
      <c r="X129" s="840"/>
      <c r="Y129" s="840"/>
      <c r="Z129" s="841"/>
      <c r="AA129" s="718">
        <v>15182466</v>
      </c>
      <c r="AB129" s="719"/>
      <c r="AC129" s="719"/>
      <c r="AD129" s="719"/>
      <c r="AE129" s="720"/>
      <c r="AF129" s="721">
        <v>15823035</v>
      </c>
      <c r="AG129" s="719"/>
      <c r="AH129" s="719"/>
      <c r="AI129" s="719"/>
      <c r="AJ129" s="720"/>
      <c r="AK129" s="721">
        <v>15294545</v>
      </c>
      <c r="AL129" s="719"/>
      <c r="AM129" s="719"/>
      <c r="AN129" s="719"/>
      <c r="AO129" s="720"/>
      <c r="AP129" s="842"/>
      <c r="AQ129" s="843"/>
      <c r="AR129" s="843"/>
      <c r="AS129" s="843"/>
      <c r="AT129" s="844"/>
      <c r="AU129" s="476"/>
      <c r="AV129" s="476"/>
      <c r="AW129" s="476"/>
      <c r="AX129" s="845" t="s">
        <v>426</v>
      </c>
      <c r="AY129" s="706"/>
      <c r="AZ129" s="706"/>
      <c r="BA129" s="706"/>
      <c r="BB129" s="706"/>
      <c r="BC129" s="706"/>
      <c r="BD129" s="706"/>
      <c r="BE129" s="707"/>
      <c r="BF129" s="846" t="s">
        <v>64</v>
      </c>
      <c r="BG129" s="847"/>
      <c r="BH129" s="847"/>
      <c r="BI129" s="847"/>
      <c r="BJ129" s="847"/>
      <c r="BK129" s="847"/>
      <c r="BL129" s="848"/>
      <c r="BM129" s="846">
        <v>17.760000000000002</v>
      </c>
      <c r="BN129" s="847"/>
      <c r="BO129" s="847"/>
      <c r="BP129" s="847"/>
      <c r="BQ129" s="847"/>
      <c r="BR129" s="847"/>
      <c r="BS129" s="848"/>
      <c r="BT129" s="846">
        <v>30</v>
      </c>
      <c r="BU129" s="847"/>
      <c r="BV129" s="847"/>
      <c r="BW129" s="847"/>
      <c r="BX129" s="847"/>
      <c r="BY129" s="847"/>
      <c r="BZ129" s="849"/>
      <c r="CA129" s="850"/>
      <c r="CB129" s="850"/>
      <c r="CC129" s="850"/>
      <c r="CD129" s="850"/>
      <c r="CE129" s="850"/>
      <c r="CF129" s="850"/>
      <c r="CG129" s="850"/>
      <c r="CH129" s="850"/>
      <c r="CI129" s="850"/>
      <c r="CJ129" s="850"/>
      <c r="CK129" s="850"/>
      <c r="CL129" s="850"/>
      <c r="CM129" s="850"/>
      <c r="CN129" s="850"/>
      <c r="CO129" s="850"/>
      <c r="CP129" s="850"/>
      <c r="CQ129" s="850"/>
      <c r="CR129" s="850"/>
      <c r="CS129" s="850"/>
      <c r="CT129" s="850"/>
      <c r="CU129" s="850"/>
      <c r="CV129" s="850"/>
      <c r="CW129" s="850"/>
      <c r="CX129" s="850"/>
      <c r="CY129" s="850"/>
      <c r="CZ129" s="850"/>
      <c r="DA129" s="850"/>
      <c r="DB129" s="850"/>
      <c r="DC129" s="850"/>
      <c r="DD129" s="850"/>
      <c r="DE129" s="850"/>
      <c r="DF129" s="850"/>
      <c r="DG129" s="850"/>
      <c r="DH129" s="850"/>
      <c r="DI129" s="850"/>
      <c r="DJ129" s="850"/>
      <c r="DK129" s="850"/>
      <c r="DL129" s="850"/>
      <c r="DM129" s="850"/>
      <c r="DN129" s="850"/>
      <c r="DO129" s="850"/>
      <c r="DP129" s="476"/>
      <c r="DQ129" s="476"/>
      <c r="DR129" s="476"/>
      <c r="DS129" s="476"/>
      <c r="DT129" s="476"/>
      <c r="DU129" s="476"/>
      <c r="DV129" s="476"/>
      <c r="DW129" s="476"/>
      <c r="DX129" s="476"/>
      <c r="DY129" s="476"/>
      <c r="DZ129" s="476"/>
    </row>
    <row r="130" spans="1:131" s="468" customFormat="1" ht="26.25" customHeight="1" x14ac:dyDescent="0.2">
      <c r="A130" s="693" t="s">
        <v>427</v>
      </c>
      <c r="B130" s="694"/>
      <c r="C130" s="694"/>
      <c r="D130" s="694"/>
      <c r="E130" s="694"/>
      <c r="F130" s="694"/>
      <c r="G130" s="694"/>
      <c r="H130" s="694"/>
      <c r="I130" s="694"/>
      <c r="J130" s="694"/>
      <c r="K130" s="694"/>
      <c r="L130" s="694"/>
      <c r="M130" s="694"/>
      <c r="N130" s="694"/>
      <c r="O130" s="694"/>
      <c r="P130" s="694"/>
      <c r="Q130" s="694"/>
      <c r="R130" s="694"/>
      <c r="S130" s="694"/>
      <c r="T130" s="694"/>
      <c r="U130" s="694"/>
      <c r="V130" s="694"/>
      <c r="W130" s="839" t="s">
        <v>428</v>
      </c>
      <c r="X130" s="840"/>
      <c r="Y130" s="840"/>
      <c r="Z130" s="841"/>
      <c r="AA130" s="718">
        <v>3051322</v>
      </c>
      <c r="AB130" s="719"/>
      <c r="AC130" s="719"/>
      <c r="AD130" s="719"/>
      <c r="AE130" s="720"/>
      <c r="AF130" s="721">
        <v>3078812</v>
      </c>
      <c r="AG130" s="719"/>
      <c r="AH130" s="719"/>
      <c r="AI130" s="719"/>
      <c r="AJ130" s="720"/>
      <c r="AK130" s="721">
        <v>2973030</v>
      </c>
      <c r="AL130" s="719"/>
      <c r="AM130" s="719"/>
      <c r="AN130" s="719"/>
      <c r="AO130" s="720"/>
      <c r="AP130" s="842"/>
      <c r="AQ130" s="843"/>
      <c r="AR130" s="843"/>
      <c r="AS130" s="843"/>
      <c r="AT130" s="844"/>
      <c r="AU130" s="476"/>
      <c r="AV130" s="476"/>
      <c r="AW130" s="476"/>
      <c r="AX130" s="845" t="s">
        <v>429</v>
      </c>
      <c r="AY130" s="706"/>
      <c r="AZ130" s="706"/>
      <c r="BA130" s="706"/>
      <c r="BB130" s="706"/>
      <c r="BC130" s="706"/>
      <c r="BD130" s="706"/>
      <c r="BE130" s="707"/>
      <c r="BF130" s="851">
        <v>9.1999999999999993</v>
      </c>
      <c r="BG130" s="852"/>
      <c r="BH130" s="852"/>
      <c r="BI130" s="852"/>
      <c r="BJ130" s="852"/>
      <c r="BK130" s="852"/>
      <c r="BL130" s="853"/>
      <c r="BM130" s="851">
        <v>25</v>
      </c>
      <c r="BN130" s="852"/>
      <c r="BO130" s="852"/>
      <c r="BP130" s="852"/>
      <c r="BQ130" s="852"/>
      <c r="BR130" s="852"/>
      <c r="BS130" s="853"/>
      <c r="BT130" s="851">
        <v>35</v>
      </c>
      <c r="BU130" s="852"/>
      <c r="BV130" s="852"/>
      <c r="BW130" s="852"/>
      <c r="BX130" s="852"/>
      <c r="BY130" s="852"/>
      <c r="BZ130" s="854"/>
      <c r="CA130" s="850"/>
      <c r="CB130" s="850"/>
      <c r="CC130" s="850"/>
      <c r="CD130" s="850"/>
      <c r="CE130" s="850"/>
      <c r="CF130" s="850"/>
      <c r="CG130" s="850"/>
      <c r="CH130" s="850"/>
      <c r="CI130" s="850"/>
      <c r="CJ130" s="850"/>
      <c r="CK130" s="850"/>
      <c r="CL130" s="850"/>
      <c r="CM130" s="850"/>
      <c r="CN130" s="850"/>
      <c r="CO130" s="850"/>
      <c r="CP130" s="850"/>
      <c r="CQ130" s="850"/>
      <c r="CR130" s="850"/>
      <c r="CS130" s="850"/>
      <c r="CT130" s="850"/>
      <c r="CU130" s="850"/>
      <c r="CV130" s="850"/>
      <c r="CW130" s="850"/>
      <c r="CX130" s="850"/>
      <c r="CY130" s="850"/>
      <c r="CZ130" s="850"/>
      <c r="DA130" s="850"/>
      <c r="DB130" s="850"/>
      <c r="DC130" s="850"/>
      <c r="DD130" s="850"/>
      <c r="DE130" s="850"/>
      <c r="DF130" s="850"/>
      <c r="DG130" s="850"/>
      <c r="DH130" s="850"/>
      <c r="DI130" s="850"/>
      <c r="DJ130" s="850"/>
      <c r="DK130" s="850"/>
      <c r="DL130" s="850"/>
      <c r="DM130" s="850"/>
      <c r="DN130" s="850"/>
      <c r="DO130" s="850"/>
      <c r="DP130" s="476"/>
      <c r="DQ130" s="476"/>
      <c r="DR130" s="476"/>
      <c r="DS130" s="476"/>
      <c r="DT130" s="476"/>
      <c r="DU130" s="476"/>
      <c r="DV130" s="476"/>
      <c r="DW130" s="476"/>
      <c r="DX130" s="476"/>
      <c r="DY130" s="476"/>
      <c r="DZ130" s="476"/>
    </row>
    <row r="131" spans="1:131" s="468" customFormat="1" ht="26.25" customHeight="1" thickBot="1" x14ac:dyDescent="0.25">
      <c r="A131" s="855"/>
      <c r="B131" s="856"/>
      <c r="C131" s="856"/>
      <c r="D131" s="856"/>
      <c r="E131" s="856"/>
      <c r="F131" s="856"/>
      <c r="G131" s="856"/>
      <c r="H131" s="856"/>
      <c r="I131" s="856"/>
      <c r="J131" s="856"/>
      <c r="K131" s="856"/>
      <c r="L131" s="856"/>
      <c r="M131" s="856"/>
      <c r="N131" s="856"/>
      <c r="O131" s="856"/>
      <c r="P131" s="856"/>
      <c r="Q131" s="856"/>
      <c r="R131" s="856"/>
      <c r="S131" s="856"/>
      <c r="T131" s="856"/>
      <c r="U131" s="856"/>
      <c r="V131" s="856"/>
      <c r="W131" s="857" t="s">
        <v>430</v>
      </c>
      <c r="X131" s="858"/>
      <c r="Y131" s="858"/>
      <c r="Z131" s="859"/>
      <c r="AA131" s="761">
        <v>12131144</v>
      </c>
      <c r="AB131" s="762"/>
      <c r="AC131" s="762"/>
      <c r="AD131" s="762"/>
      <c r="AE131" s="763"/>
      <c r="AF131" s="764">
        <v>12744223</v>
      </c>
      <c r="AG131" s="762"/>
      <c r="AH131" s="762"/>
      <c r="AI131" s="762"/>
      <c r="AJ131" s="763"/>
      <c r="AK131" s="764">
        <v>12321515</v>
      </c>
      <c r="AL131" s="762"/>
      <c r="AM131" s="762"/>
      <c r="AN131" s="762"/>
      <c r="AO131" s="763"/>
      <c r="AP131" s="860"/>
      <c r="AQ131" s="861"/>
      <c r="AR131" s="861"/>
      <c r="AS131" s="861"/>
      <c r="AT131" s="862"/>
      <c r="AU131" s="476"/>
      <c r="AV131" s="476"/>
      <c r="AW131" s="476"/>
      <c r="AX131" s="863" t="s">
        <v>431</v>
      </c>
      <c r="AY131" s="477"/>
      <c r="AZ131" s="477"/>
      <c r="BA131" s="477"/>
      <c r="BB131" s="477"/>
      <c r="BC131" s="477"/>
      <c r="BD131" s="477"/>
      <c r="BE131" s="834"/>
      <c r="BF131" s="864">
        <v>6.5</v>
      </c>
      <c r="BG131" s="865"/>
      <c r="BH131" s="865"/>
      <c r="BI131" s="865"/>
      <c r="BJ131" s="865"/>
      <c r="BK131" s="865"/>
      <c r="BL131" s="866"/>
      <c r="BM131" s="864">
        <v>350</v>
      </c>
      <c r="BN131" s="865"/>
      <c r="BO131" s="865"/>
      <c r="BP131" s="865"/>
      <c r="BQ131" s="865"/>
      <c r="BR131" s="865"/>
      <c r="BS131" s="866"/>
      <c r="BT131" s="867"/>
      <c r="BU131" s="868"/>
      <c r="BV131" s="868"/>
      <c r="BW131" s="868"/>
      <c r="BX131" s="868"/>
      <c r="BY131" s="868"/>
      <c r="BZ131" s="869"/>
      <c r="CA131" s="850"/>
      <c r="CB131" s="850"/>
      <c r="CC131" s="850"/>
      <c r="CD131" s="850"/>
      <c r="CE131" s="850"/>
      <c r="CF131" s="850"/>
      <c r="CG131" s="850"/>
      <c r="CH131" s="850"/>
      <c r="CI131" s="850"/>
      <c r="CJ131" s="850"/>
      <c r="CK131" s="850"/>
      <c r="CL131" s="850"/>
      <c r="CM131" s="850"/>
      <c r="CN131" s="850"/>
      <c r="CO131" s="850"/>
      <c r="CP131" s="850"/>
      <c r="CQ131" s="850"/>
      <c r="CR131" s="850"/>
      <c r="CS131" s="850"/>
      <c r="CT131" s="850"/>
      <c r="CU131" s="850"/>
      <c r="CV131" s="850"/>
      <c r="CW131" s="850"/>
      <c r="CX131" s="850"/>
      <c r="CY131" s="850"/>
      <c r="CZ131" s="850"/>
      <c r="DA131" s="850"/>
      <c r="DB131" s="850"/>
      <c r="DC131" s="850"/>
      <c r="DD131" s="850"/>
      <c r="DE131" s="850"/>
      <c r="DF131" s="850"/>
      <c r="DG131" s="850"/>
      <c r="DH131" s="850"/>
      <c r="DI131" s="850"/>
      <c r="DJ131" s="850"/>
      <c r="DK131" s="850"/>
      <c r="DL131" s="850"/>
      <c r="DM131" s="850"/>
      <c r="DN131" s="850"/>
      <c r="DO131" s="850"/>
      <c r="DP131" s="476"/>
      <c r="DQ131" s="476"/>
      <c r="DR131" s="476"/>
      <c r="DS131" s="476"/>
      <c r="DT131" s="476"/>
      <c r="DU131" s="476"/>
      <c r="DV131" s="476"/>
      <c r="DW131" s="476"/>
      <c r="DX131" s="476"/>
      <c r="DY131" s="476"/>
      <c r="DZ131" s="476"/>
    </row>
    <row r="132" spans="1:131" s="468" customFormat="1" ht="26.25" customHeight="1" x14ac:dyDescent="0.2">
      <c r="A132" s="870" t="s">
        <v>432</v>
      </c>
      <c r="B132" s="871"/>
      <c r="C132" s="871"/>
      <c r="D132" s="871"/>
      <c r="E132" s="871"/>
      <c r="F132" s="871"/>
      <c r="G132" s="871"/>
      <c r="H132" s="871"/>
      <c r="I132" s="871"/>
      <c r="J132" s="871"/>
      <c r="K132" s="871"/>
      <c r="L132" s="871"/>
      <c r="M132" s="871"/>
      <c r="N132" s="871"/>
      <c r="O132" s="871"/>
      <c r="P132" s="871"/>
      <c r="Q132" s="871"/>
      <c r="R132" s="871"/>
      <c r="S132" s="871"/>
      <c r="T132" s="871"/>
      <c r="U132" s="871"/>
      <c r="V132" s="872" t="s">
        <v>433</v>
      </c>
      <c r="W132" s="872"/>
      <c r="X132" s="872"/>
      <c r="Y132" s="872"/>
      <c r="Z132" s="873"/>
      <c r="AA132" s="874">
        <v>9.3130787989999995</v>
      </c>
      <c r="AB132" s="875"/>
      <c r="AC132" s="875"/>
      <c r="AD132" s="875"/>
      <c r="AE132" s="876"/>
      <c r="AF132" s="877">
        <v>9.5057109410000002</v>
      </c>
      <c r="AG132" s="875"/>
      <c r="AH132" s="875"/>
      <c r="AI132" s="875"/>
      <c r="AJ132" s="876"/>
      <c r="AK132" s="877">
        <v>8.8030002799999991</v>
      </c>
      <c r="AL132" s="875"/>
      <c r="AM132" s="875"/>
      <c r="AN132" s="875"/>
      <c r="AO132" s="876"/>
      <c r="AP132" s="756"/>
      <c r="AQ132" s="757"/>
      <c r="AR132" s="757"/>
      <c r="AS132" s="757"/>
      <c r="AT132" s="878"/>
      <c r="AU132" s="879"/>
      <c r="AV132" s="476"/>
      <c r="AW132" s="476"/>
      <c r="AX132" s="476"/>
      <c r="AY132" s="476"/>
      <c r="AZ132" s="476"/>
      <c r="BA132" s="476"/>
      <c r="BB132" s="476"/>
      <c r="BC132" s="476"/>
      <c r="BD132" s="476"/>
      <c r="BE132" s="476"/>
      <c r="BF132" s="476"/>
      <c r="BG132" s="476"/>
      <c r="BH132" s="476"/>
      <c r="BI132" s="476"/>
      <c r="BJ132" s="476"/>
      <c r="BK132" s="476"/>
      <c r="BL132" s="476"/>
      <c r="BM132" s="476"/>
      <c r="BN132" s="476"/>
      <c r="BO132" s="476"/>
      <c r="BP132" s="476"/>
      <c r="BQ132" s="476"/>
      <c r="BR132" s="476"/>
      <c r="BS132" s="478"/>
      <c r="BT132" s="476"/>
      <c r="BU132" s="476"/>
      <c r="BV132" s="476"/>
      <c r="BW132" s="476"/>
      <c r="BX132" s="476"/>
      <c r="BY132" s="476"/>
      <c r="BZ132" s="476"/>
      <c r="CA132" s="850"/>
      <c r="CB132" s="850"/>
      <c r="CC132" s="850"/>
      <c r="CD132" s="850"/>
      <c r="CE132" s="850"/>
      <c r="CF132" s="850"/>
      <c r="CG132" s="850"/>
      <c r="CH132" s="850"/>
      <c r="CI132" s="850"/>
      <c r="CJ132" s="850"/>
      <c r="CK132" s="850"/>
      <c r="CL132" s="850"/>
      <c r="CM132" s="850"/>
      <c r="CN132" s="850"/>
      <c r="CO132" s="850"/>
      <c r="CP132" s="850"/>
      <c r="CQ132" s="850"/>
      <c r="CR132" s="850"/>
      <c r="CS132" s="850"/>
      <c r="CT132" s="850"/>
      <c r="CU132" s="850"/>
      <c r="CV132" s="850"/>
      <c r="CW132" s="850"/>
      <c r="CX132" s="850"/>
      <c r="CY132" s="850"/>
      <c r="CZ132" s="850"/>
      <c r="DA132" s="850"/>
      <c r="DB132" s="850"/>
      <c r="DC132" s="850"/>
      <c r="DD132" s="850"/>
      <c r="DE132" s="850"/>
      <c r="DF132" s="850"/>
      <c r="DG132" s="850"/>
      <c r="DH132" s="850"/>
      <c r="DI132" s="850"/>
      <c r="DJ132" s="850"/>
      <c r="DK132" s="850"/>
      <c r="DL132" s="850"/>
      <c r="DM132" s="850"/>
      <c r="DN132" s="850"/>
      <c r="DO132" s="850"/>
      <c r="DP132" s="476"/>
      <c r="DQ132" s="476"/>
      <c r="DR132" s="476"/>
      <c r="DS132" s="476"/>
      <c r="DT132" s="476"/>
      <c r="DU132" s="476"/>
      <c r="DV132" s="476"/>
      <c r="DW132" s="476"/>
      <c r="DX132" s="476"/>
      <c r="DY132" s="476"/>
      <c r="DZ132" s="476"/>
    </row>
    <row r="133" spans="1:131" s="468" customFormat="1" ht="26.25" customHeight="1" thickBot="1" x14ac:dyDescent="0.25">
      <c r="A133" s="880"/>
      <c r="B133" s="881"/>
      <c r="C133" s="881"/>
      <c r="D133" s="881"/>
      <c r="E133" s="881"/>
      <c r="F133" s="881"/>
      <c r="G133" s="881"/>
      <c r="H133" s="881"/>
      <c r="I133" s="881"/>
      <c r="J133" s="881"/>
      <c r="K133" s="881"/>
      <c r="L133" s="881"/>
      <c r="M133" s="881"/>
      <c r="N133" s="881"/>
      <c r="O133" s="881"/>
      <c r="P133" s="881"/>
      <c r="Q133" s="881"/>
      <c r="R133" s="881"/>
      <c r="S133" s="881"/>
      <c r="T133" s="881"/>
      <c r="U133" s="881"/>
      <c r="V133" s="882" t="s">
        <v>434</v>
      </c>
      <c r="W133" s="882"/>
      <c r="X133" s="882"/>
      <c r="Y133" s="882"/>
      <c r="Z133" s="883"/>
      <c r="AA133" s="884">
        <v>10.8</v>
      </c>
      <c r="AB133" s="885"/>
      <c r="AC133" s="885"/>
      <c r="AD133" s="885"/>
      <c r="AE133" s="886"/>
      <c r="AF133" s="884">
        <v>10.4</v>
      </c>
      <c r="AG133" s="885"/>
      <c r="AH133" s="885"/>
      <c r="AI133" s="885"/>
      <c r="AJ133" s="886"/>
      <c r="AK133" s="884">
        <v>9.1999999999999993</v>
      </c>
      <c r="AL133" s="885"/>
      <c r="AM133" s="885"/>
      <c r="AN133" s="885"/>
      <c r="AO133" s="886"/>
      <c r="AP133" s="798"/>
      <c r="AQ133" s="799"/>
      <c r="AR133" s="799"/>
      <c r="AS133" s="799"/>
      <c r="AT133" s="887"/>
      <c r="AU133" s="476"/>
      <c r="AV133" s="476"/>
      <c r="AW133" s="476"/>
      <c r="AX133" s="476"/>
      <c r="AY133" s="476"/>
      <c r="AZ133" s="476"/>
      <c r="BA133" s="476"/>
      <c r="BB133" s="476"/>
      <c r="BC133" s="476"/>
      <c r="BD133" s="476"/>
      <c r="BE133" s="476"/>
      <c r="BF133" s="476"/>
      <c r="BG133" s="476"/>
      <c r="BH133" s="476"/>
      <c r="BI133" s="476"/>
      <c r="BJ133" s="476"/>
      <c r="BK133" s="476"/>
      <c r="BL133" s="476"/>
      <c r="BM133" s="476"/>
      <c r="BN133" s="850"/>
      <c r="BO133" s="850"/>
      <c r="BP133" s="850"/>
      <c r="BQ133" s="850"/>
      <c r="BR133" s="850"/>
      <c r="BS133" s="850"/>
      <c r="BT133" s="850"/>
      <c r="BU133" s="850"/>
      <c r="BV133" s="850"/>
      <c r="BW133" s="850"/>
      <c r="BX133" s="850"/>
      <c r="BY133" s="850"/>
      <c r="BZ133" s="850"/>
      <c r="CA133" s="850"/>
      <c r="CB133" s="850"/>
      <c r="CC133" s="850"/>
      <c r="CD133" s="850"/>
      <c r="CE133" s="850"/>
      <c r="CF133" s="850"/>
      <c r="CG133" s="850"/>
      <c r="CH133" s="850"/>
      <c r="CI133" s="850"/>
      <c r="CJ133" s="850"/>
      <c r="CK133" s="850"/>
      <c r="CL133" s="850"/>
      <c r="CM133" s="850"/>
      <c r="CN133" s="850"/>
      <c r="CO133" s="850"/>
      <c r="CP133" s="850"/>
      <c r="CQ133" s="850"/>
      <c r="CR133" s="850"/>
      <c r="CS133" s="850"/>
      <c r="CT133" s="850"/>
      <c r="CU133" s="850"/>
      <c r="CV133" s="850"/>
      <c r="CW133" s="850"/>
      <c r="CX133" s="850"/>
      <c r="CY133" s="850"/>
      <c r="CZ133" s="850"/>
      <c r="DA133" s="850"/>
      <c r="DB133" s="850"/>
      <c r="DC133" s="850"/>
      <c r="DD133" s="850"/>
      <c r="DE133" s="850"/>
      <c r="DF133" s="850"/>
      <c r="DG133" s="850"/>
      <c r="DH133" s="850"/>
      <c r="DI133" s="850"/>
      <c r="DJ133" s="850"/>
      <c r="DK133" s="850"/>
      <c r="DL133" s="850"/>
      <c r="DM133" s="850"/>
      <c r="DN133" s="850"/>
      <c r="DO133" s="850"/>
      <c r="DP133" s="476"/>
      <c r="DQ133" s="476"/>
      <c r="DR133" s="476"/>
      <c r="DS133" s="476"/>
      <c r="DT133" s="476"/>
      <c r="DU133" s="476"/>
      <c r="DV133" s="476"/>
      <c r="DW133" s="476"/>
      <c r="DX133" s="476"/>
      <c r="DY133" s="476"/>
      <c r="DZ133" s="476"/>
    </row>
    <row r="134" spans="1:131" ht="11.25" customHeight="1" x14ac:dyDescent="0.2">
      <c r="A134" s="888"/>
      <c r="B134" s="888"/>
      <c r="C134" s="888"/>
      <c r="D134" s="888"/>
      <c r="E134" s="888"/>
      <c r="F134" s="888"/>
      <c r="G134" s="888"/>
      <c r="H134" s="888"/>
      <c r="I134" s="888"/>
      <c r="J134" s="888"/>
      <c r="K134" s="888"/>
      <c r="L134" s="888"/>
      <c r="M134" s="888"/>
      <c r="N134" s="888"/>
      <c r="O134" s="888"/>
      <c r="P134" s="888"/>
      <c r="Q134" s="888"/>
      <c r="R134" s="888"/>
      <c r="S134" s="888"/>
      <c r="T134" s="888"/>
      <c r="U134" s="888"/>
      <c r="V134" s="888"/>
      <c r="W134" s="888"/>
      <c r="X134" s="888"/>
      <c r="Y134" s="888"/>
      <c r="Z134" s="888"/>
      <c r="AA134" s="888"/>
      <c r="AB134" s="888"/>
      <c r="AC134" s="888"/>
      <c r="AD134" s="888"/>
      <c r="AE134" s="888"/>
      <c r="AF134" s="888"/>
      <c r="AG134" s="888"/>
      <c r="AH134" s="888"/>
      <c r="AI134" s="888"/>
      <c r="AJ134" s="888"/>
      <c r="AK134" s="888"/>
      <c r="AL134" s="888"/>
      <c r="AM134" s="888"/>
      <c r="AN134" s="888"/>
      <c r="AO134" s="888"/>
      <c r="AP134" s="888"/>
      <c r="AQ134" s="888"/>
      <c r="AR134" s="888"/>
      <c r="AS134" s="888"/>
      <c r="AT134" s="888"/>
      <c r="AU134" s="476"/>
      <c r="AV134" s="476"/>
      <c r="AW134" s="476"/>
      <c r="AX134" s="476"/>
      <c r="AY134" s="476"/>
      <c r="AZ134" s="476"/>
      <c r="BA134" s="476"/>
      <c r="BB134" s="476"/>
      <c r="BC134" s="476"/>
      <c r="BD134" s="476"/>
      <c r="BE134" s="476"/>
      <c r="BF134" s="476"/>
      <c r="BG134" s="476"/>
      <c r="BH134" s="476"/>
      <c r="BI134" s="476"/>
      <c r="BJ134" s="476"/>
      <c r="BK134" s="476"/>
      <c r="BL134" s="476"/>
      <c r="BM134" s="476"/>
      <c r="BN134" s="850"/>
      <c r="BO134" s="850"/>
      <c r="BP134" s="850"/>
      <c r="BQ134" s="850"/>
      <c r="BR134" s="850"/>
      <c r="BS134" s="850"/>
      <c r="BT134" s="850"/>
      <c r="BU134" s="850"/>
      <c r="BV134" s="850"/>
      <c r="BW134" s="850"/>
      <c r="BX134" s="850"/>
      <c r="BY134" s="850"/>
      <c r="BZ134" s="850"/>
      <c r="CA134" s="850"/>
      <c r="CB134" s="850"/>
      <c r="CC134" s="850"/>
      <c r="CD134" s="850"/>
      <c r="CE134" s="850"/>
      <c r="CF134" s="850"/>
      <c r="CG134" s="850"/>
      <c r="CH134" s="850"/>
      <c r="CI134" s="850"/>
      <c r="CJ134" s="850"/>
      <c r="CK134" s="850"/>
      <c r="CL134" s="850"/>
      <c r="CM134" s="850"/>
      <c r="CN134" s="850"/>
      <c r="CO134" s="850"/>
      <c r="CP134" s="850"/>
      <c r="CQ134" s="850"/>
      <c r="CR134" s="850"/>
      <c r="CS134" s="850"/>
      <c r="CT134" s="850"/>
      <c r="CU134" s="850"/>
      <c r="CV134" s="850"/>
      <c r="CW134" s="850"/>
      <c r="CX134" s="850"/>
      <c r="CY134" s="850"/>
      <c r="CZ134" s="850"/>
      <c r="DA134" s="850"/>
      <c r="DB134" s="850"/>
      <c r="DC134" s="850"/>
      <c r="DD134" s="850"/>
      <c r="DE134" s="850"/>
      <c r="DF134" s="850"/>
      <c r="DG134" s="850"/>
      <c r="DH134" s="850"/>
      <c r="DI134" s="850"/>
      <c r="DJ134" s="850"/>
      <c r="DK134" s="850"/>
      <c r="DL134" s="850"/>
      <c r="DM134" s="850"/>
      <c r="DN134" s="850"/>
      <c r="DO134" s="850"/>
      <c r="DP134" s="476"/>
      <c r="DQ134" s="476"/>
      <c r="DR134" s="476"/>
      <c r="DS134" s="476"/>
      <c r="DT134" s="476"/>
      <c r="DU134" s="476"/>
      <c r="DV134" s="476"/>
      <c r="DW134" s="476"/>
      <c r="DX134" s="476"/>
      <c r="DY134" s="476"/>
      <c r="DZ134" s="476"/>
      <c r="EA134" s="468"/>
    </row>
    <row r="135" spans="1:131" ht="14" hidden="1" x14ac:dyDescent="0.2">
      <c r="AU135" s="888"/>
      <c r="AV135" s="888"/>
      <c r="AW135" s="888"/>
      <c r="AX135" s="888"/>
      <c r="AY135" s="888"/>
      <c r="AZ135" s="888"/>
      <c r="BA135" s="888"/>
      <c r="BB135" s="888"/>
      <c r="BC135" s="888"/>
      <c r="BD135" s="888"/>
      <c r="BE135" s="888"/>
      <c r="BF135" s="888"/>
      <c r="BG135" s="888"/>
      <c r="BH135" s="888"/>
      <c r="BI135" s="888"/>
      <c r="BJ135" s="888"/>
      <c r="BK135" s="888"/>
      <c r="BL135" s="888"/>
      <c r="BM135" s="888"/>
      <c r="BN135" s="888"/>
      <c r="BO135" s="888"/>
      <c r="BP135" s="888"/>
      <c r="BQ135" s="888"/>
      <c r="BR135" s="888"/>
      <c r="BS135" s="888"/>
      <c r="BT135" s="888"/>
      <c r="BU135" s="888"/>
      <c r="BV135" s="888"/>
      <c r="BW135" s="888"/>
      <c r="BX135" s="888"/>
      <c r="BY135" s="888"/>
      <c r="BZ135" s="888"/>
      <c r="CA135" s="888"/>
      <c r="CB135" s="888"/>
      <c r="CC135" s="888"/>
      <c r="CD135" s="888"/>
      <c r="CE135" s="888"/>
      <c r="CF135" s="888"/>
      <c r="CG135" s="888"/>
      <c r="CH135" s="888"/>
      <c r="CI135" s="888"/>
      <c r="CJ135" s="888"/>
      <c r="CK135" s="888"/>
      <c r="CL135" s="888"/>
      <c r="CM135" s="888"/>
      <c r="CN135" s="888"/>
      <c r="CO135" s="888"/>
      <c r="CP135" s="888"/>
      <c r="CQ135" s="888"/>
      <c r="CR135" s="888"/>
      <c r="CS135" s="888"/>
      <c r="CT135" s="888"/>
      <c r="CU135" s="888"/>
      <c r="CV135" s="888"/>
      <c r="CW135" s="888"/>
      <c r="CX135" s="888"/>
      <c r="CY135" s="888"/>
      <c r="CZ135" s="888"/>
      <c r="DA135" s="888"/>
      <c r="DB135" s="888"/>
      <c r="DC135" s="888"/>
      <c r="DD135" s="888"/>
      <c r="DE135" s="888"/>
      <c r="DF135" s="888"/>
      <c r="DG135" s="888"/>
      <c r="DH135" s="888"/>
      <c r="DI135" s="888"/>
      <c r="DJ135" s="888"/>
      <c r="DK135" s="888"/>
      <c r="DL135" s="888"/>
      <c r="DM135" s="888"/>
      <c r="DN135" s="888"/>
      <c r="DO135" s="888"/>
      <c r="DP135" s="888"/>
      <c r="DQ135" s="888"/>
      <c r="DR135" s="888"/>
      <c r="DS135" s="888"/>
      <c r="DT135" s="888"/>
      <c r="DU135" s="888"/>
      <c r="DV135" s="888"/>
      <c r="DW135" s="888"/>
      <c r="DX135" s="888"/>
      <c r="DY135" s="888"/>
      <c r="DZ135" s="888"/>
    </row>
  </sheetData>
  <sheetProtection algorithmName="SHA-512" hashValue="6amg8eHi9BA08wOty5FFsjTZLNu17dy4QyRifZ5IzQY/3BYHnpqwGAEbiAwHYk38pO7A2p9/7UVEXI3MLqUGkA==" saltValue="p3cuhZXEgA3H3bNiqzpB6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A119:B127"/>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Q105"/>
  <sheetViews>
    <sheetView showGridLines="0" view="pageBreakPreview" topLeftCell="AP58" zoomScale="115" zoomScaleNormal="85" zoomScaleSheetLayoutView="115" workbookViewId="0"/>
  </sheetViews>
  <sheetFormatPr defaultColWidth="0" defaultRowHeight="13.5" customHeight="1" zeroHeight="1" x14ac:dyDescent="0.2"/>
  <cols>
    <col min="1" max="120" width="2.7265625" style="38" customWidth="1"/>
    <col min="121" max="121" width="0" style="5" hidden="1" customWidth="1"/>
    <col min="122" max="16384" width="9" style="5" hidden="1"/>
  </cols>
  <sheetData>
    <row r="1" spans="1:120" ht="13"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5"/>
    </row>
    <row r="17" spans="119:120" ht="13" x14ac:dyDescent="0.2">
      <c r="DP17" s="5"/>
    </row>
    <row r="18" spans="119:120" ht="13" x14ac:dyDescent="0.2"/>
    <row r="19" spans="119:120" ht="13" x14ac:dyDescent="0.2"/>
    <row r="20" spans="119:120" ht="13" x14ac:dyDescent="0.2">
      <c r="DO20" s="5"/>
      <c r="DP20" s="5"/>
    </row>
    <row r="21" spans="119:120" ht="13" x14ac:dyDescent="0.2">
      <c r="DP21" s="5"/>
    </row>
    <row r="22" spans="119:120" ht="13" x14ac:dyDescent="0.2"/>
    <row r="23" spans="119:120" ht="13" x14ac:dyDescent="0.2">
      <c r="DO23" s="5"/>
      <c r="DP23" s="5"/>
    </row>
    <row r="24" spans="119:120" ht="13" x14ac:dyDescent="0.2">
      <c r="DP24" s="5"/>
    </row>
    <row r="25" spans="119:120" ht="13" x14ac:dyDescent="0.2">
      <c r="DP25" s="5"/>
    </row>
    <row r="26" spans="119:120" ht="13" x14ac:dyDescent="0.2">
      <c r="DO26" s="5"/>
      <c r="DP26" s="5"/>
    </row>
    <row r="27" spans="119:120" ht="13" x14ac:dyDescent="0.2"/>
    <row r="28" spans="119:120" ht="13" x14ac:dyDescent="0.2">
      <c r="DO28" s="5"/>
      <c r="DP28" s="5"/>
    </row>
    <row r="29" spans="119:120" ht="13" x14ac:dyDescent="0.2">
      <c r="DP29" s="5"/>
    </row>
    <row r="30" spans="119:120" ht="13" x14ac:dyDescent="0.2"/>
    <row r="31" spans="119:120" ht="13" x14ac:dyDescent="0.2">
      <c r="DO31" s="5"/>
      <c r="DP31" s="5"/>
    </row>
    <row r="32" spans="119:120" ht="13" x14ac:dyDescent="0.2"/>
    <row r="33" spans="98:120" ht="13" x14ac:dyDescent="0.2">
      <c r="DO33" s="5"/>
      <c r="DP33" s="5"/>
    </row>
    <row r="34" spans="98:120" ht="13" x14ac:dyDescent="0.2">
      <c r="DM34" s="5"/>
    </row>
    <row r="35" spans="98:120" ht="13" x14ac:dyDescent="0.2">
      <c r="CT35" s="5"/>
      <c r="CU35" s="5"/>
      <c r="CV35" s="5"/>
      <c r="CY35" s="5"/>
      <c r="CZ35" s="5"/>
      <c r="DA35" s="5"/>
      <c r="DD35" s="5"/>
      <c r="DE35" s="5"/>
      <c r="DF35" s="5"/>
      <c r="DI35" s="5"/>
      <c r="DJ35" s="5"/>
      <c r="DK35" s="5"/>
      <c r="DM35" s="5"/>
      <c r="DN35" s="5"/>
      <c r="DO35" s="5"/>
      <c r="DP35" s="5"/>
    </row>
    <row r="36" spans="98:120" ht="13" x14ac:dyDescent="0.2"/>
    <row r="37" spans="98:120" ht="13" x14ac:dyDescent="0.2">
      <c r="CW37" s="5"/>
      <c r="DB37" s="5"/>
      <c r="DG37" s="5"/>
      <c r="DL37" s="5"/>
      <c r="DP37" s="5"/>
    </row>
    <row r="38" spans="98:120" ht="13" x14ac:dyDescent="0.2">
      <c r="CT38" s="5"/>
      <c r="CU38" s="5"/>
      <c r="CV38" s="5"/>
      <c r="CW38" s="5"/>
      <c r="CY38" s="5"/>
      <c r="CZ38" s="5"/>
      <c r="DA38" s="5"/>
      <c r="DB38" s="5"/>
      <c r="DD38" s="5"/>
      <c r="DE38" s="5"/>
      <c r="DF38" s="5"/>
      <c r="DG38" s="5"/>
      <c r="DI38" s="5"/>
      <c r="DJ38" s="5"/>
      <c r="DK38" s="5"/>
      <c r="DL38" s="5"/>
      <c r="DN38" s="5"/>
      <c r="DO38" s="5"/>
      <c r="DP38" s="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5"/>
      <c r="DO49" s="5"/>
      <c r="DP49" s="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5"/>
      <c r="CS63" s="5"/>
      <c r="CX63" s="5"/>
      <c r="DC63" s="5"/>
      <c r="DH63" s="5"/>
    </row>
    <row r="64" spans="22:120" ht="13" x14ac:dyDescent="0.2">
      <c r="V64" s="5"/>
    </row>
    <row r="65" spans="15:120" ht="13"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 x14ac:dyDescent="0.2">
      <c r="Q66" s="5"/>
      <c r="S66" s="5"/>
      <c r="U66" s="5"/>
      <c r="DM66" s="5"/>
    </row>
    <row r="67" spans="15:120" ht="13" x14ac:dyDescent="0.2">
      <c r="O67" s="5"/>
      <c r="P67" s="5"/>
      <c r="R67" s="5"/>
      <c r="T67" s="5"/>
      <c r="Y67" s="5"/>
      <c r="CT67" s="5"/>
      <c r="CV67" s="5"/>
      <c r="CW67" s="5"/>
      <c r="CY67" s="5"/>
      <c r="DA67" s="5"/>
      <c r="DB67" s="5"/>
      <c r="DD67" s="5"/>
      <c r="DF67" s="5"/>
      <c r="DG67" s="5"/>
      <c r="DI67" s="5"/>
      <c r="DK67" s="5"/>
      <c r="DL67" s="5"/>
      <c r="DN67" s="5"/>
      <c r="DO67" s="5"/>
      <c r="DP67" s="5"/>
    </row>
    <row r="68" spans="15:120" ht="13" x14ac:dyDescent="0.2"/>
    <row r="69" spans="15:120" ht="13" x14ac:dyDescent="0.2"/>
    <row r="70" spans="15:120" ht="13" x14ac:dyDescent="0.2"/>
    <row r="71" spans="15:120" ht="13" x14ac:dyDescent="0.2"/>
    <row r="72" spans="15:120" ht="13" x14ac:dyDescent="0.2">
      <c r="DP72" s="5"/>
    </row>
    <row r="73" spans="15:120" ht="13" x14ac:dyDescent="0.2">
      <c r="DP73" s="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5"/>
      <c r="CX96" s="5"/>
      <c r="DC96" s="5"/>
      <c r="DH96" s="5"/>
    </row>
    <row r="97" spans="24:120" ht="13" x14ac:dyDescent="0.2">
      <c r="CS97" s="5"/>
      <c r="CX97" s="5"/>
      <c r="DC97" s="5"/>
      <c r="DH97" s="5"/>
      <c r="DP97" s="38" t="s">
        <v>14</v>
      </c>
    </row>
    <row r="98" spans="24:120" ht="13" hidden="1" x14ac:dyDescent="0.2">
      <c r="CS98" s="5"/>
      <c r="CX98" s="5"/>
      <c r="DC98" s="5"/>
      <c r="DH98" s="5"/>
    </row>
    <row r="99" spans="24:120" ht="13"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 hidden="1" x14ac:dyDescent="0.2">
      <c r="CT103" s="5"/>
      <c r="CV103" s="5"/>
      <c r="CW103" s="5"/>
      <c r="CY103" s="5"/>
      <c r="DA103" s="5"/>
      <c r="DB103" s="5"/>
      <c r="DD103" s="5"/>
      <c r="DF103" s="5"/>
      <c r="DG103" s="5"/>
      <c r="DI103" s="5"/>
      <c r="DK103" s="5"/>
      <c r="DL103" s="5"/>
      <c r="DM103" s="5"/>
      <c r="DN103" s="5"/>
      <c r="DO103" s="5"/>
      <c r="DP103" s="5"/>
    </row>
    <row r="104" spans="24:120" ht="13"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LClvwjYrcm+LahFkSlb5ZmK91rTXptd2sWYT+h3F7dVcz4bKe6wlnbCMfmBUjifKFTDQBOTWSa8bN61kG9gjOw==" saltValue="gNDnObQ5Bzaj1WkfNF7i9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DL89"/>
  <sheetViews>
    <sheetView showGridLines="0" topLeftCell="U61" zoomScaleNormal="100" zoomScaleSheetLayoutView="55" workbookViewId="0"/>
  </sheetViews>
  <sheetFormatPr defaultColWidth="0" defaultRowHeight="13.5" customHeight="1" zeroHeight="1" x14ac:dyDescent="0.2"/>
  <cols>
    <col min="1" max="116" width="2.6328125" style="38" customWidth="1"/>
    <col min="117" max="16384" width="9" style="5" hidden="1"/>
  </cols>
  <sheetData>
    <row r="1" spans="2:116" ht="13"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 x14ac:dyDescent="0.2"/>
    <row r="3" spans="2:116" ht="13" x14ac:dyDescent="0.2"/>
    <row r="4" spans="2:116" ht="13"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 x14ac:dyDescent="0.2"/>
    <row r="20" spans="9:116" ht="13" x14ac:dyDescent="0.2"/>
    <row r="21" spans="9:116" ht="13" x14ac:dyDescent="0.2">
      <c r="DL21" s="5"/>
    </row>
    <row r="22" spans="9:116" ht="13" x14ac:dyDescent="0.2">
      <c r="DI22" s="5"/>
      <c r="DJ22" s="5"/>
      <c r="DK22" s="5"/>
      <c r="DL22" s="5"/>
    </row>
    <row r="23" spans="9:116" ht="13" x14ac:dyDescent="0.2">
      <c r="CY23" s="5"/>
      <c r="CZ23" s="5"/>
      <c r="DA23" s="5"/>
      <c r="DB23" s="5"/>
      <c r="DC23" s="5"/>
      <c r="DD23" s="5"/>
      <c r="DE23" s="5"/>
      <c r="DF23" s="5"/>
      <c r="DG23" s="5"/>
      <c r="DH23" s="5"/>
      <c r="DI23" s="5"/>
      <c r="DJ23" s="5"/>
      <c r="DK23" s="5"/>
      <c r="DL23" s="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5"/>
      <c r="DA35" s="5"/>
      <c r="DB35" s="5"/>
      <c r="DC35" s="5"/>
      <c r="DD35" s="5"/>
      <c r="DE35" s="5"/>
      <c r="DF35" s="5"/>
      <c r="DG35" s="5"/>
      <c r="DH35" s="5"/>
      <c r="DI35" s="5"/>
      <c r="DJ35" s="5"/>
      <c r="DK35" s="5"/>
      <c r="DL35" s="5"/>
    </row>
    <row r="36" spans="15:116" ht="13" x14ac:dyDescent="0.2"/>
    <row r="37" spans="15:116" ht="13" x14ac:dyDescent="0.2">
      <c r="DL37" s="5"/>
    </row>
    <row r="38" spans="15:116" ht="13" x14ac:dyDescent="0.2">
      <c r="DI38" s="5"/>
      <c r="DJ38" s="5"/>
      <c r="DK38" s="5"/>
      <c r="DL38" s="5"/>
    </row>
    <row r="39" spans="15:116" ht="13" x14ac:dyDescent="0.2"/>
    <row r="40" spans="15:116" ht="13" x14ac:dyDescent="0.2"/>
    <row r="41" spans="15:116" ht="13" x14ac:dyDescent="0.2"/>
    <row r="42" spans="15:116" ht="13" x14ac:dyDescent="0.2"/>
    <row r="43" spans="15:116" ht="13"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 x14ac:dyDescent="0.2">
      <c r="DL44" s="5"/>
    </row>
    <row r="45" spans="15:116" ht="13" x14ac:dyDescent="0.2"/>
    <row r="46" spans="15:116" ht="13" x14ac:dyDescent="0.2">
      <c r="DA46" s="5"/>
      <c r="DB46" s="5"/>
      <c r="DC46" s="5"/>
      <c r="DD46" s="5"/>
      <c r="DE46" s="5"/>
      <c r="DF46" s="5"/>
      <c r="DG46" s="5"/>
      <c r="DH46" s="5"/>
      <c r="DI46" s="5"/>
      <c r="DJ46" s="5"/>
      <c r="DK46" s="5"/>
      <c r="DL46" s="5"/>
    </row>
    <row r="47" spans="15:116" ht="13" x14ac:dyDescent="0.2"/>
    <row r="48" spans="15:116" ht="13" x14ac:dyDescent="0.2"/>
    <row r="49" spans="104:116" ht="13" x14ac:dyDescent="0.2"/>
    <row r="50" spans="104:116" ht="13" x14ac:dyDescent="0.2">
      <c r="CZ50" s="5"/>
      <c r="DA50" s="5"/>
      <c r="DB50" s="5"/>
      <c r="DC50" s="5"/>
      <c r="DD50" s="5"/>
      <c r="DE50" s="5"/>
      <c r="DF50" s="5"/>
      <c r="DG50" s="5"/>
      <c r="DH50" s="5"/>
      <c r="DI50" s="5"/>
      <c r="DJ50" s="5"/>
      <c r="DK50" s="5"/>
      <c r="DL50" s="5"/>
    </row>
    <row r="51" spans="104:116" ht="13" x14ac:dyDescent="0.2"/>
    <row r="52" spans="104:116" ht="13" x14ac:dyDescent="0.2"/>
    <row r="53" spans="104:116" ht="13" x14ac:dyDescent="0.2">
      <c r="DL53" s="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5"/>
      <c r="DD67" s="5"/>
      <c r="DE67" s="5"/>
      <c r="DF67" s="5"/>
      <c r="DG67" s="5"/>
      <c r="DH67" s="5"/>
      <c r="DI67" s="5"/>
      <c r="DJ67" s="5"/>
      <c r="DK67" s="5"/>
      <c r="DL67" s="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D9eXdGobLpjzj0cEfy94dePVoY7nz4fmngQoJC7qnH4PGjad7vqGzK2yeih/IvYOhQlHCMCtmOw866V/kFUy4A==" saltValue="gI8oF+Ef1EtshA6yoAzDU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AZ73"/>
  <sheetViews>
    <sheetView showGridLines="0" view="pageBreakPreview" workbookViewId="0"/>
  </sheetViews>
  <sheetFormatPr defaultColWidth="0" defaultRowHeight="13.5" customHeight="1" zeroHeight="1" x14ac:dyDescent="0.2"/>
  <cols>
    <col min="1" max="36" width="2.453125" style="889" customWidth="1"/>
    <col min="37" max="44" width="17" style="889" customWidth="1"/>
    <col min="45" max="45" width="6.08984375" style="896" customWidth="1"/>
    <col min="46" max="46" width="3" style="894" customWidth="1"/>
    <col min="47" max="47" width="19.08984375" style="889" hidden="1" customWidth="1"/>
    <col min="48" max="52" width="12.6328125" style="889" hidden="1" customWidth="1"/>
    <col min="53" max="16384" width="8.6328125" style="889" hidden="1"/>
  </cols>
  <sheetData>
    <row r="1" spans="1:46" ht="13" x14ac:dyDescent="0.2">
      <c r="AS1" s="890"/>
      <c r="AT1" s="890"/>
    </row>
    <row r="2" spans="1:46" ht="13" x14ac:dyDescent="0.2">
      <c r="AS2" s="890"/>
      <c r="AT2" s="890"/>
    </row>
    <row r="3" spans="1:46" ht="13" x14ac:dyDescent="0.2">
      <c r="AS3" s="890"/>
      <c r="AT3" s="890"/>
    </row>
    <row r="4" spans="1:46" ht="13" x14ac:dyDescent="0.2">
      <c r="AS4" s="890"/>
      <c r="AT4" s="890"/>
    </row>
    <row r="5" spans="1:46" ht="16.5" x14ac:dyDescent="0.2">
      <c r="A5" s="891" t="s">
        <v>435</v>
      </c>
      <c r="B5" s="892"/>
      <c r="C5" s="892"/>
      <c r="D5" s="892"/>
      <c r="E5" s="892"/>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c r="AF5" s="892"/>
      <c r="AG5" s="892"/>
      <c r="AH5" s="892"/>
      <c r="AI5" s="892"/>
      <c r="AJ5" s="892"/>
      <c r="AK5" s="892"/>
      <c r="AL5" s="892"/>
      <c r="AM5" s="892"/>
      <c r="AN5" s="892"/>
      <c r="AO5" s="892"/>
      <c r="AP5" s="892"/>
      <c r="AQ5" s="892"/>
      <c r="AR5" s="892"/>
      <c r="AS5" s="893"/>
    </row>
    <row r="6" spans="1:46" ht="13" x14ac:dyDescent="0.2">
      <c r="A6" s="894"/>
      <c r="B6" s="890"/>
      <c r="C6" s="890"/>
      <c r="D6" s="890"/>
      <c r="E6" s="890"/>
      <c r="F6" s="890"/>
      <c r="G6" s="890"/>
      <c r="H6" s="890"/>
      <c r="I6" s="890"/>
      <c r="J6" s="890"/>
      <c r="K6" s="890"/>
      <c r="L6" s="890"/>
      <c r="M6" s="890"/>
      <c r="N6" s="890"/>
      <c r="O6" s="890"/>
      <c r="P6" s="890"/>
      <c r="Q6" s="890"/>
      <c r="R6" s="890"/>
      <c r="S6" s="890"/>
      <c r="T6" s="890"/>
      <c r="U6" s="890"/>
      <c r="V6" s="890"/>
      <c r="W6" s="890"/>
      <c r="X6" s="890"/>
      <c r="Y6" s="890"/>
      <c r="Z6" s="890"/>
      <c r="AA6" s="890"/>
      <c r="AB6" s="890"/>
      <c r="AC6" s="890"/>
      <c r="AD6" s="890"/>
      <c r="AE6" s="890"/>
      <c r="AF6" s="890"/>
      <c r="AG6" s="890"/>
      <c r="AH6" s="890"/>
      <c r="AI6" s="890"/>
      <c r="AJ6" s="890"/>
      <c r="AK6" s="895" t="s">
        <v>436</v>
      </c>
      <c r="AL6" s="895"/>
      <c r="AM6" s="895"/>
      <c r="AN6" s="895"/>
      <c r="AO6" s="890"/>
      <c r="AP6" s="890"/>
      <c r="AQ6" s="890"/>
      <c r="AR6" s="890"/>
    </row>
    <row r="7" spans="1:46" ht="13.5" customHeight="1" x14ac:dyDescent="0.2">
      <c r="A7" s="894"/>
      <c r="B7" s="890"/>
      <c r="C7" s="890"/>
      <c r="D7" s="890"/>
      <c r="E7" s="890"/>
      <c r="F7" s="890"/>
      <c r="G7" s="890"/>
      <c r="H7" s="890"/>
      <c r="I7" s="890"/>
      <c r="J7" s="890"/>
      <c r="K7" s="890"/>
      <c r="L7" s="890"/>
      <c r="M7" s="890"/>
      <c r="N7" s="890"/>
      <c r="O7" s="890"/>
      <c r="P7" s="890"/>
      <c r="Q7" s="890"/>
      <c r="R7" s="890"/>
      <c r="S7" s="890"/>
      <c r="T7" s="890"/>
      <c r="U7" s="890"/>
      <c r="V7" s="890"/>
      <c r="W7" s="890"/>
      <c r="X7" s="890"/>
      <c r="Y7" s="890"/>
      <c r="Z7" s="890"/>
      <c r="AA7" s="890"/>
      <c r="AB7" s="890"/>
      <c r="AC7" s="890"/>
      <c r="AD7" s="890"/>
      <c r="AE7" s="890"/>
      <c r="AF7" s="890"/>
      <c r="AG7" s="890"/>
      <c r="AH7" s="890"/>
      <c r="AI7" s="890"/>
      <c r="AJ7" s="890"/>
      <c r="AK7" s="897"/>
      <c r="AL7" s="898"/>
      <c r="AM7" s="898"/>
      <c r="AN7" s="899"/>
      <c r="AO7" s="900" t="s">
        <v>437</v>
      </c>
      <c r="AP7" s="901"/>
      <c r="AQ7" s="902" t="s">
        <v>438</v>
      </c>
      <c r="AR7" s="903"/>
    </row>
    <row r="8" spans="1:46" ht="13" x14ac:dyDescent="0.2">
      <c r="A8" s="894"/>
      <c r="B8" s="890"/>
      <c r="C8" s="890"/>
      <c r="D8" s="890"/>
      <c r="E8" s="890"/>
      <c r="F8" s="890"/>
      <c r="G8" s="890"/>
      <c r="H8" s="890"/>
      <c r="I8" s="890"/>
      <c r="J8" s="890"/>
      <c r="K8" s="890"/>
      <c r="L8" s="890"/>
      <c r="M8" s="890"/>
      <c r="N8" s="890"/>
      <c r="O8" s="890"/>
      <c r="P8" s="890"/>
      <c r="Q8" s="890"/>
      <c r="R8" s="890"/>
      <c r="S8" s="890"/>
      <c r="T8" s="890"/>
      <c r="U8" s="890"/>
      <c r="V8" s="890"/>
      <c r="W8" s="890"/>
      <c r="X8" s="890"/>
      <c r="Y8" s="890"/>
      <c r="Z8" s="890"/>
      <c r="AA8" s="890"/>
      <c r="AB8" s="890"/>
      <c r="AC8" s="890"/>
      <c r="AD8" s="890"/>
      <c r="AE8" s="890"/>
      <c r="AF8" s="890"/>
      <c r="AG8" s="890"/>
      <c r="AH8" s="890"/>
      <c r="AI8" s="890"/>
      <c r="AJ8" s="890"/>
      <c r="AK8" s="904"/>
      <c r="AL8" s="905"/>
      <c r="AM8" s="905"/>
      <c r="AN8" s="906"/>
      <c r="AO8" s="907"/>
      <c r="AP8" s="908" t="s">
        <v>439</v>
      </c>
      <c r="AQ8" s="909" t="s">
        <v>440</v>
      </c>
      <c r="AR8" s="910" t="s">
        <v>441</v>
      </c>
    </row>
    <row r="9" spans="1:46" ht="13" x14ac:dyDescent="0.2">
      <c r="A9" s="894"/>
      <c r="B9" s="890"/>
      <c r="C9" s="890"/>
      <c r="D9" s="890"/>
      <c r="E9" s="890"/>
      <c r="F9" s="890"/>
      <c r="G9" s="890"/>
      <c r="H9" s="890"/>
      <c r="I9" s="890"/>
      <c r="J9" s="890"/>
      <c r="K9" s="890"/>
      <c r="L9" s="890"/>
      <c r="M9" s="890"/>
      <c r="N9" s="890"/>
      <c r="O9" s="890"/>
      <c r="P9" s="890"/>
      <c r="Q9" s="890"/>
      <c r="R9" s="890"/>
      <c r="S9" s="890"/>
      <c r="T9" s="890"/>
      <c r="U9" s="890"/>
      <c r="V9" s="890"/>
      <c r="W9" s="890"/>
      <c r="X9" s="890"/>
      <c r="Y9" s="890"/>
      <c r="Z9" s="890"/>
      <c r="AA9" s="890"/>
      <c r="AB9" s="890"/>
      <c r="AC9" s="890"/>
      <c r="AD9" s="890"/>
      <c r="AE9" s="890"/>
      <c r="AF9" s="890"/>
      <c r="AG9" s="890"/>
      <c r="AH9" s="890"/>
      <c r="AI9" s="890"/>
      <c r="AJ9" s="890"/>
      <c r="AK9" s="911" t="s">
        <v>442</v>
      </c>
      <c r="AL9" s="912"/>
      <c r="AM9" s="912"/>
      <c r="AN9" s="913"/>
      <c r="AO9" s="914">
        <v>3756256</v>
      </c>
      <c r="AP9" s="914">
        <v>79746</v>
      </c>
      <c r="AQ9" s="915">
        <v>96294</v>
      </c>
      <c r="AR9" s="916">
        <v>-17.2</v>
      </c>
    </row>
    <row r="10" spans="1:46" ht="13.5" customHeight="1" x14ac:dyDescent="0.2">
      <c r="A10" s="894"/>
      <c r="B10" s="890"/>
      <c r="C10" s="890"/>
      <c r="D10" s="890"/>
      <c r="E10" s="890"/>
      <c r="F10" s="890"/>
      <c r="G10" s="890"/>
      <c r="H10" s="890"/>
      <c r="I10" s="890"/>
      <c r="J10" s="890"/>
      <c r="K10" s="890"/>
      <c r="L10" s="890"/>
      <c r="M10" s="890"/>
      <c r="N10" s="890"/>
      <c r="O10" s="890"/>
      <c r="P10" s="890"/>
      <c r="Q10" s="890"/>
      <c r="R10" s="890"/>
      <c r="S10" s="890"/>
      <c r="T10" s="890"/>
      <c r="U10" s="890"/>
      <c r="V10" s="890"/>
      <c r="W10" s="890"/>
      <c r="X10" s="890"/>
      <c r="Y10" s="890"/>
      <c r="Z10" s="890"/>
      <c r="AA10" s="890"/>
      <c r="AB10" s="890"/>
      <c r="AC10" s="890"/>
      <c r="AD10" s="890"/>
      <c r="AE10" s="890"/>
      <c r="AF10" s="890"/>
      <c r="AG10" s="890"/>
      <c r="AH10" s="890"/>
      <c r="AI10" s="890"/>
      <c r="AJ10" s="890"/>
      <c r="AK10" s="911" t="s">
        <v>443</v>
      </c>
      <c r="AL10" s="912"/>
      <c r="AM10" s="912"/>
      <c r="AN10" s="913"/>
      <c r="AO10" s="917">
        <v>447496</v>
      </c>
      <c r="AP10" s="917">
        <v>9500</v>
      </c>
      <c r="AQ10" s="918">
        <v>9127</v>
      </c>
      <c r="AR10" s="919">
        <v>4.0999999999999996</v>
      </c>
    </row>
    <row r="11" spans="1:46" ht="13.5" customHeight="1" x14ac:dyDescent="0.2">
      <c r="A11" s="894"/>
      <c r="B11" s="890"/>
      <c r="C11" s="890"/>
      <c r="D11" s="890"/>
      <c r="E11" s="890"/>
      <c r="F11" s="890"/>
      <c r="G11" s="890"/>
      <c r="H11" s="890"/>
      <c r="I11" s="890"/>
      <c r="J11" s="890"/>
      <c r="K11" s="890"/>
      <c r="L11" s="890"/>
      <c r="M11" s="890"/>
      <c r="N11" s="890"/>
      <c r="O11" s="890"/>
      <c r="P11" s="890"/>
      <c r="Q11" s="890"/>
      <c r="R11" s="890"/>
      <c r="S11" s="890"/>
      <c r="T11" s="890"/>
      <c r="U11" s="890"/>
      <c r="V11" s="890"/>
      <c r="W11" s="890"/>
      <c r="X11" s="890"/>
      <c r="Y11" s="890"/>
      <c r="Z11" s="890"/>
      <c r="AA11" s="890"/>
      <c r="AB11" s="890"/>
      <c r="AC11" s="890"/>
      <c r="AD11" s="890"/>
      <c r="AE11" s="890"/>
      <c r="AF11" s="890"/>
      <c r="AG11" s="890"/>
      <c r="AH11" s="890"/>
      <c r="AI11" s="890"/>
      <c r="AJ11" s="890"/>
      <c r="AK11" s="911" t="s">
        <v>444</v>
      </c>
      <c r="AL11" s="912"/>
      <c r="AM11" s="912"/>
      <c r="AN11" s="913"/>
      <c r="AO11" s="917">
        <v>12158</v>
      </c>
      <c r="AP11" s="917">
        <v>258</v>
      </c>
      <c r="AQ11" s="918">
        <v>1877</v>
      </c>
      <c r="AR11" s="919">
        <v>-86.3</v>
      </c>
    </row>
    <row r="12" spans="1:46" ht="13.5" customHeight="1" x14ac:dyDescent="0.2">
      <c r="A12" s="894"/>
      <c r="B12" s="890"/>
      <c r="C12" s="890"/>
      <c r="D12" s="890"/>
      <c r="E12" s="890"/>
      <c r="F12" s="890"/>
      <c r="G12" s="890"/>
      <c r="H12" s="890"/>
      <c r="I12" s="890"/>
      <c r="J12" s="890"/>
      <c r="K12" s="890"/>
      <c r="L12" s="890"/>
      <c r="M12" s="890"/>
      <c r="N12" s="890"/>
      <c r="O12" s="890"/>
      <c r="P12" s="890"/>
      <c r="Q12" s="890"/>
      <c r="R12" s="890"/>
      <c r="S12" s="890"/>
      <c r="T12" s="890"/>
      <c r="U12" s="890"/>
      <c r="V12" s="890"/>
      <c r="W12" s="890"/>
      <c r="X12" s="890"/>
      <c r="Y12" s="890"/>
      <c r="Z12" s="890"/>
      <c r="AA12" s="890"/>
      <c r="AB12" s="890"/>
      <c r="AC12" s="890"/>
      <c r="AD12" s="890"/>
      <c r="AE12" s="890"/>
      <c r="AF12" s="890"/>
      <c r="AG12" s="890"/>
      <c r="AH12" s="890"/>
      <c r="AI12" s="890"/>
      <c r="AJ12" s="890"/>
      <c r="AK12" s="911" t="s">
        <v>445</v>
      </c>
      <c r="AL12" s="912"/>
      <c r="AM12" s="912"/>
      <c r="AN12" s="913"/>
      <c r="AO12" s="917" t="s">
        <v>446</v>
      </c>
      <c r="AP12" s="917" t="s">
        <v>446</v>
      </c>
      <c r="AQ12" s="918">
        <v>3</v>
      </c>
      <c r="AR12" s="919" t="s">
        <v>446</v>
      </c>
    </row>
    <row r="13" spans="1:46" ht="13.5" customHeight="1" x14ac:dyDescent="0.2">
      <c r="A13" s="894"/>
      <c r="B13" s="890"/>
      <c r="C13" s="890"/>
      <c r="D13" s="890"/>
      <c r="E13" s="890"/>
      <c r="F13" s="890"/>
      <c r="G13" s="890"/>
      <c r="H13" s="890"/>
      <c r="I13" s="890"/>
      <c r="J13" s="890"/>
      <c r="K13" s="890"/>
      <c r="L13" s="890"/>
      <c r="M13" s="890"/>
      <c r="N13" s="890"/>
      <c r="O13" s="890"/>
      <c r="P13" s="890"/>
      <c r="Q13" s="890"/>
      <c r="R13" s="890"/>
      <c r="S13" s="890"/>
      <c r="T13" s="890"/>
      <c r="U13" s="890"/>
      <c r="V13" s="890"/>
      <c r="W13" s="890"/>
      <c r="X13" s="890"/>
      <c r="Y13" s="890"/>
      <c r="Z13" s="890"/>
      <c r="AA13" s="890"/>
      <c r="AB13" s="890"/>
      <c r="AC13" s="890"/>
      <c r="AD13" s="890"/>
      <c r="AE13" s="890"/>
      <c r="AF13" s="890"/>
      <c r="AG13" s="890"/>
      <c r="AH13" s="890"/>
      <c r="AI13" s="890"/>
      <c r="AJ13" s="890"/>
      <c r="AK13" s="911" t="s">
        <v>447</v>
      </c>
      <c r="AL13" s="912"/>
      <c r="AM13" s="912"/>
      <c r="AN13" s="913"/>
      <c r="AO13" s="917">
        <v>131265</v>
      </c>
      <c r="AP13" s="917">
        <v>2787</v>
      </c>
      <c r="AQ13" s="918">
        <v>3892</v>
      </c>
      <c r="AR13" s="919">
        <v>-28.4</v>
      </c>
    </row>
    <row r="14" spans="1:46" ht="13.5" customHeight="1" x14ac:dyDescent="0.2">
      <c r="A14" s="894"/>
      <c r="B14" s="890"/>
      <c r="C14" s="890"/>
      <c r="D14" s="890"/>
      <c r="E14" s="890"/>
      <c r="F14" s="890"/>
      <c r="G14" s="890"/>
      <c r="H14" s="890"/>
      <c r="I14" s="890"/>
      <c r="J14" s="890"/>
      <c r="K14" s="890"/>
      <c r="L14" s="890"/>
      <c r="M14" s="890"/>
      <c r="N14" s="890"/>
      <c r="O14" s="890"/>
      <c r="P14" s="890"/>
      <c r="Q14" s="890"/>
      <c r="R14" s="890"/>
      <c r="S14" s="890"/>
      <c r="T14" s="890"/>
      <c r="U14" s="890"/>
      <c r="V14" s="890"/>
      <c r="W14" s="890"/>
      <c r="X14" s="890"/>
      <c r="Y14" s="890"/>
      <c r="Z14" s="890"/>
      <c r="AA14" s="890"/>
      <c r="AB14" s="890"/>
      <c r="AC14" s="890"/>
      <c r="AD14" s="890"/>
      <c r="AE14" s="890"/>
      <c r="AF14" s="890"/>
      <c r="AG14" s="890"/>
      <c r="AH14" s="890"/>
      <c r="AI14" s="890"/>
      <c r="AJ14" s="890"/>
      <c r="AK14" s="911" t="s">
        <v>448</v>
      </c>
      <c r="AL14" s="912"/>
      <c r="AM14" s="912"/>
      <c r="AN14" s="913"/>
      <c r="AO14" s="917">
        <v>205809</v>
      </c>
      <c r="AP14" s="917">
        <v>4369</v>
      </c>
      <c r="AQ14" s="918">
        <v>2462</v>
      </c>
      <c r="AR14" s="919">
        <v>77.5</v>
      </c>
    </row>
    <row r="15" spans="1:46" ht="13.5" customHeight="1" x14ac:dyDescent="0.2">
      <c r="A15" s="894"/>
      <c r="B15" s="890"/>
      <c r="C15" s="890"/>
      <c r="D15" s="890"/>
      <c r="E15" s="890"/>
      <c r="F15" s="890"/>
      <c r="G15" s="890"/>
      <c r="H15" s="890"/>
      <c r="I15" s="890"/>
      <c r="J15" s="890"/>
      <c r="K15" s="890"/>
      <c r="L15" s="890"/>
      <c r="M15" s="890"/>
      <c r="N15" s="890"/>
      <c r="O15" s="890"/>
      <c r="P15" s="890"/>
      <c r="Q15" s="890"/>
      <c r="R15" s="890"/>
      <c r="S15" s="890"/>
      <c r="T15" s="890"/>
      <c r="U15" s="890"/>
      <c r="V15" s="890"/>
      <c r="W15" s="890"/>
      <c r="X15" s="890"/>
      <c r="Y15" s="890"/>
      <c r="Z15" s="890"/>
      <c r="AA15" s="890"/>
      <c r="AB15" s="890"/>
      <c r="AC15" s="890"/>
      <c r="AD15" s="890"/>
      <c r="AE15" s="890"/>
      <c r="AF15" s="890"/>
      <c r="AG15" s="890"/>
      <c r="AH15" s="890"/>
      <c r="AI15" s="890"/>
      <c r="AJ15" s="890"/>
      <c r="AK15" s="920" t="s">
        <v>449</v>
      </c>
      <c r="AL15" s="921"/>
      <c r="AM15" s="921"/>
      <c r="AN15" s="922"/>
      <c r="AO15" s="917">
        <v>-191083</v>
      </c>
      <c r="AP15" s="917">
        <v>-4057</v>
      </c>
      <c r="AQ15" s="918">
        <v>-6988</v>
      </c>
      <c r="AR15" s="919">
        <v>-41.9</v>
      </c>
    </row>
    <row r="16" spans="1:46" ht="13" x14ac:dyDescent="0.2">
      <c r="A16" s="894"/>
      <c r="B16" s="890"/>
      <c r="C16" s="890"/>
      <c r="D16" s="890"/>
      <c r="E16" s="890"/>
      <c r="F16" s="890"/>
      <c r="G16" s="890"/>
      <c r="H16" s="890"/>
      <c r="I16" s="890"/>
      <c r="J16" s="890"/>
      <c r="K16" s="890"/>
      <c r="L16" s="890"/>
      <c r="M16" s="890"/>
      <c r="N16" s="890"/>
      <c r="O16" s="890"/>
      <c r="P16" s="890"/>
      <c r="Q16" s="890"/>
      <c r="R16" s="890"/>
      <c r="S16" s="890"/>
      <c r="T16" s="890"/>
      <c r="U16" s="890"/>
      <c r="V16" s="890"/>
      <c r="W16" s="890"/>
      <c r="X16" s="890"/>
      <c r="Y16" s="890"/>
      <c r="Z16" s="890"/>
      <c r="AA16" s="890"/>
      <c r="AB16" s="890"/>
      <c r="AC16" s="890"/>
      <c r="AD16" s="890"/>
      <c r="AE16" s="890"/>
      <c r="AF16" s="890"/>
      <c r="AG16" s="890"/>
      <c r="AH16" s="890"/>
      <c r="AI16" s="890"/>
      <c r="AJ16" s="890"/>
      <c r="AK16" s="920" t="s">
        <v>120</v>
      </c>
      <c r="AL16" s="921"/>
      <c r="AM16" s="921"/>
      <c r="AN16" s="922"/>
      <c r="AO16" s="917">
        <v>4361901</v>
      </c>
      <c r="AP16" s="917">
        <v>92603</v>
      </c>
      <c r="AQ16" s="918">
        <v>106666</v>
      </c>
      <c r="AR16" s="919">
        <v>-13.2</v>
      </c>
    </row>
    <row r="17" spans="1:46" ht="13" x14ac:dyDescent="0.2">
      <c r="A17" s="894"/>
      <c r="B17" s="890"/>
      <c r="C17" s="890"/>
      <c r="D17" s="890"/>
      <c r="E17" s="890"/>
      <c r="F17" s="890"/>
      <c r="G17" s="890"/>
      <c r="H17" s="890"/>
      <c r="I17" s="890"/>
      <c r="J17" s="890"/>
      <c r="K17" s="890"/>
      <c r="L17" s="890"/>
      <c r="M17" s="890"/>
      <c r="N17" s="890"/>
      <c r="O17" s="890"/>
      <c r="P17" s="890"/>
      <c r="Q17" s="890"/>
      <c r="R17" s="890"/>
      <c r="S17" s="890"/>
      <c r="T17" s="890"/>
      <c r="U17" s="890"/>
      <c r="V17" s="890"/>
      <c r="W17" s="890"/>
      <c r="X17" s="890"/>
      <c r="Y17" s="890"/>
      <c r="Z17" s="890"/>
      <c r="AA17" s="890"/>
      <c r="AB17" s="890"/>
      <c r="AC17" s="890"/>
      <c r="AD17" s="890"/>
      <c r="AE17" s="890"/>
      <c r="AF17" s="890"/>
      <c r="AG17" s="890"/>
      <c r="AH17" s="890"/>
      <c r="AI17" s="890"/>
      <c r="AJ17" s="890"/>
      <c r="AK17" s="890"/>
      <c r="AL17" s="890"/>
      <c r="AM17" s="890"/>
      <c r="AN17" s="890"/>
      <c r="AO17" s="890"/>
      <c r="AP17" s="890"/>
      <c r="AQ17" s="890"/>
      <c r="AR17" s="923"/>
    </row>
    <row r="18" spans="1:46" ht="13" x14ac:dyDescent="0.2">
      <c r="A18" s="894"/>
      <c r="B18" s="890"/>
      <c r="C18" s="890"/>
      <c r="D18" s="890"/>
      <c r="E18" s="890"/>
      <c r="F18" s="890"/>
      <c r="G18" s="890"/>
      <c r="H18" s="890"/>
      <c r="I18" s="890"/>
      <c r="J18" s="890"/>
      <c r="K18" s="890"/>
      <c r="L18" s="890"/>
      <c r="M18" s="890"/>
      <c r="N18" s="890"/>
      <c r="O18" s="890"/>
      <c r="P18" s="890"/>
      <c r="Q18" s="890"/>
      <c r="R18" s="890"/>
      <c r="S18" s="890"/>
      <c r="T18" s="890"/>
      <c r="U18" s="890"/>
      <c r="V18" s="890"/>
      <c r="W18" s="890"/>
      <c r="X18" s="890"/>
      <c r="Y18" s="890"/>
      <c r="Z18" s="890"/>
      <c r="AA18" s="890"/>
      <c r="AB18" s="890"/>
      <c r="AC18" s="890"/>
      <c r="AD18" s="890"/>
      <c r="AE18" s="890"/>
      <c r="AF18" s="890"/>
      <c r="AG18" s="890"/>
      <c r="AH18" s="890"/>
      <c r="AI18" s="890"/>
      <c r="AJ18" s="890"/>
      <c r="AK18" s="890"/>
      <c r="AL18" s="890"/>
      <c r="AM18" s="890"/>
      <c r="AN18" s="890"/>
      <c r="AO18" s="890"/>
      <c r="AP18" s="890"/>
      <c r="AQ18" s="924"/>
      <c r="AR18" s="924"/>
    </row>
    <row r="19" spans="1:46" ht="13" x14ac:dyDescent="0.2">
      <c r="A19" s="894"/>
      <c r="B19" s="890"/>
      <c r="C19" s="890"/>
      <c r="D19" s="890"/>
      <c r="E19" s="890"/>
      <c r="F19" s="890"/>
      <c r="G19" s="890"/>
      <c r="H19" s="890"/>
      <c r="I19" s="890"/>
      <c r="J19" s="890"/>
      <c r="K19" s="890"/>
      <c r="L19" s="890"/>
      <c r="M19" s="890"/>
      <c r="N19" s="890"/>
      <c r="O19" s="890"/>
      <c r="P19" s="890"/>
      <c r="Q19" s="890"/>
      <c r="R19" s="890"/>
      <c r="S19" s="890"/>
      <c r="T19" s="890"/>
      <c r="U19" s="890"/>
      <c r="V19" s="890"/>
      <c r="W19" s="890"/>
      <c r="X19" s="890"/>
      <c r="Y19" s="890"/>
      <c r="Z19" s="890"/>
      <c r="AA19" s="890"/>
      <c r="AB19" s="890"/>
      <c r="AC19" s="890"/>
      <c r="AD19" s="890"/>
      <c r="AE19" s="890"/>
      <c r="AF19" s="890"/>
      <c r="AG19" s="890"/>
      <c r="AH19" s="890"/>
      <c r="AI19" s="890"/>
      <c r="AJ19" s="890"/>
      <c r="AK19" s="890" t="s">
        <v>450</v>
      </c>
      <c r="AL19" s="890"/>
      <c r="AM19" s="890"/>
      <c r="AN19" s="890"/>
      <c r="AO19" s="890"/>
      <c r="AP19" s="890"/>
      <c r="AQ19" s="890"/>
      <c r="AR19" s="890"/>
    </row>
    <row r="20" spans="1:46" ht="13" x14ac:dyDescent="0.2">
      <c r="A20" s="894"/>
      <c r="B20" s="890"/>
      <c r="C20" s="890"/>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c r="AB20" s="890"/>
      <c r="AC20" s="890"/>
      <c r="AD20" s="890"/>
      <c r="AE20" s="890"/>
      <c r="AF20" s="890"/>
      <c r="AG20" s="890"/>
      <c r="AH20" s="890"/>
      <c r="AI20" s="890"/>
      <c r="AJ20" s="890"/>
      <c r="AK20" s="925"/>
      <c r="AL20" s="926"/>
      <c r="AM20" s="926"/>
      <c r="AN20" s="927"/>
      <c r="AO20" s="928" t="s">
        <v>451</v>
      </c>
      <c r="AP20" s="929" t="s">
        <v>452</v>
      </c>
      <c r="AQ20" s="930" t="s">
        <v>453</v>
      </c>
      <c r="AR20" s="931"/>
    </row>
    <row r="21" spans="1:46" s="940" customFormat="1" ht="13" x14ac:dyDescent="0.2">
      <c r="A21" s="932"/>
      <c r="B21" s="895"/>
      <c r="C21" s="895"/>
      <c r="D21" s="895"/>
      <c r="E21" s="895"/>
      <c r="F21" s="895"/>
      <c r="G21" s="895"/>
      <c r="H21" s="895"/>
      <c r="I21" s="895"/>
      <c r="J21" s="895"/>
      <c r="K21" s="895"/>
      <c r="L21" s="895"/>
      <c r="M21" s="895"/>
      <c r="N21" s="895"/>
      <c r="O21" s="895"/>
      <c r="P21" s="895"/>
      <c r="Q21" s="895"/>
      <c r="R21" s="895"/>
      <c r="S21" s="895"/>
      <c r="T21" s="895"/>
      <c r="U21" s="895"/>
      <c r="V21" s="895"/>
      <c r="W21" s="895"/>
      <c r="X21" s="895"/>
      <c r="Y21" s="895"/>
      <c r="Z21" s="895"/>
      <c r="AA21" s="895"/>
      <c r="AB21" s="895"/>
      <c r="AC21" s="895"/>
      <c r="AD21" s="895"/>
      <c r="AE21" s="895"/>
      <c r="AF21" s="895"/>
      <c r="AG21" s="895"/>
      <c r="AH21" s="895"/>
      <c r="AI21" s="895"/>
      <c r="AJ21" s="895"/>
      <c r="AK21" s="933" t="s">
        <v>454</v>
      </c>
      <c r="AL21" s="934"/>
      <c r="AM21" s="934"/>
      <c r="AN21" s="935"/>
      <c r="AO21" s="936">
        <v>8.68</v>
      </c>
      <c r="AP21" s="937">
        <v>10.06</v>
      </c>
      <c r="AQ21" s="938">
        <v>-1.38</v>
      </c>
      <c r="AR21" s="895"/>
      <c r="AS21" s="939"/>
      <c r="AT21" s="932"/>
    </row>
    <row r="22" spans="1:46" s="940" customFormat="1" ht="13" x14ac:dyDescent="0.2">
      <c r="A22" s="932"/>
      <c r="B22" s="895"/>
      <c r="C22" s="895"/>
      <c r="D22" s="895"/>
      <c r="E22" s="895"/>
      <c r="F22" s="895"/>
      <c r="G22" s="895"/>
      <c r="H22" s="895"/>
      <c r="I22" s="895"/>
      <c r="J22" s="895"/>
      <c r="K22" s="895"/>
      <c r="L22" s="895"/>
      <c r="M22" s="895"/>
      <c r="N22" s="895"/>
      <c r="O22" s="895"/>
      <c r="P22" s="895"/>
      <c r="Q22" s="895"/>
      <c r="R22" s="895"/>
      <c r="S22" s="895"/>
      <c r="T22" s="895"/>
      <c r="U22" s="895"/>
      <c r="V22" s="895"/>
      <c r="W22" s="895"/>
      <c r="X22" s="895"/>
      <c r="Y22" s="895"/>
      <c r="Z22" s="895"/>
      <c r="AA22" s="895"/>
      <c r="AB22" s="895"/>
      <c r="AC22" s="895"/>
      <c r="AD22" s="895"/>
      <c r="AE22" s="895"/>
      <c r="AF22" s="895"/>
      <c r="AG22" s="895"/>
      <c r="AH22" s="895"/>
      <c r="AI22" s="895"/>
      <c r="AJ22" s="895"/>
      <c r="AK22" s="933" t="s">
        <v>455</v>
      </c>
      <c r="AL22" s="934"/>
      <c r="AM22" s="934"/>
      <c r="AN22" s="935"/>
      <c r="AO22" s="941">
        <v>95.9</v>
      </c>
      <c r="AP22" s="942">
        <v>97.2</v>
      </c>
      <c r="AQ22" s="943">
        <v>-1.3</v>
      </c>
      <c r="AR22" s="924"/>
      <c r="AS22" s="939"/>
      <c r="AT22" s="932"/>
    </row>
    <row r="23" spans="1:46" s="940" customFormat="1" ht="13" x14ac:dyDescent="0.2">
      <c r="A23" s="932"/>
      <c r="B23" s="895"/>
      <c r="C23" s="895"/>
      <c r="D23" s="895"/>
      <c r="E23" s="895"/>
      <c r="F23" s="895"/>
      <c r="G23" s="895"/>
      <c r="H23" s="895"/>
      <c r="I23" s="895"/>
      <c r="J23" s="895"/>
      <c r="K23" s="895"/>
      <c r="L23" s="895"/>
      <c r="M23" s="895"/>
      <c r="N23" s="895"/>
      <c r="O23" s="895"/>
      <c r="P23" s="895"/>
      <c r="Q23" s="895"/>
      <c r="R23" s="895"/>
      <c r="S23" s="895"/>
      <c r="T23" s="895"/>
      <c r="U23" s="895"/>
      <c r="V23" s="895"/>
      <c r="W23" s="895"/>
      <c r="X23" s="895"/>
      <c r="Y23" s="895"/>
      <c r="Z23" s="895"/>
      <c r="AA23" s="895"/>
      <c r="AB23" s="895"/>
      <c r="AC23" s="895"/>
      <c r="AD23" s="895"/>
      <c r="AE23" s="895"/>
      <c r="AF23" s="895"/>
      <c r="AG23" s="895"/>
      <c r="AH23" s="895"/>
      <c r="AI23" s="895"/>
      <c r="AJ23" s="895"/>
      <c r="AK23" s="895"/>
      <c r="AL23" s="895"/>
      <c r="AM23" s="895"/>
      <c r="AN23" s="895"/>
      <c r="AO23" s="895"/>
      <c r="AP23" s="924"/>
      <c r="AQ23" s="924"/>
      <c r="AR23" s="924"/>
      <c r="AS23" s="939"/>
      <c r="AT23" s="932"/>
    </row>
    <row r="24" spans="1:46" s="940" customFormat="1" ht="13" x14ac:dyDescent="0.2">
      <c r="A24" s="932"/>
      <c r="B24" s="895"/>
      <c r="C24" s="895"/>
      <c r="D24" s="895"/>
      <c r="E24" s="895"/>
      <c r="F24" s="895"/>
      <c r="G24" s="895"/>
      <c r="H24" s="895"/>
      <c r="I24" s="895"/>
      <c r="J24" s="895"/>
      <c r="K24" s="895"/>
      <c r="L24" s="895"/>
      <c r="M24" s="895"/>
      <c r="N24" s="895"/>
      <c r="O24" s="895"/>
      <c r="P24" s="895"/>
      <c r="Q24" s="895"/>
      <c r="R24" s="895"/>
      <c r="S24" s="895"/>
      <c r="T24" s="895"/>
      <c r="U24" s="895"/>
      <c r="V24" s="895"/>
      <c r="W24" s="895"/>
      <c r="X24" s="895"/>
      <c r="Y24" s="895"/>
      <c r="Z24" s="895"/>
      <c r="AA24" s="895"/>
      <c r="AB24" s="895"/>
      <c r="AC24" s="895"/>
      <c r="AD24" s="895"/>
      <c r="AE24" s="895"/>
      <c r="AF24" s="895"/>
      <c r="AG24" s="895"/>
      <c r="AH24" s="895"/>
      <c r="AI24" s="895"/>
      <c r="AJ24" s="895"/>
      <c r="AK24" s="895"/>
      <c r="AL24" s="895"/>
      <c r="AM24" s="895"/>
      <c r="AN24" s="895"/>
      <c r="AO24" s="895"/>
      <c r="AP24" s="924"/>
      <c r="AQ24" s="924"/>
      <c r="AR24" s="924"/>
      <c r="AS24" s="939"/>
      <c r="AT24" s="932"/>
    </row>
    <row r="25" spans="1:46" s="940" customFormat="1" ht="13" x14ac:dyDescent="0.2">
      <c r="A25" s="944"/>
      <c r="B25" s="945"/>
      <c r="C25" s="945"/>
      <c r="D25" s="945"/>
      <c r="E25" s="945"/>
      <c r="F25" s="945"/>
      <c r="G25" s="945"/>
      <c r="H25" s="945"/>
      <c r="I25" s="945"/>
      <c r="J25" s="945"/>
      <c r="K25" s="945"/>
      <c r="L25" s="945"/>
      <c r="M25" s="945"/>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6"/>
      <c r="AQ25" s="946"/>
      <c r="AR25" s="946"/>
      <c r="AS25" s="947"/>
      <c r="AT25" s="932"/>
    </row>
    <row r="26" spans="1:46" s="940" customFormat="1" ht="13" x14ac:dyDescent="0.2">
      <c r="A26" s="948" t="s">
        <v>456</v>
      </c>
      <c r="B26" s="948"/>
      <c r="C26" s="948"/>
      <c r="D26" s="948"/>
      <c r="E26" s="948"/>
      <c r="F26" s="948"/>
      <c r="G26" s="948"/>
      <c r="H26" s="948"/>
      <c r="I26" s="948"/>
      <c r="J26" s="948"/>
      <c r="K26" s="948"/>
      <c r="L26" s="948"/>
      <c r="M26" s="948"/>
      <c r="N26" s="948"/>
      <c r="O26" s="948"/>
      <c r="P26" s="948"/>
      <c r="Q26" s="948"/>
      <c r="R26" s="948"/>
      <c r="S26" s="948"/>
      <c r="T26" s="948"/>
      <c r="U26" s="948"/>
      <c r="V26" s="948"/>
      <c r="W26" s="948"/>
      <c r="X26" s="948"/>
      <c r="Y26" s="948"/>
      <c r="Z26" s="948"/>
      <c r="AA26" s="948"/>
      <c r="AB26" s="948"/>
      <c r="AC26" s="948"/>
      <c r="AD26" s="948"/>
      <c r="AE26" s="948"/>
      <c r="AF26" s="948"/>
      <c r="AG26" s="948"/>
      <c r="AH26" s="948"/>
      <c r="AI26" s="948"/>
      <c r="AJ26" s="948"/>
      <c r="AK26" s="948"/>
      <c r="AL26" s="948"/>
      <c r="AM26" s="948"/>
      <c r="AN26" s="948"/>
      <c r="AO26" s="948"/>
      <c r="AP26" s="948"/>
      <c r="AQ26" s="948"/>
      <c r="AR26" s="948"/>
      <c r="AS26" s="948"/>
      <c r="AT26" s="895"/>
    </row>
    <row r="27" spans="1:46" ht="13" x14ac:dyDescent="0.2">
      <c r="A27" s="949"/>
      <c r="AO27" s="890"/>
      <c r="AP27" s="890"/>
      <c r="AQ27" s="890"/>
      <c r="AR27" s="890"/>
      <c r="AS27" s="890"/>
      <c r="AT27" s="890"/>
    </row>
    <row r="28" spans="1:46" ht="16.5" x14ac:dyDescent="0.2">
      <c r="A28" s="891" t="s">
        <v>457</v>
      </c>
      <c r="B28" s="892"/>
      <c r="C28" s="892"/>
      <c r="D28" s="892"/>
      <c r="E28" s="892"/>
      <c r="F28" s="892"/>
      <c r="G28" s="892"/>
      <c r="H28" s="892"/>
      <c r="I28" s="892"/>
      <c r="J28" s="892"/>
      <c r="K28" s="892"/>
      <c r="L28" s="892"/>
      <c r="M28" s="892"/>
      <c r="N28" s="892"/>
      <c r="O28" s="892"/>
      <c r="P28" s="892"/>
      <c r="Q28" s="892"/>
      <c r="R28" s="892"/>
      <c r="S28" s="892"/>
      <c r="T28" s="892"/>
      <c r="U28" s="892"/>
      <c r="V28" s="892"/>
      <c r="W28" s="892"/>
      <c r="X28" s="892"/>
      <c r="Y28" s="892"/>
      <c r="Z28" s="892"/>
      <c r="AA28" s="892"/>
      <c r="AB28" s="892"/>
      <c r="AC28" s="892"/>
      <c r="AD28" s="892"/>
      <c r="AE28" s="892"/>
      <c r="AF28" s="892"/>
      <c r="AG28" s="892"/>
      <c r="AH28" s="892"/>
      <c r="AI28" s="892"/>
      <c r="AJ28" s="892"/>
      <c r="AK28" s="892"/>
      <c r="AL28" s="892"/>
      <c r="AM28" s="892"/>
      <c r="AN28" s="892"/>
      <c r="AO28" s="892"/>
      <c r="AP28" s="892"/>
      <c r="AQ28" s="892"/>
      <c r="AR28" s="892"/>
      <c r="AS28" s="950"/>
    </row>
    <row r="29" spans="1:46" ht="13" x14ac:dyDescent="0.2">
      <c r="A29" s="894"/>
      <c r="B29" s="890"/>
      <c r="C29" s="890"/>
      <c r="D29" s="890"/>
      <c r="E29" s="890"/>
      <c r="F29" s="890"/>
      <c r="G29" s="890"/>
      <c r="H29" s="890"/>
      <c r="I29" s="890"/>
      <c r="J29" s="890"/>
      <c r="K29" s="890"/>
      <c r="L29" s="890"/>
      <c r="M29" s="890"/>
      <c r="N29" s="890"/>
      <c r="O29" s="890"/>
      <c r="P29" s="890"/>
      <c r="Q29" s="890"/>
      <c r="R29" s="890"/>
      <c r="S29" s="890"/>
      <c r="T29" s="890"/>
      <c r="U29" s="890"/>
      <c r="V29" s="890"/>
      <c r="W29" s="890"/>
      <c r="X29" s="890"/>
      <c r="Y29" s="890"/>
      <c r="Z29" s="890"/>
      <c r="AA29" s="890"/>
      <c r="AB29" s="890"/>
      <c r="AC29" s="890"/>
      <c r="AD29" s="890"/>
      <c r="AE29" s="890"/>
      <c r="AF29" s="890"/>
      <c r="AG29" s="890"/>
      <c r="AH29" s="890"/>
      <c r="AI29" s="890"/>
      <c r="AJ29" s="890"/>
      <c r="AK29" s="895" t="s">
        <v>458</v>
      </c>
      <c r="AL29" s="895"/>
      <c r="AM29" s="895"/>
      <c r="AN29" s="895"/>
      <c r="AO29" s="890"/>
      <c r="AP29" s="890"/>
      <c r="AQ29" s="890"/>
      <c r="AR29" s="890"/>
      <c r="AS29" s="951"/>
    </row>
    <row r="30" spans="1:46" ht="13.5" customHeight="1" x14ac:dyDescent="0.2">
      <c r="A30" s="894"/>
      <c r="B30" s="890"/>
      <c r="C30" s="890"/>
      <c r="D30" s="890"/>
      <c r="E30" s="890"/>
      <c r="F30" s="890"/>
      <c r="G30" s="890"/>
      <c r="H30" s="890"/>
      <c r="I30" s="890"/>
      <c r="J30" s="890"/>
      <c r="K30" s="890"/>
      <c r="L30" s="890"/>
      <c r="M30" s="890"/>
      <c r="N30" s="890"/>
      <c r="O30" s="890"/>
      <c r="P30" s="890"/>
      <c r="Q30" s="890"/>
      <c r="R30" s="890"/>
      <c r="S30" s="890"/>
      <c r="T30" s="890"/>
      <c r="U30" s="890"/>
      <c r="V30" s="890"/>
      <c r="W30" s="890"/>
      <c r="X30" s="890"/>
      <c r="Y30" s="890"/>
      <c r="Z30" s="890"/>
      <c r="AA30" s="890"/>
      <c r="AB30" s="890"/>
      <c r="AC30" s="890"/>
      <c r="AD30" s="890"/>
      <c r="AE30" s="890"/>
      <c r="AF30" s="890"/>
      <c r="AG30" s="890"/>
      <c r="AH30" s="890"/>
      <c r="AI30" s="890"/>
      <c r="AJ30" s="890"/>
      <c r="AK30" s="897"/>
      <c r="AL30" s="898"/>
      <c r="AM30" s="898"/>
      <c r="AN30" s="899"/>
      <c r="AO30" s="900" t="s">
        <v>437</v>
      </c>
      <c r="AP30" s="901"/>
      <c r="AQ30" s="902" t="s">
        <v>438</v>
      </c>
      <c r="AR30" s="903"/>
    </row>
    <row r="31" spans="1:46" ht="13" x14ac:dyDescent="0.2">
      <c r="A31" s="894"/>
      <c r="B31" s="890"/>
      <c r="C31" s="890"/>
      <c r="D31" s="890"/>
      <c r="E31" s="890"/>
      <c r="F31" s="890"/>
      <c r="G31" s="890"/>
      <c r="H31" s="890"/>
      <c r="I31" s="890"/>
      <c r="J31" s="890"/>
      <c r="K31" s="890"/>
      <c r="L31" s="890"/>
      <c r="M31" s="890"/>
      <c r="N31" s="890"/>
      <c r="O31" s="890"/>
      <c r="P31" s="890"/>
      <c r="Q31" s="890"/>
      <c r="R31" s="890"/>
      <c r="S31" s="890"/>
      <c r="T31" s="890"/>
      <c r="U31" s="890"/>
      <c r="V31" s="890"/>
      <c r="W31" s="890"/>
      <c r="X31" s="890"/>
      <c r="Y31" s="890"/>
      <c r="Z31" s="890"/>
      <c r="AA31" s="890"/>
      <c r="AB31" s="890"/>
      <c r="AC31" s="890"/>
      <c r="AD31" s="890"/>
      <c r="AE31" s="890"/>
      <c r="AF31" s="890"/>
      <c r="AG31" s="890"/>
      <c r="AH31" s="890"/>
      <c r="AI31" s="890"/>
      <c r="AJ31" s="890"/>
      <c r="AK31" s="904"/>
      <c r="AL31" s="905"/>
      <c r="AM31" s="905"/>
      <c r="AN31" s="906"/>
      <c r="AO31" s="907"/>
      <c r="AP31" s="908" t="s">
        <v>439</v>
      </c>
      <c r="AQ31" s="909" t="s">
        <v>440</v>
      </c>
      <c r="AR31" s="910" t="s">
        <v>441</v>
      </c>
    </row>
    <row r="32" spans="1:46" ht="27" customHeight="1" x14ac:dyDescent="0.2">
      <c r="A32" s="894"/>
      <c r="B32" s="890"/>
      <c r="C32" s="890"/>
      <c r="D32" s="890"/>
      <c r="E32" s="890"/>
      <c r="F32" s="890"/>
      <c r="G32" s="890"/>
      <c r="H32" s="890"/>
      <c r="I32" s="890"/>
      <c r="J32" s="890"/>
      <c r="K32" s="890"/>
      <c r="L32" s="890"/>
      <c r="M32" s="890"/>
      <c r="N32" s="890"/>
      <c r="O32" s="890"/>
      <c r="P32" s="890"/>
      <c r="Q32" s="890"/>
      <c r="R32" s="890"/>
      <c r="S32" s="890"/>
      <c r="T32" s="890"/>
      <c r="U32" s="890"/>
      <c r="V32" s="890"/>
      <c r="W32" s="890"/>
      <c r="X32" s="890"/>
      <c r="Y32" s="890"/>
      <c r="Z32" s="890"/>
      <c r="AA32" s="890"/>
      <c r="AB32" s="890"/>
      <c r="AC32" s="890"/>
      <c r="AD32" s="890"/>
      <c r="AE32" s="890"/>
      <c r="AF32" s="890"/>
      <c r="AG32" s="890"/>
      <c r="AH32" s="890"/>
      <c r="AI32" s="890"/>
      <c r="AJ32" s="890"/>
      <c r="AK32" s="952" t="s">
        <v>459</v>
      </c>
      <c r="AL32" s="953"/>
      <c r="AM32" s="953"/>
      <c r="AN32" s="954"/>
      <c r="AO32" s="955">
        <v>3572523</v>
      </c>
      <c r="AP32" s="955">
        <v>75845</v>
      </c>
      <c r="AQ32" s="956">
        <v>68340</v>
      </c>
      <c r="AR32" s="957">
        <v>11</v>
      </c>
    </row>
    <row r="33" spans="1:46" ht="13.5" customHeight="1" x14ac:dyDescent="0.2">
      <c r="A33" s="894"/>
      <c r="B33" s="890"/>
      <c r="C33" s="890"/>
      <c r="D33" s="890"/>
      <c r="E33" s="890"/>
      <c r="F33" s="890"/>
      <c r="G33" s="890"/>
      <c r="H33" s="890"/>
      <c r="I33" s="890"/>
      <c r="J33" s="890"/>
      <c r="K33" s="890"/>
      <c r="L33" s="890"/>
      <c r="M33" s="890"/>
      <c r="N33" s="890"/>
      <c r="O33" s="890"/>
      <c r="P33" s="890"/>
      <c r="Q33" s="890"/>
      <c r="R33" s="890"/>
      <c r="S33" s="890"/>
      <c r="T33" s="890"/>
      <c r="U33" s="890"/>
      <c r="V33" s="890"/>
      <c r="W33" s="890"/>
      <c r="X33" s="890"/>
      <c r="Y33" s="890"/>
      <c r="Z33" s="890"/>
      <c r="AA33" s="890"/>
      <c r="AB33" s="890"/>
      <c r="AC33" s="890"/>
      <c r="AD33" s="890"/>
      <c r="AE33" s="890"/>
      <c r="AF33" s="890"/>
      <c r="AG33" s="890"/>
      <c r="AH33" s="890"/>
      <c r="AI33" s="890"/>
      <c r="AJ33" s="890"/>
      <c r="AK33" s="952" t="s">
        <v>460</v>
      </c>
      <c r="AL33" s="953"/>
      <c r="AM33" s="953"/>
      <c r="AN33" s="954"/>
      <c r="AO33" s="955" t="s">
        <v>446</v>
      </c>
      <c r="AP33" s="955" t="s">
        <v>446</v>
      </c>
      <c r="AQ33" s="956" t="s">
        <v>446</v>
      </c>
      <c r="AR33" s="957" t="s">
        <v>446</v>
      </c>
    </row>
    <row r="34" spans="1:46" ht="27" customHeight="1" x14ac:dyDescent="0.2">
      <c r="A34" s="894"/>
      <c r="B34" s="890"/>
      <c r="C34" s="890"/>
      <c r="D34" s="890"/>
      <c r="E34" s="890"/>
      <c r="F34" s="890"/>
      <c r="G34" s="890"/>
      <c r="H34" s="890"/>
      <c r="I34" s="890"/>
      <c r="J34" s="890"/>
      <c r="K34" s="890"/>
      <c r="L34" s="890"/>
      <c r="M34" s="890"/>
      <c r="N34" s="890"/>
      <c r="O34" s="890"/>
      <c r="P34" s="890"/>
      <c r="Q34" s="890"/>
      <c r="R34" s="890"/>
      <c r="S34" s="890"/>
      <c r="T34" s="890"/>
      <c r="U34" s="890"/>
      <c r="V34" s="890"/>
      <c r="W34" s="890"/>
      <c r="X34" s="890"/>
      <c r="Y34" s="890"/>
      <c r="Z34" s="890"/>
      <c r="AA34" s="890"/>
      <c r="AB34" s="890"/>
      <c r="AC34" s="890"/>
      <c r="AD34" s="890"/>
      <c r="AE34" s="890"/>
      <c r="AF34" s="890"/>
      <c r="AG34" s="890"/>
      <c r="AH34" s="890"/>
      <c r="AI34" s="890"/>
      <c r="AJ34" s="890"/>
      <c r="AK34" s="952" t="s">
        <v>461</v>
      </c>
      <c r="AL34" s="953"/>
      <c r="AM34" s="953"/>
      <c r="AN34" s="954"/>
      <c r="AO34" s="955" t="s">
        <v>446</v>
      </c>
      <c r="AP34" s="955" t="s">
        <v>446</v>
      </c>
      <c r="AQ34" s="956">
        <v>8</v>
      </c>
      <c r="AR34" s="957" t="s">
        <v>446</v>
      </c>
    </row>
    <row r="35" spans="1:46" ht="27" customHeight="1" x14ac:dyDescent="0.2">
      <c r="A35" s="894"/>
      <c r="B35" s="890"/>
      <c r="C35" s="890"/>
      <c r="D35" s="890"/>
      <c r="E35" s="890"/>
      <c r="F35" s="890"/>
      <c r="G35" s="890"/>
      <c r="H35" s="890"/>
      <c r="I35" s="890"/>
      <c r="J35" s="890"/>
      <c r="K35" s="890"/>
      <c r="L35" s="890"/>
      <c r="M35" s="890"/>
      <c r="N35" s="890"/>
      <c r="O35" s="890"/>
      <c r="P35" s="890"/>
      <c r="Q35" s="890"/>
      <c r="R35" s="890"/>
      <c r="S35" s="890"/>
      <c r="T35" s="890"/>
      <c r="U35" s="890"/>
      <c r="V35" s="890"/>
      <c r="W35" s="890"/>
      <c r="X35" s="890"/>
      <c r="Y35" s="890"/>
      <c r="Z35" s="890"/>
      <c r="AA35" s="890"/>
      <c r="AB35" s="890"/>
      <c r="AC35" s="890"/>
      <c r="AD35" s="890"/>
      <c r="AE35" s="890"/>
      <c r="AF35" s="890"/>
      <c r="AG35" s="890"/>
      <c r="AH35" s="890"/>
      <c r="AI35" s="890"/>
      <c r="AJ35" s="890"/>
      <c r="AK35" s="952" t="s">
        <v>462</v>
      </c>
      <c r="AL35" s="953"/>
      <c r="AM35" s="953"/>
      <c r="AN35" s="954"/>
      <c r="AO35" s="955">
        <v>511385</v>
      </c>
      <c r="AP35" s="955">
        <v>10857</v>
      </c>
      <c r="AQ35" s="956">
        <v>18092</v>
      </c>
      <c r="AR35" s="957">
        <v>-40</v>
      </c>
    </row>
    <row r="36" spans="1:46" ht="27" customHeight="1" x14ac:dyDescent="0.2">
      <c r="A36" s="894"/>
      <c r="B36" s="890"/>
      <c r="C36" s="890"/>
      <c r="D36" s="890"/>
      <c r="E36" s="890"/>
      <c r="F36" s="890"/>
      <c r="G36" s="890"/>
      <c r="H36" s="890"/>
      <c r="I36" s="890"/>
      <c r="J36" s="890"/>
      <c r="K36" s="890"/>
      <c r="L36" s="890"/>
      <c r="M36" s="890"/>
      <c r="N36" s="890"/>
      <c r="O36" s="890"/>
      <c r="P36" s="890"/>
      <c r="Q36" s="890"/>
      <c r="R36" s="890"/>
      <c r="S36" s="890"/>
      <c r="T36" s="890"/>
      <c r="U36" s="890"/>
      <c r="V36" s="890"/>
      <c r="W36" s="890"/>
      <c r="X36" s="890"/>
      <c r="Y36" s="890"/>
      <c r="Z36" s="890"/>
      <c r="AA36" s="890"/>
      <c r="AB36" s="890"/>
      <c r="AC36" s="890"/>
      <c r="AD36" s="890"/>
      <c r="AE36" s="890"/>
      <c r="AF36" s="890"/>
      <c r="AG36" s="890"/>
      <c r="AH36" s="890"/>
      <c r="AI36" s="890"/>
      <c r="AJ36" s="890"/>
      <c r="AK36" s="952" t="s">
        <v>463</v>
      </c>
      <c r="AL36" s="953"/>
      <c r="AM36" s="953"/>
      <c r="AN36" s="954"/>
      <c r="AO36" s="955">
        <v>71428</v>
      </c>
      <c r="AP36" s="955">
        <v>1516</v>
      </c>
      <c r="AQ36" s="956">
        <v>2835</v>
      </c>
      <c r="AR36" s="957">
        <v>-46.5</v>
      </c>
    </row>
    <row r="37" spans="1:46" ht="13.5" customHeight="1" x14ac:dyDescent="0.2">
      <c r="A37" s="894"/>
      <c r="B37" s="890"/>
      <c r="C37" s="890"/>
      <c r="D37" s="890"/>
      <c r="E37" s="890"/>
      <c r="F37" s="890"/>
      <c r="G37" s="890"/>
      <c r="H37" s="890"/>
      <c r="I37" s="890"/>
      <c r="J37" s="890"/>
      <c r="K37" s="890"/>
      <c r="L37" s="890"/>
      <c r="M37" s="890"/>
      <c r="N37" s="890"/>
      <c r="O37" s="890"/>
      <c r="P37" s="890"/>
      <c r="Q37" s="890"/>
      <c r="R37" s="890"/>
      <c r="S37" s="890"/>
      <c r="T37" s="890"/>
      <c r="U37" s="890"/>
      <c r="V37" s="890"/>
      <c r="W37" s="890"/>
      <c r="X37" s="890"/>
      <c r="Y37" s="890"/>
      <c r="Z37" s="890"/>
      <c r="AA37" s="890"/>
      <c r="AB37" s="890"/>
      <c r="AC37" s="890"/>
      <c r="AD37" s="890"/>
      <c r="AE37" s="890"/>
      <c r="AF37" s="890"/>
      <c r="AG37" s="890"/>
      <c r="AH37" s="890"/>
      <c r="AI37" s="890"/>
      <c r="AJ37" s="890"/>
      <c r="AK37" s="952" t="s">
        <v>464</v>
      </c>
      <c r="AL37" s="953"/>
      <c r="AM37" s="953"/>
      <c r="AN37" s="954"/>
      <c r="AO37" s="955">
        <v>1205</v>
      </c>
      <c r="AP37" s="955">
        <v>26</v>
      </c>
      <c r="AQ37" s="956">
        <v>473</v>
      </c>
      <c r="AR37" s="957">
        <v>-94.5</v>
      </c>
    </row>
    <row r="38" spans="1:46" ht="27" customHeight="1" x14ac:dyDescent="0.2">
      <c r="A38" s="894"/>
      <c r="B38" s="890"/>
      <c r="C38" s="890"/>
      <c r="D38" s="890"/>
      <c r="E38" s="890"/>
      <c r="F38" s="890"/>
      <c r="G38" s="890"/>
      <c r="H38" s="890"/>
      <c r="I38" s="890"/>
      <c r="J38" s="890"/>
      <c r="K38" s="890"/>
      <c r="L38" s="890"/>
      <c r="M38" s="890"/>
      <c r="N38" s="890"/>
      <c r="O38" s="890"/>
      <c r="P38" s="890"/>
      <c r="Q38" s="890"/>
      <c r="R38" s="890"/>
      <c r="S38" s="890"/>
      <c r="T38" s="890"/>
      <c r="U38" s="890"/>
      <c r="V38" s="890"/>
      <c r="W38" s="890"/>
      <c r="X38" s="890"/>
      <c r="Y38" s="890"/>
      <c r="Z38" s="890"/>
      <c r="AA38" s="890"/>
      <c r="AB38" s="890"/>
      <c r="AC38" s="890"/>
      <c r="AD38" s="890"/>
      <c r="AE38" s="890"/>
      <c r="AF38" s="890"/>
      <c r="AG38" s="890"/>
      <c r="AH38" s="890"/>
      <c r="AI38" s="890"/>
      <c r="AJ38" s="890"/>
      <c r="AK38" s="958" t="s">
        <v>465</v>
      </c>
      <c r="AL38" s="959"/>
      <c r="AM38" s="959"/>
      <c r="AN38" s="960"/>
      <c r="AO38" s="961" t="s">
        <v>446</v>
      </c>
      <c r="AP38" s="961" t="s">
        <v>446</v>
      </c>
      <c r="AQ38" s="962">
        <v>2</v>
      </c>
      <c r="AR38" s="943" t="s">
        <v>446</v>
      </c>
      <c r="AS38" s="951"/>
    </row>
    <row r="39" spans="1:46" ht="13" x14ac:dyDescent="0.2">
      <c r="A39" s="894"/>
      <c r="B39" s="890"/>
      <c r="C39" s="890"/>
      <c r="D39" s="890"/>
      <c r="E39" s="890"/>
      <c r="F39" s="890"/>
      <c r="G39" s="890"/>
      <c r="H39" s="890"/>
      <c r="I39" s="890"/>
      <c r="J39" s="890"/>
      <c r="K39" s="890"/>
      <c r="L39" s="890"/>
      <c r="M39" s="890"/>
      <c r="N39" s="890"/>
      <c r="O39" s="890"/>
      <c r="P39" s="890"/>
      <c r="Q39" s="890"/>
      <c r="R39" s="890"/>
      <c r="S39" s="890"/>
      <c r="T39" s="890"/>
      <c r="U39" s="890"/>
      <c r="V39" s="890"/>
      <c r="W39" s="890"/>
      <c r="X39" s="890"/>
      <c r="Y39" s="890"/>
      <c r="Z39" s="890"/>
      <c r="AA39" s="890"/>
      <c r="AB39" s="890"/>
      <c r="AC39" s="890"/>
      <c r="AD39" s="890"/>
      <c r="AE39" s="890"/>
      <c r="AF39" s="890"/>
      <c r="AG39" s="890"/>
      <c r="AH39" s="890"/>
      <c r="AI39" s="890"/>
      <c r="AJ39" s="890"/>
      <c r="AK39" s="958" t="s">
        <v>466</v>
      </c>
      <c r="AL39" s="959"/>
      <c r="AM39" s="959"/>
      <c r="AN39" s="960"/>
      <c r="AO39" s="955">
        <v>-98848</v>
      </c>
      <c r="AP39" s="955">
        <v>-2099</v>
      </c>
      <c r="AQ39" s="956">
        <v>-2965</v>
      </c>
      <c r="AR39" s="957">
        <v>-29.2</v>
      </c>
      <c r="AS39" s="951"/>
    </row>
    <row r="40" spans="1:46" ht="27" customHeight="1" x14ac:dyDescent="0.2">
      <c r="A40" s="894"/>
      <c r="B40" s="890"/>
      <c r="C40" s="890"/>
      <c r="D40" s="890"/>
      <c r="E40" s="890"/>
      <c r="F40" s="890"/>
      <c r="G40" s="890"/>
      <c r="H40" s="890"/>
      <c r="I40" s="890"/>
      <c r="J40" s="890"/>
      <c r="K40" s="890"/>
      <c r="L40" s="890"/>
      <c r="M40" s="890"/>
      <c r="N40" s="890"/>
      <c r="O40" s="890"/>
      <c r="P40" s="890"/>
      <c r="Q40" s="890"/>
      <c r="R40" s="890"/>
      <c r="S40" s="890"/>
      <c r="T40" s="890"/>
      <c r="U40" s="890"/>
      <c r="V40" s="890"/>
      <c r="W40" s="890"/>
      <c r="X40" s="890"/>
      <c r="Y40" s="890"/>
      <c r="Z40" s="890"/>
      <c r="AA40" s="890"/>
      <c r="AB40" s="890"/>
      <c r="AC40" s="890"/>
      <c r="AD40" s="890"/>
      <c r="AE40" s="890"/>
      <c r="AF40" s="890"/>
      <c r="AG40" s="890"/>
      <c r="AH40" s="890"/>
      <c r="AI40" s="890"/>
      <c r="AJ40" s="890"/>
      <c r="AK40" s="952" t="s">
        <v>467</v>
      </c>
      <c r="AL40" s="953"/>
      <c r="AM40" s="953"/>
      <c r="AN40" s="954"/>
      <c r="AO40" s="955">
        <v>-2973030</v>
      </c>
      <c r="AP40" s="955">
        <v>-63118</v>
      </c>
      <c r="AQ40" s="956">
        <v>-61502</v>
      </c>
      <c r="AR40" s="957">
        <v>2.6</v>
      </c>
      <c r="AS40" s="951"/>
    </row>
    <row r="41" spans="1:46" ht="13" x14ac:dyDescent="0.2">
      <c r="A41" s="894"/>
      <c r="B41" s="890"/>
      <c r="C41" s="890"/>
      <c r="D41" s="890"/>
      <c r="E41" s="890"/>
      <c r="F41" s="890"/>
      <c r="G41" s="890"/>
      <c r="H41" s="890"/>
      <c r="I41" s="890"/>
      <c r="J41" s="890"/>
      <c r="K41" s="890"/>
      <c r="L41" s="890"/>
      <c r="M41" s="890"/>
      <c r="N41" s="890"/>
      <c r="O41" s="890"/>
      <c r="P41" s="890"/>
      <c r="Q41" s="890"/>
      <c r="R41" s="890"/>
      <c r="S41" s="890"/>
      <c r="T41" s="890"/>
      <c r="U41" s="890"/>
      <c r="V41" s="890"/>
      <c r="W41" s="890"/>
      <c r="X41" s="890"/>
      <c r="Y41" s="890"/>
      <c r="Z41" s="890"/>
      <c r="AA41" s="890"/>
      <c r="AB41" s="890"/>
      <c r="AC41" s="890"/>
      <c r="AD41" s="890"/>
      <c r="AE41" s="890"/>
      <c r="AF41" s="890"/>
      <c r="AG41" s="890"/>
      <c r="AH41" s="890"/>
      <c r="AI41" s="890"/>
      <c r="AJ41" s="890"/>
      <c r="AK41" s="963" t="s">
        <v>231</v>
      </c>
      <c r="AL41" s="964"/>
      <c r="AM41" s="964"/>
      <c r="AN41" s="965"/>
      <c r="AO41" s="955">
        <v>1084663</v>
      </c>
      <c r="AP41" s="955">
        <v>23027</v>
      </c>
      <c r="AQ41" s="956">
        <v>25283</v>
      </c>
      <c r="AR41" s="957">
        <v>-8.9</v>
      </c>
      <c r="AS41" s="951"/>
    </row>
    <row r="42" spans="1:46" ht="13" x14ac:dyDescent="0.2">
      <c r="A42" s="894"/>
      <c r="B42" s="890"/>
      <c r="C42" s="890"/>
      <c r="D42" s="890"/>
      <c r="E42" s="890"/>
      <c r="F42" s="890"/>
      <c r="G42" s="890"/>
      <c r="H42" s="890"/>
      <c r="I42" s="890"/>
      <c r="J42" s="890"/>
      <c r="K42" s="890"/>
      <c r="L42" s="890"/>
      <c r="M42" s="890"/>
      <c r="N42" s="890"/>
      <c r="O42" s="890"/>
      <c r="P42" s="890"/>
      <c r="Q42" s="890"/>
      <c r="R42" s="890"/>
      <c r="S42" s="890"/>
      <c r="T42" s="890"/>
      <c r="U42" s="890"/>
      <c r="V42" s="890"/>
      <c r="W42" s="890"/>
      <c r="X42" s="890"/>
      <c r="Y42" s="890"/>
      <c r="Z42" s="890"/>
      <c r="AA42" s="890"/>
      <c r="AB42" s="890"/>
      <c r="AC42" s="890"/>
      <c r="AD42" s="890"/>
      <c r="AE42" s="890"/>
      <c r="AF42" s="890"/>
      <c r="AG42" s="890"/>
      <c r="AH42" s="890"/>
      <c r="AI42" s="890"/>
      <c r="AJ42" s="890"/>
      <c r="AK42" s="966" t="s">
        <v>468</v>
      </c>
      <c r="AL42" s="890"/>
      <c r="AM42" s="890"/>
      <c r="AN42" s="890"/>
      <c r="AO42" s="890"/>
      <c r="AP42" s="890"/>
      <c r="AQ42" s="924"/>
      <c r="AR42" s="924"/>
      <c r="AS42" s="951"/>
    </row>
    <row r="43" spans="1:46" ht="13" x14ac:dyDescent="0.2">
      <c r="A43" s="894"/>
      <c r="B43" s="890"/>
      <c r="C43" s="890"/>
      <c r="D43" s="890"/>
      <c r="E43" s="890"/>
      <c r="F43" s="890"/>
      <c r="G43" s="890"/>
      <c r="H43" s="890"/>
      <c r="I43" s="890"/>
      <c r="J43" s="890"/>
      <c r="K43" s="890"/>
      <c r="L43" s="890"/>
      <c r="M43" s="890"/>
      <c r="N43" s="890"/>
      <c r="O43" s="890"/>
      <c r="P43" s="890"/>
      <c r="Q43" s="890"/>
      <c r="R43" s="890"/>
      <c r="S43" s="890"/>
      <c r="T43" s="890"/>
      <c r="U43" s="890"/>
      <c r="V43" s="890"/>
      <c r="W43" s="890"/>
      <c r="X43" s="890"/>
      <c r="Y43" s="890"/>
      <c r="Z43" s="890"/>
      <c r="AA43" s="890"/>
      <c r="AB43" s="890"/>
      <c r="AC43" s="890"/>
      <c r="AD43" s="890"/>
      <c r="AE43" s="890"/>
      <c r="AF43" s="890"/>
      <c r="AG43" s="890"/>
      <c r="AH43" s="890"/>
      <c r="AI43" s="890"/>
      <c r="AJ43" s="890"/>
      <c r="AK43" s="890"/>
      <c r="AL43" s="890"/>
      <c r="AM43" s="890"/>
      <c r="AN43" s="890"/>
      <c r="AO43" s="890"/>
      <c r="AP43" s="967"/>
      <c r="AQ43" s="924"/>
      <c r="AR43" s="890"/>
      <c r="AS43" s="951"/>
    </row>
    <row r="44" spans="1:46" ht="13" x14ac:dyDescent="0.2">
      <c r="A44" s="894"/>
      <c r="B44" s="890"/>
      <c r="C44" s="890"/>
      <c r="D44" s="890"/>
      <c r="E44" s="890"/>
      <c r="F44" s="890"/>
      <c r="G44" s="890"/>
      <c r="H44" s="890"/>
      <c r="I44" s="890"/>
      <c r="J44" s="890"/>
      <c r="K44" s="890"/>
      <c r="L44" s="890"/>
      <c r="M44" s="890"/>
      <c r="N44" s="890"/>
      <c r="O44" s="890"/>
      <c r="P44" s="890"/>
      <c r="Q44" s="890"/>
      <c r="R44" s="890"/>
      <c r="S44" s="890"/>
      <c r="T44" s="890"/>
      <c r="U44" s="890"/>
      <c r="V44" s="890"/>
      <c r="W44" s="890"/>
      <c r="X44" s="890"/>
      <c r="Y44" s="890"/>
      <c r="Z44" s="890"/>
      <c r="AA44" s="890"/>
      <c r="AB44" s="890"/>
      <c r="AC44" s="890"/>
      <c r="AD44" s="890"/>
      <c r="AE44" s="890"/>
      <c r="AF44" s="890"/>
      <c r="AG44" s="890"/>
      <c r="AH44" s="890"/>
      <c r="AI44" s="890"/>
      <c r="AJ44" s="890"/>
      <c r="AK44" s="890"/>
      <c r="AL44" s="890"/>
      <c r="AM44" s="890"/>
      <c r="AN44" s="890"/>
      <c r="AO44" s="890"/>
      <c r="AP44" s="890"/>
      <c r="AQ44" s="924"/>
      <c r="AR44" s="890"/>
    </row>
    <row r="45" spans="1:46" ht="13" x14ac:dyDescent="0.2">
      <c r="A45" s="892"/>
      <c r="B45" s="892"/>
      <c r="C45" s="892"/>
      <c r="D45" s="892"/>
      <c r="E45" s="892"/>
      <c r="F45" s="892"/>
      <c r="G45" s="892"/>
      <c r="H45" s="892"/>
      <c r="I45" s="892"/>
      <c r="J45" s="892"/>
      <c r="K45" s="892"/>
      <c r="L45" s="892"/>
      <c r="M45" s="892"/>
      <c r="N45" s="892"/>
      <c r="O45" s="892"/>
      <c r="P45" s="892"/>
      <c r="Q45" s="892"/>
      <c r="R45" s="892"/>
      <c r="S45" s="892"/>
      <c r="T45" s="892"/>
      <c r="U45" s="892"/>
      <c r="V45" s="892"/>
      <c r="W45" s="892"/>
      <c r="X45" s="892"/>
      <c r="Y45" s="892"/>
      <c r="Z45" s="892"/>
      <c r="AA45" s="892"/>
      <c r="AB45" s="892"/>
      <c r="AC45" s="892"/>
      <c r="AD45" s="892"/>
      <c r="AE45" s="892"/>
      <c r="AF45" s="892"/>
      <c r="AG45" s="892"/>
      <c r="AH45" s="892"/>
      <c r="AI45" s="892"/>
      <c r="AJ45" s="892"/>
      <c r="AK45" s="892"/>
      <c r="AL45" s="892"/>
      <c r="AM45" s="892"/>
      <c r="AN45" s="892"/>
      <c r="AO45" s="892"/>
      <c r="AP45" s="892"/>
      <c r="AQ45" s="968"/>
      <c r="AR45" s="892"/>
      <c r="AS45" s="892"/>
      <c r="AT45" s="890"/>
    </row>
    <row r="46" spans="1:46" ht="13" x14ac:dyDescent="0.2">
      <c r="A46" s="969"/>
      <c r="B46" s="969"/>
      <c r="C46" s="969"/>
      <c r="D46" s="969"/>
      <c r="E46" s="969"/>
      <c r="F46" s="969"/>
      <c r="G46" s="969"/>
      <c r="H46" s="969"/>
      <c r="I46" s="969"/>
      <c r="J46" s="969"/>
      <c r="K46" s="969"/>
      <c r="L46" s="969"/>
      <c r="M46" s="969"/>
      <c r="N46" s="969"/>
      <c r="O46" s="969"/>
      <c r="P46" s="969"/>
      <c r="Q46" s="969"/>
      <c r="R46" s="969"/>
      <c r="S46" s="969"/>
      <c r="T46" s="969"/>
      <c r="U46" s="969"/>
      <c r="V46" s="969"/>
      <c r="W46" s="969"/>
      <c r="X46" s="969"/>
      <c r="Y46" s="969"/>
      <c r="Z46" s="969"/>
      <c r="AA46" s="969"/>
      <c r="AB46" s="969"/>
      <c r="AC46" s="969"/>
      <c r="AD46" s="969"/>
      <c r="AE46" s="969"/>
      <c r="AF46" s="969"/>
      <c r="AG46" s="969"/>
      <c r="AH46" s="969"/>
      <c r="AI46" s="969"/>
      <c r="AJ46" s="969"/>
      <c r="AK46" s="969"/>
      <c r="AL46" s="969"/>
      <c r="AM46" s="969"/>
      <c r="AN46" s="969"/>
      <c r="AO46" s="969"/>
      <c r="AP46" s="969"/>
      <c r="AQ46" s="969"/>
      <c r="AR46" s="969"/>
      <c r="AS46" s="969"/>
      <c r="AT46" s="890"/>
    </row>
    <row r="47" spans="1:46" ht="17.25" customHeight="1" x14ac:dyDescent="0.2">
      <c r="A47" s="970" t="s">
        <v>469</v>
      </c>
      <c r="B47" s="89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c r="AG47" s="890"/>
      <c r="AH47" s="890"/>
      <c r="AI47" s="890"/>
      <c r="AJ47" s="890"/>
      <c r="AK47" s="890"/>
      <c r="AL47" s="890"/>
      <c r="AM47" s="890"/>
      <c r="AN47" s="890"/>
      <c r="AO47" s="890"/>
      <c r="AP47" s="890"/>
      <c r="AQ47" s="890"/>
      <c r="AR47" s="890"/>
    </row>
    <row r="48" spans="1:46" ht="13" x14ac:dyDescent="0.2">
      <c r="A48" s="894"/>
      <c r="B48" s="890"/>
      <c r="C48" s="890"/>
      <c r="D48" s="890"/>
      <c r="E48" s="890"/>
      <c r="F48" s="890"/>
      <c r="G48" s="890"/>
      <c r="H48" s="890"/>
      <c r="I48" s="890"/>
      <c r="J48" s="890"/>
      <c r="K48" s="890"/>
      <c r="L48" s="890"/>
      <c r="M48" s="890"/>
      <c r="N48" s="890"/>
      <c r="O48" s="890"/>
      <c r="P48" s="890"/>
      <c r="Q48" s="890"/>
      <c r="R48" s="890"/>
      <c r="S48" s="890"/>
      <c r="T48" s="890"/>
      <c r="U48" s="890"/>
      <c r="V48" s="890"/>
      <c r="W48" s="890"/>
      <c r="X48" s="890"/>
      <c r="Y48" s="890"/>
      <c r="Z48" s="890"/>
      <c r="AA48" s="890"/>
      <c r="AB48" s="890"/>
      <c r="AC48" s="890"/>
      <c r="AD48" s="890"/>
      <c r="AE48" s="890"/>
      <c r="AF48" s="890"/>
      <c r="AG48" s="890"/>
      <c r="AH48" s="890"/>
      <c r="AI48" s="890"/>
      <c r="AJ48" s="890"/>
      <c r="AK48" s="971" t="s">
        <v>470</v>
      </c>
      <c r="AL48" s="971"/>
      <c r="AM48" s="971"/>
      <c r="AN48" s="971"/>
      <c r="AO48" s="971"/>
      <c r="AP48" s="971"/>
      <c r="AQ48" s="972"/>
      <c r="AR48" s="971"/>
    </row>
    <row r="49" spans="1:44" ht="13.5" customHeight="1" x14ac:dyDescent="0.2">
      <c r="A49" s="894"/>
      <c r="B49" s="890"/>
      <c r="C49" s="890"/>
      <c r="D49" s="890"/>
      <c r="E49" s="890"/>
      <c r="F49" s="890"/>
      <c r="G49" s="890"/>
      <c r="H49" s="890"/>
      <c r="I49" s="890"/>
      <c r="J49" s="890"/>
      <c r="K49" s="890"/>
      <c r="L49" s="890"/>
      <c r="M49" s="890"/>
      <c r="N49" s="890"/>
      <c r="O49" s="890"/>
      <c r="P49" s="890"/>
      <c r="Q49" s="890"/>
      <c r="R49" s="890"/>
      <c r="S49" s="890"/>
      <c r="T49" s="890"/>
      <c r="U49" s="890"/>
      <c r="V49" s="890"/>
      <c r="W49" s="890"/>
      <c r="X49" s="890"/>
      <c r="Y49" s="890"/>
      <c r="Z49" s="890"/>
      <c r="AA49" s="890"/>
      <c r="AB49" s="890"/>
      <c r="AC49" s="890"/>
      <c r="AD49" s="890"/>
      <c r="AE49" s="890"/>
      <c r="AF49" s="890"/>
      <c r="AG49" s="890"/>
      <c r="AH49" s="890"/>
      <c r="AI49" s="890"/>
      <c r="AJ49" s="890"/>
      <c r="AK49" s="973"/>
      <c r="AL49" s="974"/>
      <c r="AM49" s="975" t="s">
        <v>437</v>
      </c>
      <c r="AN49" s="976" t="s">
        <v>471</v>
      </c>
      <c r="AO49" s="977"/>
      <c r="AP49" s="977"/>
      <c r="AQ49" s="977"/>
      <c r="AR49" s="978"/>
    </row>
    <row r="50" spans="1:44" ht="13" x14ac:dyDescent="0.2">
      <c r="A50" s="894"/>
      <c r="B50" s="890"/>
      <c r="C50" s="890"/>
      <c r="D50" s="890"/>
      <c r="E50" s="890"/>
      <c r="F50" s="890"/>
      <c r="G50" s="890"/>
      <c r="H50" s="890"/>
      <c r="I50" s="890"/>
      <c r="J50" s="890"/>
      <c r="K50" s="890"/>
      <c r="L50" s="890"/>
      <c r="M50" s="890"/>
      <c r="N50" s="890"/>
      <c r="O50" s="890"/>
      <c r="P50" s="890"/>
      <c r="Q50" s="890"/>
      <c r="R50" s="890"/>
      <c r="S50" s="890"/>
      <c r="T50" s="890"/>
      <c r="U50" s="890"/>
      <c r="V50" s="890"/>
      <c r="W50" s="890"/>
      <c r="X50" s="890"/>
      <c r="Y50" s="890"/>
      <c r="Z50" s="890"/>
      <c r="AA50" s="890"/>
      <c r="AB50" s="890"/>
      <c r="AC50" s="890"/>
      <c r="AD50" s="890"/>
      <c r="AE50" s="890"/>
      <c r="AF50" s="890"/>
      <c r="AG50" s="890"/>
      <c r="AH50" s="890"/>
      <c r="AI50" s="890"/>
      <c r="AJ50" s="890"/>
      <c r="AK50" s="979"/>
      <c r="AL50" s="980"/>
      <c r="AM50" s="981"/>
      <c r="AN50" s="982" t="s">
        <v>472</v>
      </c>
      <c r="AO50" s="983" t="s">
        <v>473</v>
      </c>
      <c r="AP50" s="984" t="s">
        <v>474</v>
      </c>
      <c r="AQ50" s="985" t="s">
        <v>475</v>
      </c>
      <c r="AR50" s="986" t="s">
        <v>476</v>
      </c>
    </row>
    <row r="51" spans="1:44" ht="13" x14ac:dyDescent="0.2">
      <c r="A51" s="894"/>
      <c r="B51" s="890"/>
      <c r="C51" s="890"/>
      <c r="D51" s="890"/>
      <c r="E51" s="890"/>
      <c r="F51" s="890"/>
      <c r="G51" s="890"/>
      <c r="H51" s="890"/>
      <c r="I51" s="890"/>
      <c r="J51" s="890"/>
      <c r="K51" s="890"/>
      <c r="L51" s="890"/>
      <c r="M51" s="890"/>
      <c r="N51" s="890"/>
      <c r="O51" s="890"/>
      <c r="P51" s="890"/>
      <c r="Q51" s="890"/>
      <c r="R51" s="890"/>
      <c r="S51" s="890"/>
      <c r="T51" s="890"/>
      <c r="U51" s="890"/>
      <c r="V51" s="890"/>
      <c r="W51" s="890"/>
      <c r="X51" s="890"/>
      <c r="Y51" s="890"/>
      <c r="Z51" s="890"/>
      <c r="AA51" s="890"/>
      <c r="AB51" s="890"/>
      <c r="AC51" s="890"/>
      <c r="AD51" s="890"/>
      <c r="AE51" s="890"/>
      <c r="AF51" s="890"/>
      <c r="AG51" s="890"/>
      <c r="AH51" s="890"/>
      <c r="AI51" s="890"/>
      <c r="AJ51" s="890"/>
      <c r="AK51" s="973" t="s">
        <v>477</v>
      </c>
      <c r="AL51" s="974"/>
      <c r="AM51" s="987">
        <v>3841252</v>
      </c>
      <c r="AN51" s="988">
        <v>78268</v>
      </c>
      <c r="AO51" s="989">
        <v>-18</v>
      </c>
      <c r="AP51" s="990">
        <v>85173</v>
      </c>
      <c r="AQ51" s="991">
        <v>-4.3</v>
      </c>
      <c r="AR51" s="992">
        <v>-13.7</v>
      </c>
    </row>
    <row r="52" spans="1:44" ht="13" x14ac:dyDescent="0.2">
      <c r="A52" s="894"/>
      <c r="B52" s="890"/>
      <c r="C52" s="890"/>
      <c r="D52" s="890"/>
      <c r="E52" s="890"/>
      <c r="F52" s="890"/>
      <c r="G52" s="890"/>
      <c r="H52" s="890"/>
      <c r="I52" s="890"/>
      <c r="J52" s="890"/>
      <c r="K52" s="890"/>
      <c r="L52" s="890"/>
      <c r="M52" s="890"/>
      <c r="N52" s="890"/>
      <c r="O52" s="890"/>
      <c r="P52" s="890"/>
      <c r="Q52" s="890"/>
      <c r="R52" s="890"/>
      <c r="S52" s="890"/>
      <c r="T52" s="890"/>
      <c r="U52" s="890"/>
      <c r="V52" s="890"/>
      <c r="W52" s="890"/>
      <c r="X52" s="890"/>
      <c r="Y52" s="890"/>
      <c r="Z52" s="890"/>
      <c r="AA52" s="890"/>
      <c r="AB52" s="890"/>
      <c r="AC52" s="890"/>
      <c r="AD52" s="890"/>
      <c r="AE52" s="890"/>
      <c r="AF52" s="890"/>
      <c r="AG52" s="890"/>
      <c r="AH52" s="890"/>
      <c r="AI52" s="890"/>
      <c r="AJ52" s="890"/>
      <c r="AK52" s="993"/>
      <c r="AL52" s="994" t="s">
        <v>478</v>
      </c>
      <c r="AM52" s="995">
        <v>1809313</v>
      </c>
      <c r="AN52" s="996">
        <v>36866</v>
      </c>
      <c r="AO52" s="997">
        <v>-41.3</v>
      </c>
      <c r="AP52" s="998">
        <v>43913</v>
      </c>
      <c r="AQ52" s="999">
        <v>-3.4</v>
      </c>
      <c r="AR52" s="1000">
        <v>-37.9</v>
      </c>
    </row>
    <row r="53" spans="1:44" ht="13" x14ac:dyDescent="0.2">
      <c r="A53" s="894"/>
      <c r="B53" s="890"/>
      <c r="C53" s="890"/>
      <c r="D53" s="890"/>
      <c r="E53" s="890"/>
      <c r="F53" s="890"/>
      <c r="G53" s="890"/>
      <c r="H53" s="890"/>
      <c r="I53" s="890"/>
      <c r="J53" s="890"/>
      <c r="K53" s="890"/>
      <c r="L53" s="890"/>
      <c r="M53" s="890"/>
      <c r="N53" s="890"/>
      <c r="O53" s="890"/>
      <c r="P53" s="890"/>
      <c r="Q53" s="890"/>
      <c r="R53" s="890"/>
      <c r="S53" s="890"/>
      <c r="T53" s="890"/>
      <c r="U53" s="890"/>
      <c r="V53" s="890"/>
      <c r="W53" s="890"/>
      <c r="X53" s="890"/>
      <c r="Y53" s="890"/>
      <c r="Z53" s="890"/>
      <c r="AA53" s="890"/>
      <c r="AB53" s="890"/>
      <c r="AC53" s="890"/>
      <c r="AD53" s="890"/>
      <c r="AE53" s="890"/>
      <c r="AF53" s="890"/>
      <c r="AG53" s="890"/>
      <c r="AH53" s="890"/>
      <c r="AI53" s="890"/>
      <c r="AJ53" s="890"/>
      <c r="AK53" s="973" t="s">
        <v>479</v>
      </c>
      <c r="AL53" s="974"/>
      <c r="AM53" s="987">
        <v>4055250</v>
      </c>
      <c r="AN53" s="988">
        <v>83455</v>
      </c>
      <c r="AO53" s="989">
        <v>6.6</v>
      </c>
      <c r="AP53" s="990">
        <v>94081</v>
      </c>
      <c r="AQ53" s="991">
        <v>10.5</v>
      </c>
      <c r="AR53" s="992">
        <v>-3.9</v>
      </c>
    </row>
    <row r="54" spans="1:44" ht="13" x14ac:dyDescent="0.2">
      <c r="A54" s="894"/>
      <c r="B54" s="890"/>
      <c r="C54" s="890"/>
      <c r="D54" s="890"/>
      <c r="E54" s="890"/>
      <c r="F54" s="890"/>
      <c r="G54" s="890"/>
      <c r="H54" s="890"/>
      <c r="I54" s="890"/>
      <c r="J54" s="890"/>
      <c r="K54" s="890"/>
      <c r="L54" s="890"/>
      <c r="M54" s="890"/>
      <c r="N54" s="890"/>
      <c r="O54" s="890"/>
      <c r="P54" s="890"/>
      <c r="Q54" s="890"/>
      <c r="R54" s="890"/>
      <c r="S54" s="890"/>
      <c r="T54" s="890"/>
      <c r="U54" s="890"/>
      <c r="V54" s="890"/>
      <c r="W54" s="890"/>
      <c r="X54" s="890"/>
      <c r="Y54" s="890"/>
      <c r="Z54" s="890"/>
      <c r="AA54" s="890"/>
      <c r="AB54" s="890"/>
      <c r="AC54" s="890"/>
      <c r="AD54" s="890"/>
      <c r="AE54" s="890"/>
      <c r="AF54" s="890"/>
      <c r="AG54" s="890"/>
      <c r="AH54" s="890"/>
      <c r="AI54" s="890"/>
      <c r="AJ54" s="890"/>
      <c r="AK54" s="993"/>
      <c r="AL54" s="994" t="s">
        <v>478</v>
      </c>
      <c r="AM54" s="995">
        <v>2218995</v>
      </c>
      <c r="AN54" s="996">
        <v>45666</v>
      </c>
      <c r="AO54" s="997">
        <v>23.9</v>
      </c>
      <c r="AP54" s="998">
        <v>48949</v>
      </c>
      <c r="AQ54" s="999">
        <v>11.5</v>
      </c>
      <c r="AR54" s="1000">
        <v>12.4</v>
      </c>
    </row>
    <row r="55" spans="1:44" ht="13" x14ac:dyDescent="0.2">
      <c r="A55" s="894"/>
      <c r="B55" s="890"/>
      <c r="C55" s="890"/>
      <c r="D55" s="890"/>
      <c r="E55" s="890"/>
      <c r="F55" s="890"/>
      <c r="G55" s="890"/>
      <c r="H55" s="890"/>
      <c r="I55" s="890"/>
      <c r="J55" s="890"/>
      <c r="K55" s="890"/>
      <c r="L55" s="890"/>
      <c r="M55" s="890"/>
      <c r="N55" s="890"/>
      <c r="O55" s="890"/>
      <c r="P55" s="890"/>
      <c r="Q55" s="890"/>
      <c r="R55" s="890"/>
      <c r="S55" s="890"/>
      <c r="T55" s="890"/>
      <c r="U55" s="890"/>
      <c r="V55" s="890"/>
      <c r="W55" s="890"/>
      <c r="X55" s="890"/>
      <c r="Y55" s="890"/>
      <c r="Z55" s="890"/>
      <c r="AA55" s="890"/>
      <c r="AB55" s="890"/>
      <c r="AC55" s="890"/>
      <c r="AD55" s="890"/>
      <c r="AE55" s="890"/>
      <c r="AF55" s="890"/>
      <c r="AG55" s="890"/>
      <c r="AH55" s="890"/>
      <c r="AI55" s="890"/>
      <c r="AJ55" s="890"/>
      <c r="AK55" s="973" t="s">
        <v>480</v>
      </c>
      <c r="AL55" s="974"/>
      <c r="AM55" s="987">
        <v>3440637</v>
      </c>
      <c r="AN55" s="988">
        <v>71695</v>
      </c>
      <c r="AO55" s="989">
        <v>-14.1</v>
      </c>
      <c r="AP55" s="990">
        <v>92632</v>
      </c>
      <c r="AQ55" s="991">
        <v>-1.5</v>
      </c>
      <c r="AR55" s="992">
        <v>-12.6</v>
      </c>
    </row>
    <row r="56" spans="1:44" ht="13" x14ac:dyDescent="0.2">
      <c r="A56" s="894"/>
      <c r="B56" s="890"/>
      <c r="C56" s="890"/>
      <c r="D56" s="890"/>
      <c r="E56" s="890"/>
      <c r="F56" s="890"/>
      <c r="G56" s="890"/>
      <c r="H56" s="890"/>
      <c r="I56" s="890"/>
      <c r="J56" s="890"/>
      <c r="K56" s="890"/>
      <c r="L56" s="890"/>
      <c r="M56" s="890"/>
      <c r="N56" s="890"/>
      <c r="O56" s="890"/>
      <c r="P56" s="890"/>
      <c r="Q56" s="890"/>
      <c r="R56" s="890"/>
      <c r="S56" s="890"/>
      <c r="T56" s="890"/>
      <c r="U56" s="890"/>
      <c r="V56" s="890"/>
      <c r="W56" s="890"/>
      <c r="X56" s="890"/>
      <c r="Y56" s="890"/>
      <c r="Z56" s="890"/>
      <c r="AA56" s="890"/>
      <c r="AB56" s="890"/>
      <c r="AC56" s="890"/>
      <c r="AD56" s="890"/>
      <c r="AE56" s="890"/>
      <c r="AF56" s="890"/>
      <c r="AG56" s="890"/>
      <c r="AH56" s="890"/>
      <c r="AI56" s="890"/>
      <c r="AJ56" s="890"/>
      <c r="AK56" s="993"/>
      <c r="AL56" s="994" t="s">
        <v>478</v>
      </c>
      <c r="AM56" s="995">
        <v>1595927</v>
      </c>
      <c r="AN56" s="996">
        <v>33255</v>
      </c>
      <c r="AO56" s="997">
        <v>-27.2</v>
      </c>
      <c r="AP56" s="998">
        <v>47978</v>
      </c>
      <c r="AQ56" s="999">
        <v>-2</v>
      </c>
      <c r="AR56" s="1000">
        <v>-25.2</v>
      </c>
    </row>
    <row r="57" spans="1:44" ht="13" x14ac:dyDescent="0.2">
      <c r="A57" s="894"/>
      <c r="B57" s="890"/>
      <c r="C57" s="890"/>
      <c r="D57" s="890"/>
      <c r="E57" s="890"/>
      <c r="F57" s="890"/>
      <c r="G57" s="890"/>
      <c r="H57" s="890"/>
      <c r="I57" s="890"/>
      <c r="J57" s="890"/>
      <c r="K57" s="890"/>
      <c r="L57" s="890"/>
      <c r="M57" s="890"/>
      <c r="N57" s="890"/>
      <c r="O57" s="890"/>
      <c r="P57" s="890"/>
      <c r="Q57" s="890"/>
      <c r="R57" s="890"/>
      <c r="S57" s="890"/>
      <c r="T57" s="890"/>
      <c r="U57" s="890"/>
      <c r="V57" s="890"/>
      <c r="W57" s="890"/>
      <c r="X57" s="890"/>
      <c r="Y57" s="890"/>
      <c r="Z57" s="890"/>
      <c r="AA57" s="890"/>
      <c r="AB57" s="890"/>
      <c r="AC57" s="890"/>
      <c r="AD57" s="890"/>
      <c r="AE57" s="890"/>
      <c r="AF57" s="890"/>
      <c r="AG57" s="890"/>
      <c r="AH57" s="890"/>
      <c r="AI57" s="890"/>
      <c r="AJ57" s="890"/>
      <c r="AK57" s="973" t="s">
        <v>481</v>
      </c>
      <c r="AL57" s="974"/>
      <c r="AM57" s="987">
        <v>3257508</v>
      </c>
      <c r="AN57" s="988">
        <v>68704</v>
      </c>
      <c r="AO57" s="989">
        <v>-4.2</v>
      </c>
      <c r="AP57" s="990">
        <v>92919</v>
      </c>
      <c r="AQ57" s="991">
        <v>0.3</v>
      </c>
      <c r="AR57" s="992">
        <v>-4.5</v>
      </c>
    </row>
    <row r="58" spans="1:44" ht="13" x14ac:dyDescent="0.2">
      <c r="A58" s="894"/>
      <c r="B58" s="890"/>
      <c r="C58" s="890"/>
      <c r="D58" s="890"/>
      <c r="E58" s="890"/>
      <c r="F58" s="890"/>
      <c r="G58" s="890"/>
      <c r="H58" s="890"/>
      <c r="I58" s="890"/>
      <c r="J58" s="890"/>
      <c r="K58" s="890"/>
      <c r="L58" s="890"/>
      <c r="M58" s="890"/>
      <c r="N58" s="890"/>
      <c r="O58" s="890"/>
      <c r="P58" s="890"/>
      <c r="Q58" s="890"/>
      <c r="R58" s="890"/>
      <c r="S58" s="890"/>
      <c r="T58" s="890"/>
      <c r="U58" s="890"/>
      <c r="V58" s="890"/>
      <c r="W58" s="890"/>
      <c r="X58" s="890"/>
      <c r="Y58" s="890"/>
      <c r="Z58" s="890"/>
      <c r="AA58" s="890"/>
      <c r="AB58" s="890"/>
      <c r="AC58" s="890"/>
      <c r="AD58" s="890"/>
      <c r="AE58" s="890"/>
      <c r="AF58" s="890"/>
      <c r="AG58" s="890"/>
      <c r="AH58" s="890"/>
      <c r="AI58" s="890"/>
      <c r="AJ58" s="890"/>
      <c r="AK58" s="993"/>
      <c r="AL58" s="994" t="s">
        <v>478</v>
      </c>
      <c r="AM58" s="995">
        <v>2029675</v>
      </c>
      <c r="AN58" s="996">
        <v>42808</v>
      </c>
      <c r="AO58" s="997">
        <v>28.7</v>
      </c>
      <c r="AP58" s="998">
        <v>54128</v>
      </c>
      <c r="AQ58" s="999">
        <v>12.8</v>
      </c>
      <c r="AR58" s="1000">
        <v>15.9</v>
      </c>
    </row>
    <row r="59" spans="1:44" ht="13" x14ac:dyDescent="0.2">
      <c r="A59" s="894"/>
      <c r="B59" s="890"/>
      <c r="C59" s="890"/>
      <c r="D59" s="890"/>
      <c r="E59" s="890"/>
      <c r="F59" s="890"/>
      <c r="G59" s="890"/>
      <c r="H59" s="890"/>
      <c r="I59" s="890"/>
      <c r="J59" s="890"/>
      <c r="K59" s="890"/>
      <c r="L59" s="890"/>
      <c r="M59" s="890"/>
      <c r="N59" s="890"/>
      <c r="O59" s="890"/>
      <c r="P59" s="890"/>
      <c r="Q59" s="890"/>
      <c r="R59" s="890"/>
      <c r="S59" s="890"/>
      <c r="T59" s="890"/>
      <c r="U59" s="890"/>
      <c r="V59" s="890"/>
      <c r="W59" s="890"/>
      <c r="X59" s="890"/>
      <c r="Y59" s="890"/>
      <c r="Z59" s="890"/>
      <c r="AA59" s="890"/>
      <c r="AB59" s="890"/>
      <c r="AC59" s="890"/>
      <c r="AD59" s="890"/>
      <c r="AE59" s="890"/>
      <c r="AF59" s="890"/>
      <c r="AG59" s="890"/>
      <c r="AH59" s="890"/>
      <c r="AI59" s="890"/>
      <c r="AJ59" s="890"/>
      <c r="AK59" s="973" t="s">
        <v>482</v>
      </c>
      <c r="AL59" s="974"/>
      <c r="AM59" s="987">
        <v>3107762</v>
      </c>
      <c r="AN59" s="988">
        <v>65978</v>
      </c>
      <c r="AO59" s="989">
        <v>-4</v>
      </c>
      <c r="AP59" s="990">
        <v>103663</v>
      </c>
      <c r="AQ59" s="991">
        <v>11.6</v>
      </c>
      <c r="AR59" s="992">
        <v>-15.6</v>
      </c>
    </row>
    <row r="60" spans="1:44" ht="13" x14ac:dyDescent="0.2">
      <c r="A60" s="894"/>
      <c r="B60" s="890"/>
      <c r="C60" s="890"/>
      <c r="D60" s="890"/>
      <c r="E60" s="890"/>
      <c r="F60" s="890"/>
      <c r="G60" s="890"/>
      <c r="H60" s="890"/>
      <c r="I60" s="890"/>
      <c r="J60" s="890"/>
      <c r="K60" s="890"/>
      <c r="L60" s="890"/>
      <c r="M60" s="890"/>
      <c r="N60" s="890"/>
      <c r="O60" s="890"/>
      <c r="P60" s="890"/>
      <c r="Q60" s="890"/>
      <c r="R60" s="890"/>
      <c r="S60" s="890"/>
      <c r="T60" s="890"/>
      <c r="U60" s="890"/>
      <c r="V60" s="890"/>
      <c r="W60" s="890"/>
      <c r="X60" s="890"/>
      <c r="Y60" s="890"/>
      <c r="Z60" s="890"/>
      <c r="AA60" s="890"/>
      <c r="AB60" s="890"/>
      <c r="AC60" s="890"/>
      <c r="AD60" s="890"/>
      <c r="AE60" s="890"/>
      <c r="AF60" s="890"/>
      <c r="AG60" s="890"/>
      <c r="AH60" s="890"/>
      <c r="AI60" s="890"/>
      <c r="AJ60" s="890"/>
      <c r="AK60" s="993"/>
      <c r="AL60" s="994" t="s">
        <v>478</v>
      </c>
      <c r="AM60" s="995">
        <v>1826139</v>
      </c>
      <c r="AN60" s="996">
        <v>38769</v>
      </c>
      <c r="AO60" s="997">
        <v>-9.4</v>
      </c>
      <c r="AP60" s="998">
        <v>64346</v>
      </c>
      <c r="AQ60" s="999">
        <v>18.899999999999999</v>
      </c>
      <c r="AR60" s="1000">
        <v>-28.3</v>
      </c>
    </row>
    <row r="61" spans="1:44" ht="13" x14ac:dyDescent="0.2">
      <c r="A61" s="894"/>
      <c r="B61" s="890"/>
      <c r="C61" s="890"/>
      <c r="D61" s="890"/>
      <c r="E61" s="890"/>
      <c r="F61" s="890"/>
      <c r="G61" s="890"/>
      <c r="H61" s="890"/>
      <c r="I61" s="890"/>
      <c r="J61" s="890"/>
      <c r="K61" s="890"/>
      <c r="L61" s="890"/>
      <c r="M61" s="890"/>
      <c r="N61" s="890"/>
      <c r="O61" s="890"/>
      <c r="P61" s="890"/>
      <c r="Q61" s="890"/>
      <c r="R61" s="890"/>
      <c r="S61" s="890"/>
      <c r="T61" s="890"/>
      <c r="U61" s="890"/>
      <c r="V61" s="890"/>
      <c r="W61" s="890"/>
      <c r="X61" s="890"/>
      <c r="Y61" s="890"/>
      <c r="Z61" s="890"/>
      <c r="AA61" s="890"/>
      <c r="AB61" s="890"/>
      <c r="AC61" s="890"/>
      <c r="AD61" s="890"/>
      <c r="AE61" s="890"/>
      <c r="AF61" s="890"/>
      <c r="AG61" s="890"/>
      <c r="AH61" s="890"/>
      <c r="AI61" s="890"/>
      <c r="AJ61" s="890"/>
      <c r="AK61" s="973" t="s">
        <v>483</v>
      </c>
      <c r="AL61" s="1001"/>
      <c r="AM61" s="1002">
        <v>3540482</v>
      </c>
      <c r="AN61" s="1003">
        <v>73620</v>
      </c>
      <c r="AO61" s="1004">
        <v>-6.7</v>
      </c>
      <c r="AP61" s="1005">
        <v>93694</v>
      </c>
      <c r="AQ61" s="1006">
        <v>3.3</v>
      </c>
      <c r="AR61" s="992">
        <v>-10</v>
      </c>
    </row>
    <row r="62" spans="1:44" ht="13" x14ac:dyDescent="0.2">
      <c r="A62" s="894"/>
      <c r="B62" s="890"/>
      <c r="C62" s="890"/>
      <c r="D62" s="890"/>
      <c r="E62" s="890"/>
      <c r="F62" s="890"/>
      <c r="G62" s="890"/>
      <c r="H62" s="890"/>
      <c r="I62" s="890"/>
      <c r="J62" s="890"/>
      <c r="K62" s="890"/>
      <c r="L62" s="890"/>
      <c r="M62" s="890"/>
      <c r="N62" s="890"/>
      <c r="O62" s="890"/>
      <c r="P62" s="890"/>
      <c r="Q62" s="890"/>
      <c r="R62" s="890"/>
      <c r="S62" s="890"/>
      <c r="T62" s="890"/>
      <c r="U62" s="890"/>
      <c r="V62" s="890"/>
      <c r="W62" s="890"/>
      <c r="X62" s="890"/>
      <c r="Y62" s="890"/>
      <c r="Z62" s="890"/>
      <c r="AA62" s="890"/>
      <c r="AB62" s="890"/>
      <c r="AC62" s="890"/>
      <c r="AD62" s="890"/>
      <c r="AE62" s="890"/>
      <c r="AF62" s="890"/>
      <c r="AG62" s="890"/>
      <c r="AH62" s="890"/>
      <c r="AI62" s="890"/>
      <c r="AJ62" s="890"/>
      <c r="AK62" s="993"/>
      <c r="AL62" s="994" t="s">
        <v>478</v>
      </c>
      <c r="AM62" s="995">
        <v>1896010</v>
      </c>
      <c r="AN62" s="996">
        <v>39473</v>
      </c>
      <c r="AO62" s="997">
        <v>-5.0999999999999996</v>
      </c>
      <c r="AP62" s="998">
        <v>51863</v>
      </c>
      <c r="AQ62" s="999">
        <v>7.6</v>
      </c>
      <c r="AR62" s="1000">
        <v>-12.7</v>
      </c>
    </row>
    <row r="63" spans="1:44" ht="13" x14ac:dyDescent="0.2">
      <c r="A63" s="894"/>
      <c r="B63" s="890"/>
      <c r="C63" s="890"/>
      <c r="D63" s="890"/>
      <c r="E63" s="890"/>
      <c r="F63" s="890"/>
      <c r="G63" s="890"/>
      <c r="H63" s="890"/>
      <c r="I63" s="890"/>
      <c r="J63" s="890"/>
      <c r="K63" s="890"/>
      <c r="L63" s="890"/>
      <c r="M63" s="890"/>
      <c r="N63" s="890"/>
      <c r="O63" s="890"/>
      <c r="P63" s="890"/>
      <c r="Q63" s="890"/>
      <c r="R63" s="890"/>
      <c r="S63" s="890"/>
      <c r="T63" s="890"/>
      <c r="U63" s="890"/>
      <c r="V63" s="890"/>
      <c r="W63" s="890"/>
      <c r="X63" s="890"/>
      <c r="Y63" s="890"/>
      <c r="Z63" s="890"/>
      <c r="AA63" s="890"/>
      <c r="AB63" s="890"/>
      <c r="AC63" s="890"/>
      <c r="AD63" s="890"/>
      <c r="AE63" s="890"/>
      <c r="AF63" s="890"/>
      <c r="AG63" s="890"/>
      <c r="AH63" s="890"/>
      <c r="AI63" s="890"/>
      <c r="AJ63" s="890"/>
      <c r="AK63" s="890"/>
      <c r="AL63" s="890"/>
      <c r="AM63" s="890"/>
      <c r="AN63" s="890"/>
      <c r="AO63" s="890"/>
      <c r="AP63" s="890"/>
      <c r="AQ63" s="890"/>
      <c r="AR63" s="890"/>
    </row>
    <row r="64" spans="1:44" ht="13" x14ac:dyDescent="0.2">
      <c r="A64" s="894"/>
      <c r="B64" s="890"/>
      <c r="C64" s="890"/>
      <c r="D64" s="890"/>
      <c r="E64" s="890"/>
      <c r="F64" s="890"/>
      <c r="G64" s="890"/>
      <c r="H64" s="890"/>
      <c r="I64" s="890"/>
      <c r="J64" s="890"/>
      <c r="K64" s="890"/>
      <c r="L64" s="890"/>
      <c r="M64" s="890"/>
      <c r="N64" s="890"/>
      <c r="O64" s="890"/>
      <c r="P64" s="890"/>
      <c r="Q64" s="890"/>
      <c r="R64" s="890"/>
      <c r="S64" s="890"/>
      <c r="T64" s="890"/>
      <c r="U64" s="890"/>
      <c r="V64" s="890"/>
      <c r="W64" s="890"/>
      <c r="X64" s="890"/>
      <c r="Y64" s="890"/>
      <c r="Z64" s="890"/>
      <c r="AA64" s="890"/>
      <c r="AB64" s="890"/>
      <c r="AC64" s="890"/>
      <c r="AD64" s="890"/>
      <c r="AE64" s="890"/>
      <c r="AF64" s="890"/>
      <c r="AG64" s="890"/>
      <c r="AH64" s="890"/>
      <c r="AI64" s="890"/>
      <c r="AJ64" s="890"/>
      <c r="AK64" s="890"/>
      <c r="AL64" s="890"/>
      <c r="AM64" s="890"/>
      <c r="AN64" s="890"/>
      <c r="AO64" s="890"/>
      <c r="AP64" s="890"/>
      <c r="AQ64" s="890"/>
      <c r="AR64" s="890"/>
    </row>
    <row r="65" spans="1:46" ht="13" x14ac:dyDescent="0.2">
      <c r="A65" s="894"/>
      <c r="B65" s="890"/>
      <c r="C65" s="890"/>
      <c r="D65" s="890"/>
      <c r="E65" s="890"/>
      <c r="F65" s="890"/>
      <c r="G65" s="890"/>
      <c r="H65" s="890"/>
      <c r="I65" s="890"/>
      <c r="J65" s="890"/>
      <c r="K65" s="890"/>
      <c r="L65" s="890"/>
      <c r="M65" s="890"/>
      <c r="N65" s="890"/>
      <c r="O65" s="890"/>
      <c r="P65" s="890"/>
      <c r="Q65" s="890"/>
      <c r="R65" s="890"/>
      <c r="S65" s="890"/>
      <c r="T65" s="890"/>
      <c r="U65" s="890"/>
      <c r="V65" s="890"/>
      <c r="W65" s="890"/>
      <c r="X65" s="890"/>
      <c r="Y65" s="890"/>
      <c r="Z65" s="890"/>
      <c r="AA65" s="890"/>
      <c r="AB65" s="890"/>
      <c r="AC65" s="890"/>
      <c r="AD65" s="890"/>
      <c r="AE65" s="890"/>
      <c r="AF65" s="890"/>
      <c r="AG65" s="890"/>
      <c r="AH65" s="890"/>
      <c r="AI65" s="890"/>
      <c r="AJ65" s="890"/>
      <c r="AK65" s="890"/>
      <c r="AL65" s="890"/>
      <c r="AM65" s="890"/>
      <c r="AN65" s="890"/>
      <c r="AO65" s="890"/>
      <c r="AP65" s="890"/>
      <c r="AQ65" s="890"/>
      <c r="AR65" s="890"/>
    </row>
    <row r="66" spans="1:46" ht="13" x14ac:dyDescent="0.2">
      <c r="A66" s="1007"/>
      <c r="B66" s="969"/>
      <c r="C66" s="969"/>
      <c r="D66" s="969"/>
      <c r="E66" s="969"/>
      <c r="F66" s="969"/>
      <c r="G66" s="969"/>
      <c r="H66" s="969"/>
      <c r="I66" s="969"/>
      <c r="J66" s="969"/>
      <c r="K66" s="969"/>
      <c r="L66" s="969"/>
      <c r="M66" s="969"/>
      <c r="N66" s="969"/>
      <c r="O66" s="969"/>
      <c r="P66" s="969"/>
      <c r="Q66" s="969"/>
      <c r="R66" s="969"/>
      <c r="S66" s="969"/>
      <c r="T66" s="969"/>
      <c r="U66" s="969"/>
      <c r="V66" s="969"/>
      <c r="W66" s="969"/>
      <c r="X66" s="969"/>
      <c r="Y66" s="969"/>
      <c r="Z66" s="969"/>
      <c r="AA66" s="969"/>
      <c r="AB66" s="969"/>
      <c r="AC66" s="969"/>
      <c r="AD66" s="969"/>
      <c r="AE66" s="969"/>
      <c r="AF66" s="969"/>
      <c r="AG66" s="969"/>
      <c r="AH66" s="969"/>
      <c r="AI66" s="969"/>
      <c r="AJ66" s="969"/>
      <c r="AK66" s="969"/>
      <c r="AL66" s="969"/>
      <c r="AM66" s="969"/>
      <c r="AN66" s="969"/>
      <c r="AO66" s="969"/>
      <c r="AP66" s="969"/>
      <c r="AQ66" s="969"/>
      <c r="AR66" s="969"/>
      <c r="AS66" s="1008"/>
    </row>
    <row r="67" spans="1:46" ht="13.5" hidden="1" customHeight="1" x14ac:dyDescent="0.2">
      <c r="AK67" s="890"/>
      <c r="AL67" s="890"/>
      <c r="AM67" s="890"/>
      <c r="AN67" s="890"/>
      <c r="AO67" s="890"/>
      <c r="AP67" s="890"/>
      <c r="AQ67" s="890"/>
      <c r="AR67" s="890"/>
      <c r="AS67" s="890"/>
      <c r="AT67" s="890"/>
    </row>
    <row r="68" spans="1:46" ht="13.5" hidden="1" customHeight="1" x14ac:dyDescent="0.2">
      <c r="AK68" s="890"/>
      <c r="AL68" s="890"/>
      <c r="AM68" s="890"/>
      <c r="AN68" s="890"/>
      <c r="AO68" s="890"/>
      <c r="AP68" s="890"/>
      <c r="AQ68" s="890"/>
      <c r="AR68" s="890"/>
    </row>
    <row r="69" spans="1:46" ht="13.5" hidden="1" customHeight="1" x14ac:dyDescent="0.2">
      <c r="AK69" s="890"/>
      <c r="AL69" s="890"/>
      <c r="AM69" s="890"/>
      <c r="AN69" s="890"/>
      <c r="AO69" s="890"/>
      <c r="AP69" s="890"/>
      <c r="AQ69" s="890"/>
      <c r="AR69" s="890"/>
    </row>
    <row r="70" spans="1:46" ht="13" hidden="1" x14ac:dyDescent="0.2">
      <c r="AK70" s="890"/>
      <c r="AL70" s="890"/>
      <c r="AM70" s="890"/>
      <c r="AN70" s="890"/>
      <c r="AO70" s="890"/>
      <c r="AP70" s="890"/>
      <c r="AQ70" s="890"/>
      <c r="AR70" s="890"/>
    </row>
    <row r="71" spans="1:46" ht="13" hidden="1" x14ac:dyDescent="0.2">
      <c r="AK71" s="890"/>
      <c r="AL71" s="890"/>
      <c r="AM71" s="890"/>
      <c r="AN71" s="890"/>
      <c r="AO71" s="890"/>
      <c r="AP71" s="890"/>
      <c r="AQ71" s="890"/>
      <c r="AR71" s="890"/>
    </row>
    <row r="72" spans="1:46" ht="13" hidden="1" x14ac:dyDescent="0.2">
      <c r="AK72" s="890"/>
      <c r="AL72" s="890"/>
      <c r="AM72" s="890"/>
      <c r="AN72" s="890"/>
      <c r="AO72" s="890"/>
      <c r="AP72" s="890"/>
      <c r="AQ72" s="890"/>
      <c r="AR72" s="890"/>
    </row>
    <row r="73" spans="1:46" ht="13" hidden="1" x14ac:dyDescent="0.2">
      <c r="AK73" s="890"/>
      <c r="AL73" s="890"/>
      <c r="AM73" s="890"/>
      <c r="AN73" s="890"/>
      <c r="AO73" s="890"/>
      <c r="AP73" s="890"/>
      <c r="AQ73" s="890"/>
      <c r="AR73" s="890"/>
    </row>
  </sheetData>
  <sheetProtection algorithmName="SHA-512" hashValue="monkOgWfWQGeoXCjaNvoohSSoJ7ZiS2GD68BYiOM9DYpH8zMEFTBkQEyWD41Q+ZmeFK7/jRnsNnnqI0mCVB3Mg==" saltValue="qTAzPse9F20bzuy+P+Vh5Q==" spinCount="100000" sheet="1" objects="1" scenarios="1"/>
  <mergeCells count="25">
    <mergeCell ref="AK37:AN37"/>
    <mergeCell ref="AK38:AN38"/>
    <mergeCell ref="AK39:AN39"/>
    <mergeCell ref="AK40:AN40"/>
    <mergeCell ref="AK41:AN41"/>
    <mergeCell ref="AM49:AM50"/>
    <mergeCell ref="AN49:AR49"/>
    <mergeCell ref="AO30:AO31"/>
    <mergeCell ref="AK32:AN32"/>
    <mergeCell ref="AK33:AN33"/>
    <mergeCell ref="AK34:AN34"/>
    <mergeCell ref="AK35:AN35"/>
    <mergeCell ref="AK36:AN36"/>
    <mergeCell ref="AK14:AN14"/>
    <mergeCell ref="AK15:AN15"/>
    <mergeCell ref="AK16:AN16"/>
    <mergeCell ref="AK21:AN21"/>
    <mergeCell ref="AK22:AN22"/>
    <mergeCell ref="A26:AS26"/>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DU121"/>
  <sheetViews>
    <sheetView showGridLines="0" topLeftCell="A76" zoomScale="85" zoomScaleNormal="85" zoomScaleSheetLayoutView="55" workbookViewId="0"/>
  </sheetViews>
  <sheetFormatPr defaultColWidth="0" defaultRowHeight="13.5" customHeight="1" zeroHeight="1" x14ac:dyDescent="0.2"/>
  <cols>
    <col min="1" max="125" width="2.4531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 x14ac:dyDescent="0.2">
      <c r="B2" s="5"/>
      <c r="DG2" s="5"/>
    </row>
    <row r="3" spans="2:125" ht="13"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 x14ac:dyDescent="0.2"/>
    <row r="5" spans="2:125" ht="13" x14ac:dyDescent="0.2"/>
    <row r="6" spans="2:125" ht="13" x14ac:dyDescent="0.2"/>
    <row r="7" spans="2:125" ht="13" x14ac:dyDescent="0.2"/>
    <row r="8" spans="2:125" ht="13" x14ac:dyDescent="0.2"/>
    <row r="9" spans="2:125" ht="13" x14ac:dyDescent="0.2">
      <c r="DU9" s="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5"/>
    </row>
    <row r="18" spans="125:125" ht="13" x14ac:dyDescent="0.2"/>
    <row r="19" spans="125:125" ht="13" x14ac:dyDescent="0.2"/>
    <row r="20" spans="125:125" ht="13" x14ac:dyDescent="0.2">
      <c r="DU20" s="5"/>
    </row>
    <row r="21" spans="125:125" ht="13" x14ac:dyDescent="0.2">
      <c r="DU21" s="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5"/>
    </row>
    <row r="29" spans="125:125" ht="13" x14ac:dyDescent="0.2"/>
    <row r="30" spans="125:125" ht="13" x14ac:dyDescent="0.2"/>
    <row r="31" spans="125:125" ht="13" x14ac:dyDescent="0.2"/>
    <row r="32" spans="125:125" ht="13" x14ac:dyDescent="0.2"/>
    <row r="33" spans="2:125" ht="13" x14ac:dyDescent="0.2">
      <c r="B33" s="5"/>
      <c r="G33" s="5"/>
      <c r="I33" s="5"/>
    </row>
    <row r="34" spans="2:125" ht="13" x14ac:dyDescent="0.2">
      <c r="C34" s="5"/>
      <c r="P34" s="5"/>
      <c r="DE34" s="5"/>
      <c r="DH34" s="5"/>
    </row>
    <row r="35" spans="2:125" ht="13" x14ac:dyDescent="0.2">
      <c r="D35" s="5"/>
      <c r="E35" s="5"/>
      <c r="DG35" s="5"/>
      <c r="DJ35" s="5"/>
      <c r="DP35" s="5"/>
      <c r="DQ35" s="5"/>
      <c r="DR35" s="5"/>
      <c r="DS35" s="5"/>
      <c r="DT35" s="5"/>
      <c r="DU35" s="5"/>
    </row>
    <row r="36" spans="2:125" ht="13"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 x14ac:dyDescent="0.2">
      <c r="DU37" s="5"/>
    </row>
    <row r="38" spans="2:125" ht="13" x14ac:dyDescent="0.2">
      <c r="DT38" s="5"/>
      <c r="DU38" s="5"/>
    </row>
    <row r="39" spans="2:125" ht="13" x14ac:dyDescent="0.2"/>
    <row r="40" spans="2:125" ht="13" x14ac:dyDescent="0.2">
      <c r="DH40" s="5"/>
    </row>
    <row r="41" spans="2:125" ht="13" x14ac:dyDescent="0.2">
      <c r="DE41" s="5"/>
    </row>
    <row r="42" spans="2:125" ht="13" x14ac:dyDescent="0.2">
      <c r="DG42" s="5"/>
      <c r="DJ42" s="5"/>
    </row>
    <row r="43" spans="2:125" ht="13"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 x14ac:dyDescent="0.2">
      <c r="DU44" s="5"/>
    </row>
    <row r="45" spans="2:125" ht="13" x14ac:dyDescent="0.2"/>
    <row r="46" spans="2:125" ht="13" x14ac:dyDescent="0.2"/>
    <row r="47" spans="2:125" ht="13" x14ac:dyDescent="0.2"/>
    <row r="48" spans="2:125" ht="13" x14ac:dyDescent="0.2">
      <c r="DT48" s="5"/>
      <c r="DU48" s="5"/>
    </row>
    <row r="49" spans="120:125" ht="13" x14ac:dyDescent="0.2">
      <c r="DU49" s="5"/>
    </row>
    <row r="50" spans="120:125" ht="13" x14ac:dyDescent="0.2">
      <c r="DU50" s="5"/>
    </row>
    <row r="51" spans="120:125" ht="13" x14ac:dyDescent="0.2">
      <c r="DP51" s="5"/>
      <c r="DQ51" s="5"/>
      <c r="DR51" s="5"/>
      <c r="DS51" s="5"/>
      <c r="DT51" s="5"/>
      <c r="DU51" s="5"/>
    </row>
    <row r="52" spans="120:125" ht="13" x14ac:dyDescent="0.2"/>
    <row r="53" spans="120:125" ht="13" x14ac:dyDescent="0.2"/>
    <row r="54" spans="120:125" ht="13" x14ac:dyDescent="0.2">
      <c r="DU54" s="5"/>
    </row>
    <row r="55" spans="120:125" ht="13" x14ac:dyDescent="0.2"/>
    <row r="56" spans="120:125" ht="13" x14ac:dyDescent="0.2"/>
    <row r="57" spans="120:125" ht="13" x14ac:dyDescent="0.2"/>
    <row r="58" spans="120:125" ht="13" x14ac:dyDescent="0.2">
      <c r="DU58" s="5"/>
    </row>
    <row r="59" spans="120:125" ht="13" x14ac:dyDescent="0.2"/>
    <row r="60" spans="120:125" ht="13" x14ac:dyDescent="0.2"/>
    <row r="61" spans="120:125" ht="13" x14ac:dyDescent="0.2"/>
    <row r="62" spans="120:125" ht="13" x14ac:dyDescent="0.2"/>
    <row r="63" spans="120:125" ht="13" x14ac:dyDescent="0.2">
      <c r="DU63" s="5"/>
    </row>
    <row r="64" spans="120:125" ht="13" x14ac:dyDescent="0.2">
      <c r="DT64" s="5"/>
      <c r="DU64" s="5"/>
    </row>
    <row r="65" spans="123:125" ht="13" x14ac:dyDescent="0.2"/>
    <row r="66" spans="123:125" ht="13" x14ac:dyDescent="0.2"/>
    <row r="67" spans="123:125" ht="13" x14ac:dyDescent="0.2"/>
    <row r="68" spans="123:125" ht="13" x14ac:dyDescent="0.2"/>
    <row r="69" spans="123:125" ht="13" x14ac:dyDescent="0.2">
      <c r="DS69" s="5"/>
      <c r="DT69" s="5"/>
      <c r="DU69" s="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5"/>
    </row>
    <row r="83" spans="116:125" ht="13" x14ac:dyDescent="0.2">
      <c r="DM83" s="5"/>
      <c r="DN83" s="5"/>
      <c r="DO83" s="5"/>
      <c r="DP83" s="5"/>
      <c r="DQ83" s="5"/>
      <c r="DR83" s="5"/>
      <c r="DS83" s="5"/>
      <c r="DT83" s="5"/>
      <c r="DU83" s="5"/>
    </row>
    <row r="84" spans="116:125" ht="13" x14ac:dyDescent="0.2"/>
    <row r="85" spans="116:125" ht="13" x14ac:dyDescent="0.2"/>
    <row r="86" spans="116:125" ht="13" x14ac:dyDescent="0.2"/>
    <row r="87" spans="116:125" ht="13" x14ac:dyDescent="0.2"/>
    <row r="88" spans="116:125" ht="13" x14ac:dyDescent="0.2">
      <c r="DU88" s="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0" spans="125:125" ht="13.5" hidden="1" customHeight="1" x14ac:dyDescent="0.2"/>
    <row r="121" spans="125:125" ht="13.5" hidden="1" customHeight="1" x14ac:dyDescent="0.2">
      <c r="DU121" s="5"/>
    </row>
  </sheetData>
  <sheetProtection algorithmName="SHA-512" hashValue="QetllhplLldJBAteu8vnrjfDSowBYJklt4/zTgAs3I8FF9HCrqMI5Ez2v5Bwuw9lqbUy9+2aQLbRjg1MIIneEQ==" saltValue="dS9hNHdCJT6u+AQ5FFLyq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EL116"/>
  <sheetViews>
    <sheetView showGridLines="0" topLeftCell="A73" zoomScale="85" zoomScaleNormal="85" zoomScaleSheetLayoutView="55" workbookViewId="0"/>
  </sheetViews>
  <sheetFormatPr defaultColWidth="0" defaultRowHeight="13.5" customHeight="1" zeroHeight="1" x14ac:dyDescent="0.2"/>
  <cols>
    <col min="1" max="125" width="2.4531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 x14ac:dyDescent="0.2">
      <c r="B2" s="5"/>
      <c r="T2" s="5"/>
    </row>
    <row r="3" spans="1:125" ht="13"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5"/>
      <c r="G33" s="5"/>
      <c r="I33" s="5"/>
    </row>
    <row r="34" spans="2:125" ht="13" x14ac:dyDescent="0.2">
      <c r="C34" s="5"/>
      <c r="P34" s="5"/>
      <c r="R34" s="5"/>
      <c r="U34" s="5"/>
    </row>
    <row r="35" spans="2:125" ht="13"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 x14ac:dyDescent="0.2">
      <c r="F36" s="5"/>
      <c r="H36" s="5"/>
      <c r="J36" s="5"/>
      <c r="K36" s="5"/>
      <c r="L36" s="5"/>
      <c r="M36" s="5"/>
      <c r="N36" s="5"/>
      <c r="O36" s="5"/>
      <c r="Q36" s="5"/>
      <c r="S36" s="5"/>
      <c r="V36" s="5"/>
    </row>
    <row r="37" spans="2:125" ht="13" x14ac:dyDescent="0.2"/>
    <row r="38" spans="2:125" ht="13" x14ac:dyDescent="0.2"/>
    <row r="39" spans="2:125" ht="13" x14ac:dyDescent="0.2"/>
    <row r="40" spans="2:125" ht="13" x14ac:dyDescent="0.2">
      <c r="U40" s="5"/>
    </row>
    <row r="41" spans="2:125" ht="13" x14ac:dyDescent="0.2">
      <c r="R41" s="5"/>
    </row>
    <row r="42" spans="2:125" ht="13"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 x14ac:dyDescent="0.2">
      <c r="Q43" s="5"/>
      <c r="S43" s="5"/>
      <c r="V43" s="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J+JEvUGTDdG6TErAe9bs95zINpW/U/WfnYBIQjh79xpc4Zch5B8XW+AhefwfjBMpZRXhihC96Adwyw5mvjaENA==" saltValue="IoPer8Knf/kFU87q3YLfc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34" zoomScaleNormal="100" zoomScaleSheetLayoutView="100" workbookViewId="0"/>
  </sheetViews>
  <sheetFormatPr defaultColWidth="0" defaultRowHeight="13.5" customHeight="1" zeroHeight="1" x14ac:dyDescent="0.2"/>
  <cols>
    <col min="1" max="1" width="8.26953125" style="1009" customWidth="1"/>
    <col min="2" max="16" width="14.6328125" style="1009" customWidth="1"/>
    <col min="17" max="16384" width="0" style="1009"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1010"/>
      <c r="C45" s="1010"/>
      <c r="D45" s="1010"/>
      <c r="E45" s="1010"/>
      <c r="F45" s="1010"/>
      <c r="G45" s="1010"/>
      <c r="H45" s="1010"/>
      <c r="I45" s="1010"/>
      <c r="J45" s="1011" t="s">
        <v>484</v>
      </c>
    </row>
    <row r="46" spans="2:10" ht="29.25" customHeight="1" thickBot="1" x14ac:dyDescent="0.3">
      <c r="B46" s="1012" t="s">
        <v>24</v>
      </c>
      <c r="C46" s="1013"/>
      <c r="D46" s="1013"/>
      <c r="E46" s="1014" t="s">
        <v>485</v>
      </c>
      <c r="F46" s="1015" t="s">
        <v>3</v>
      </c>
      <c r="G46" s="1016" t="s">
        <v>4</v>
      </c>
      <c r="H46" s="1016" t="s">
        <v>5</v>
      </c>
      <c r="I46" s="1016" t="s">
        <v>6</v>
      </c>
      <c r="J46" s="1017" t="s">
        <v>7</v>
      </c>
    </row>
    <row r="47" spans="2:10" ht="57.75" customHeight="1" x14ac:dyDescent="0.2">
      <c r="B47" s="1018"/>
      <c r="C47" s="1019" t="s">
        <v>486</v>
      </c>
      <c r="D47" s="1019"/>
      <c r="E47" s="1020"/>
      <c r="F47" s="1021">
        <v>40.9</v>
      </c>
      <c r="G47" s="1022">
        <v>36.67</v>
      </c>
      <c r="H47" s="1022">
        <v>33.74</v>
      </c>
      <c r="I47" s="1022">
        <v>39.61</v>
      </c>
      <c r="J47" s="1023">
        <v>45.03</v>
      </c>
    </row>
    <row r="48" spans="2:10" ht="57.75" customHeight="1" x14ac:dyDescent="0.2">
      <c r="B48" s="1024"/>
      <c r="C48" s="1025" t="s">
        <v>487</v>
      </c>
      <c r="D48" s="1025"/>
      <c r="E48" s="1026"/>
      <c r="F48" s="1027">
        <v>0.89</v>
      </c>
      <c r="G48" s="1028">
        <v>0.31</v>
      </c>
      <c r="H48" s="1028">
        <v>0.26</v>
      </c>
      <c r="I48" s="1028">
        <v>4.42</v>
      </c>
      <c r="J48" s="1029">
        <v>4.75</v>
      </c>
    </row>
    <row r="49" spans="2:10" ht="57.75" customHeight="1" thickBot="1" x14ac:dyDescent="0.25">
      <c r="B49" s="1030"/>
      <c r="C49" s="1031" t="s">
        <v>488</v>
      </c>
      <c r="D49" s="1031"/>
      <c r="E49" s="1032"/>
      <c r="F49" s="1033" t="s">
        <v>489</v>
      </c>
      <c r="G49" s="1034" t="s">
        <v>490</v>
      </c>
      <c r="H49" s="1034" t="s">
        <v>491</v>
      </c>
      <c r="I49" s="1034">
        <v>11.32</v>
      </c>
      <c r="J49" s="1035">
        <v>4.24</v>
      </c>
    </row>
    <row r="50" spans="2:10" ht="13" x14ac:dyDescent="0.2"/>
  </sheetData>
  <sheetProtection algorithmName="SHA-512" hashValue="ykMBsxuQCqvT0pOm/YAx4qIEH0BdYD02G6UeMEMNwpmLBLDFyZOhSr+0gZJ+Z1KeR7jh6AIYU9gIwFoeOia8gg==" saltValue="+lKbzQt56T0mJCfZUz3Ob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Windows ユーザー</cp:lastModifiedBy>
  <dcterms:created xsi:type="dcterms:W3CDTF">2024-07-29T11:49:46Z</dcterms:created>
  <dcterms:modified xsi:type="dcterms:W3CDTF">2024-09-18T04:35:47Z</dcterms:modified>
  <cp:category/>
</cp:coreProperties>
</file>