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D1F04C9-17E5-4198-BBFC-644D2DBB402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 【目次】健康・医療" sheetId="3" r:id="rId1"/>
    <sheet name="1 " sheetId="20" r:id="rId2"/>
    <sheet name="2" sheetId="21" r:id="rId3"/>
    <sheet name="3 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</sheets>
  <definedNames>
    <definedName name="_xlnm._FilterDatabase" localSheetId="0" hidden="1">' 【目次】健康・医療'!$A$1:$E$12</definedName>
    <definedName name="_xlnm._FilterDatabase" localSheetId="10" hidden="1">'10'!$A$1:$Q$9</definedName>
    <definedName name="_xlnm._FilterDatabase" localSheetId="11" hidden="1">'11'!$A$1:$Q$6</definedName>
    <definedName name="_xlnm._FilterDatabase" localSheetId="12" hidden="1">'12'!$A$1:$P$7</definedName>
    <definedName name="_xlnm._FilterDatabase" localSheetId="2" hidden="1">'2'!$A$1:$R$4</definedName>
    <definedName name="_xlnm._FilterDatabase" localSheetId="3" hidden="1">'3 '!$A$1:$R$4</definedName>
    <definedName name="_xlnm._FilterDatabase" localSheetId="4" hidden="1">'4'!$A$1:$R$7</definedName>
    <definedName name="_xlnm._FilterDatabase" localSheetId="5" hidden="1">'5'!$A$1:$O$7</definedName>
    <definedName name="_xlnm._FilterDatabase" localSheetId="6" hidden="1">'6'!$A$1:$R$4</definedName>
    <definedName name="_xlnm._FilterDatabase" localSheetId="7" hidden="1">'7'!$A$1:$R$7</definedName>
    <definedName name="_xlnm._FilterDatabase" localSheetId="8" hidden="1">'8'!$A$1:$R$6</definedName>
    <definedName name="_xlnm._FilterDatabase" localSheetId="9" hidden="1">'9'!$A$1:$R$13</definedName>
    <definedName name="_xlnm.Print_Titles" localSheetId="0">' 【目次】健康・医療'!$1:$1</definedName>
    <definedName name="_xlnm.Print_Titles" localSheetId="1">'1 '!$A:$I</definedName>
    <definedName name="_xlnm.Print_Titles" localSheetId="10">'10'!$A:$K</definedName>
    <definedName name="_xlnm.Print_Titles" localSheetId="11">'11'!$A:$K,'11'!$1:$1</definedName>
    <definedName name="_xlnm.Print_Titles" localSheetId="2">'2'!$A:$I,'2'!$1:$1</definedName>
    <definedName name="_xlnm.Print_Titles" localSheetId="9">'9'!$A:$I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28" l="1"/>
  <c r="U7" i="23"/>
  <c r="S3" i="31" l="1"/>
  <c r="S2" i="31"/>
  <c r="T5" i="28"/>
  <c r="T15" i="28" s="1"/>
  <c r="T7" i="26"/>
  <c r="T3" i="25"/>
  <c r="T7" i="23"/>
  <c r="S15" i="28" l="1"/>
  <c r="S7" i="26"/>
  <c r="S3" i="25"/>
  <c r="S7" i="23"/>
  <c r="R15" i="28" l="1"/>
  <c r="R7" i="26"/>
  <c r="Q15" i="28" l="1"/>
  <c r="P15" i="28"/>
  <c r="O15" i="28"/>
  <c r="N15" i="28"/>
  <c r="M15" i="28"/>
  <c r="L15" i="28"/>
  <c r="K15" i="28"/>
  <c r="J15" i="28"/>
  <c r="Q7" i="26"/>
  <c r="P7" i="26"/>
  <c r="N7" i="26"/>
  <c r="M7" i="26"/>
  <c r="L7" i="26"/>
  <c r="K7" i="26"/>
  <c r="J7" i="26"/>
  <c r="R7" i="23"/>
</calcChain>
</file>

<file path=xl/sharedStrings.xml><?xml version="1.0" encoding="utf-8"?>
<sst xmlns="http://schemas.openxmlformats.org/spreadsheetml/2006/main" count="773" uniqueCount="147">
  <si>
    <t>出典</t>
    <rPh sb="0" eb="2">
      <t>シュッテン</t>
    </rPh>
    <phoneticPr fontId="6"/>
  </si>
  <si>
    <t>担当課</t>
    <rPh sb="0" eb="3">
      <t>タントウカ</t>
    </rPh>
    <phoneticPr fontId="6"/>
  </si>
  <si>
    <t>健康・医療</t>
    <rPh sb="0" eb="2">
      <t>ケンコウ</t>
    </rPh>
    <rPh sb="3" eb="5">
      <t>イリョウ</t>
    </rPh>
    <phoneticPr fontId="6"/>
  </si>
  <si>
    <t>国民健康保険給付の推移</t>
    <rPh sb="0" eb="2">
      <t>コクミン</t>
    </rPh>
    <rPh sb="2" eb="4">
      <t>ケンコウ</t>
    </rPh>
    <rPh sb="4" eb="6">
      <t>ホケン</t>
    </rPh>
    <rPh sb="6" eb="8">
      <t>キュウフ</t>
    </rPh>
    <rPh sb="9" eb="11">
      <t>スイイ</t>
    </rPh>
    <phoneticPr fontId="6"/>
  </si>
  <si>
    <t>国保年報</t>
    <rPh sb="0" eb="2">
      <t>コクホ</t>
    </rPh>
    <rPh sb="2" eb="4">
      <t>ネンポウ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</si>
  <si>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</si>
  <si>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後期高齢者医療保険給付の推移</t>
    <rPh sb="0" eb="2">
      <t>コウキ</t>
    </rPh>
    <rPh sb="2" eb="5">
      <t>コウレイシャ</t>
    </rPh>
    <rPh sb="5" eb="7">
      <t>イリョウ</t>
    </rPh>
    <rPh sb="7" eb="9">
      <t>ホケン</t>
    </rPh>
    <rPh sb="9" eb="11">
      <t>キュウフ</t>
    </rPh>
    <rPh sb="12" eb="14">
      <t>スイイ</t>
    </rPh>
    <phoneticPr fontId="6"/>
  </si>
  <si>
    <t>特定健診の受診率（国保）</t>
    <rPh sb="0" eb="2">
      <t>トクテイ</t>
    </rPh>
    <rPh sb="2" eb="4">
      <t>ケンシン</t>
    </rPh>
    <rPh sb="5" eb="7">
      <t>ジュシン</t>
    </rPh>
    <rPh sb="7" eb="8">
      <t>リツ</t>
    </rPh>
    <rPh sb="9" eb="11">
      <t>コクホ</t>
    </rPh>
    <phoneticPr fontId="6"/>
  </si>
  <si>
    <t>特定健診法定報告</t>
    <rPh sb="0" eb="2">
      <t>トクテイ</t>
    </rPh>
    <rPh sb="2" eb="4">
      <t>ケンシン</t>
    </rPh>
    <rPh sb="4" eb="6">
      <t>ホウテイ</t>
    </rPh>
    <rPh sb="6" eb="8">
      <t>ホウコク</t>
    </rPh>
    <phoneticPr fontId="6"/>
  </si>
  <si>
    <t>保健師による新生児訪問の実施状況</t>
    <rPh sb="0" eb="3">
      <t>ホケンシ</t>
    </rPh>
    <rPh sb="6" eb="9">
      <t>シンセイジ</t>
    </rPh>
    <rPh sb="9" eb="11">
      <t>ホウモン</t>
    </rPh>
    <rPh sb="12" eb="14">
      <t>ジッシ</t>
    </rPh>
    <rPh sb="14" eb="16">
      <t>ジョウキョウ</t>
    </rPh>
    <phoneticPr fontId="6"/>
  </si>
  <si>
    <t>乳幼児健診の受診者数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phoneticPr fontId="6"/>
  </si>
  <si>
    <t>乳幼児健診の受診者数受診率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rPh sb="10" eb="12">
      <t>ジュシン</t>
    </rPh>
    <rPh sb="12" eb="13">
      <t>リツ</t>
    </rPh>
    <phoneticPr fontId="6"/>
  </si>
  <si>
    <t>予防接種者数の推移（こどもの定期接種）</t>
    <rPh sb="0" eb="2">
      <t>ヨボウ</t>
    </rPh>
    <rPh sb="2" eb="4">
      <t>セッシュ</t>
    </rPh>
    <rPh sb="4" eb="5">
      <t>シャ</t>
    </rPh>
    <rPh sb="5" eb="6">
      <t>スウ</t>
    </rPh>
    <rPh sb="7" eb="9">
      <t>スイイ</t>
    </rPh>
    <rPh sb="14" eb="16">
      <t>テイキ</t>
    </rPh>
    <rPh sb="16" eb="18">
      <t>セッシュ</t>
    </rPh>
    <phoneticPr fontId="6"/>
  </si>
  <si>
    <t>国民健康保険加入の状況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ジョウキョウ</t>
    </rPh>
    <phoneticPr fontId="6"/>
  </si>
  <si>
    <t>国民健康保険税の推移</t>
    <rPh sb="0" eb="2">
      <t>コクミン</t>
    </rPh>
    <rPh sb="2" eb="4">
      <t>ケンコウ</t>
    </rPh>
    <rPh sb="4" eb="6">
      <t>ホケン</t>
    </rPh>
    <rPh sb="6" eb="7">
      <t>ゼイ</t>
    </rPh>
    <rPh sb="8" eb="10">
      <t>スイイ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</si>
  <si>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</si>
  <si>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</si>
  <si>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</si>
  <si>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</si>
  <si>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</si>
  <si>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</si>
  <si>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</si>
  <si>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</si>
  <si>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</si>
  <si>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</si>
  <si>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総数</t>
    <rPh sb="0" eb="2">
      <t>ソウスウ</t>
    </rPh>
    <phoneticPr fontId="7"/>
  </si>
  <si>
    <t>被保険者数</t>
    <rPh sb="0" eb="4">
      <t>ヒホケンシャ</t>
    </rPh>
    <rPh sb="4" eb="5">
      <t>スウ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</si>
  <si>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</si>
  <si>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</si>
  <si>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受診率</t>
    <rPh sb="0" eb="2">
      <t>ジュシン</t>
    </rPh>
    <rPh sb="2" eb="3">
      <t>リツ</t>
    </rPh>
    <phoneticPr fontId="7"/>
  </si>
  <si>
    <t>胃がん検診</t>
    <rPh sb="0" eb="1">
      <t>イ</t>
    </rPh>
    <rPh sb="3" eb="5">
      <t>ケンシン</t>
    </rPh>
    <phoneticPr fontId="7"/>
  </si>
  <si>
    <t>肺がん検診</t>
    <rPh sb="0" eb="1">
      <t>ハイ</t>
    </rPh>
    <rPh sb="3" eb="5">
      <t>ケンシン</t>
    </rPh>
    <phoneticPr fontId="7"/>
  </si>
  <si>
    <t>大腸がん検診</t>
    <rPh sb="0" eb="2">
      <t>ダイチョウ</t>
    </rPh>
    <rPh sb="4" eb="6">
      <t>ケンシン</t>
    </rPh>
    <phoneticPr fontId="7"/>
  </si>
  <si>
    <t>子宮頸がん検診</t>
    <rPh sb="0" eb="2">
      <t>シキュウ</t>
    </rPh>
    <rPh sb="2" eb="3">
      <t>ケイ</t>
    </rPh>
    <rPh sb="5" eb="7">
      <t>ケンシン</t>
    </rPh>
    <phoneticPr fontId="7"/>
  </si>
  <si>
    <t>乳がん検診(マンモ）</t>
    <rPh sb="0" eb="1">
      <t>ニュウ</t>
    </rPh>
    <rPh sb="3" eb="5">
      <t>ケンシン</t>
    </rPh>
    <phoneticPr fontId="7"/>
  </si>
  <si>
    <t>出生数</t>
    <rPh sb="0" eb="3">
      <t>シュッショウスウ</t>
    </rPh>
    <phoneticPr fontId="7"/>
  </si>
  <si>
    <t>訪問者数</t>
    <rPh sb="0" eb="3">
      <t>ホウモンシャ</t>
    </rPh>
    <rPh sb="3" eb="4">
      <t>スウ</t>
    </rPh>
    <phoneticPr fontId="7"/>
  </si>
  <si>
    <t>実施率</t>
    <rPh sb="0" eb="2">
      <t>ジッシ</t>
    </rPh>
    <rPh sb="2" eb="3">
      <t>リツ</t>
    </rPh>
    <phoneticPr fontId="7"/>
  </si>
  <si>
    <t>3・4か月児</t>
    <rPh sb="4" eb="5">
      <t>ツキ</t>
    </rPh>
    <rPh sb="5" eb="6">
      <t>ジ</t>
    </rPh>
    <phoneticPr fontId="5"/>
  </si>
  <si>
    <t>6・7か月児</t>
    <rPh sb="4" eb="5">
      <t>ツキ</t>
    </rPh>
    <rPh sb="5" eb="6">
      <t>ジ</t>
    </rPh>
    <phoneticPr fontId="7"/>
  </si>
  <si>
    <t>1才6か月児</t>
    <rPh sb="1" eb="2">
      <t>サイ</t>
    </rPh>
    <rPh sb="4" eb="5">
      <t>ツキ</t>
    </rPh>
    <rPh sb="5" eb="6">
      <t>ジ</t>
    </rPh>
    <phoneticPr fontId="7"/>
  </si>
  <si>
    <t>3才児</t>
    <rPh sb="1" eb="2">
      <t>サイ</t>
    </rPh>
    <rPh sb="2" eb="3">
      <t>ジ</t>
    </rPh>
    <phoneticPr fontId="7"/>
  </si>
  <si>
    <t>3・4か月児</t>
  </si>
  <si>
    <t>6・7か月児</t>
  </si>
  <si>
    <t>1才6か月児</t>
  </si>
  <si>
    <t>3才児</t>
  </si>
  <si>
    <t>総数</t>
  </si>
  <si>
    <t>2種混合</t>
    <rPh sb="1" eb="2">
      <t>シュ</t>
    </rPh>
    <rPh sb="2" eb="4">
      <t>コンゴウ</t>
    </rPh>
    <phoneticPr fontId="7"/>
  </si>
  <si>
    <t>4種混合</t>
    <rPh sb="1" eb="2">
      <t>シュ</t>
    </rPh>
    <rPh sb="2" eb="4">
      <t>コンゴウ</t>
    </rPh>
    <phoneticPr fontId="7"/>
  </si>
  <si>
    <t>ﾎﾟﾘｵﾜｸﾁﾝ</t>
  </si>
  <si>
    <t>日本脳炎</t>
    <rPh sb="0" eb="2">
      <t>ニホン</t>
    </rPh>
    <rPh sb="2" eb="4">
      <t>ノウエン</t>
    </rPh>
    <phoneticPr fontId="7"/>
  </si>
  <si>
    <t>麻しん・風しん混合 1期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</si>
  <si>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麻しん・風しん混合 2期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</si>
  <si>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ﾋﾌﾞﾜｸﾁﾝ</t>
  </si>
  <si>
    <t>小児用肺炎球菌ﾜｸﾁﾝ</t>
    <rPh sb="0" eb="3">
      <t>ショウニヨウ</t>
    </rPh>
    <rPh sb="3" eb="5">
      <t>ハイエン</t>
    </rPh>
    <rPh sb="5" eb="7">
      <t>キュウキン</t>
    </rPh>
    <phoneticPr fontId="7"/>
  </si>
  <si>
    <t>ＢＣＧ</t>
  </si>
  <si>
    <t>水痘</t>
    <rPh sb="0" eb="2">
      <t>スイトウ</t>
    </rPh>
    <phoneticPr fontId="7"/>
  </si>
  <si>
    <t>Ｂ型肝炎</t>
    <rPh sb="1" eb="2">
      <t>ガタ</t>
    </rPh>
    <rPh sb="2" eb="4">
      <t>カンエン</t>
    </rPh>
    <phoneticPr fontId="7"/>
  </si>
  <si>
    <t>加入世帯</t>
    <rPh sb="0" eb="2">
      <t>カニュウ</t>
    </rPh>
    <rPh sb="2" eb="4">
      <t>セタイ</t>
    </rPh>
    <phoneticPr fontId="7"/>
  </si>
  <si>
    <t>加入率</t>
    <rPh sb="0" eb="2">
      <t>カニュウ</t>
    </rPh>
    <rPh sb="2" eb="3">
      <t>リツ</t>
    </rPh>
    <phoneticPr fontId="7"/>
  </si>
  <si>
    <t>対前年比</t>
    <rPh sb="0" eb="1">
      <t>タイ</t>
    </rPh>
    <rPh sb="1" eb="4">
      <t>ゼンネンヒ</t>
    </rPh>
    <phoneticPr fontId="7"/>
  </si>
  <si>
    <t>保険税（現年度課税分）</t>
    <rPh sb="0" eb="2">
      <t>ホケン</t>
    </rPh>
    <rPh sb="2" eb="3">
      <t>ゼイ</t>
    </rPh>
    <rPh sb="4" eb="5">
      <t>ゲン</t>
    </rPh>
    <rPh sb="5" eb="7">
      <t>ネンド</t>
    </rPh>
    <rPh sb="7" eb="9">
      <t>カゼイ</t>
    </rPh>
    <rPh sb="9" eb="10">
      <t>ブン</t>
    </rPh>
    <phoneticPr fontId="7"/>
  </si>
  <si>
    <t>項目1</t>
    <rPh sb="0" eb="2">
      <t>コウモク</t>
    </rPh>
    <phoneticPr fontId="6"/>
  </si>
  <si>
    <t>項目2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</si>
  <si>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</si>
  <si>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</si>
  <si>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</si>
  <si>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健康推進課資料</t>
    <rPh sb="0" eb="2">
      <t>ケンコウ</t>
    </rPh>
    <rPh sb="2" eb="4">
      <t>スイシン</t>
    </rPh>
    <rPh sb="4" eb="5">
      <t>カ</t>
    </rPh>
    <rPh sb="5" eb="7">
      <t>シリョウ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</si>
  <si>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</si>
  <si>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</si>
  <si>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</si>
  <si>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6"/>
  </si>
  <si>
    <t>生活習慣病健診（19～39歳）</t>
    <rPh sb="0" eb="2">
      <t>セイカツ</t>
    </rPh>
    <rPh sb="2" eb="4">
      <t>シュウカン</t>
    </rPh>
    <rPh sb="4" eb="5">
      <t>ビョウ</t>
    </rPh>
    <rPh sb="5" eb="7">
      <t>ケンシン</t>
    </rPh>
    <rPh sb="13" eb="14">
      <t>サイ</t>
    </rPh>
    <phoneticPr fontId="7"/>
  </si>
  <si>
    <t>後期高齢者健診（満75歳以上）</t>
    <rPh sb="0" eb="2">
      <t>コウキ</t>
    </rPh>
    <rPh sb="2" eb="4">
      <t>コウレイ</t>
    </rPh>
    <rPh sb="4" eb="5">
      <t>シャ</t>
    </rPh>
    <rPh sb="5" eb="7">
      <t>ケンシン</t>
    </rPh>
    <rPh sb="8" eb="9">
      <t>マン</t>
    </rPh>
    <rPh sb="11" eb="12">
      <t>サイ</t>
    </rPh>
    <rPh sb="12" eb="14">
      <t>イジョウ</t>
    </rPh>
    <phoneticPr fontId="7"/>
  </si>
  <si>
    <t>結核（65歳以上）</t>
    <rPh sb="0" eb="2">
      <t>ケッカク</t>
    </rPh>
    <rPh sb="5" eb="6">
      <t>サイ</t>
    </rPh>
    <rPh sb="6" eb="8">
      <t>イジョウ</t>
    </rPh>
    <phoneticPr fontId="7"/>
  </si>
  <si>
    <t>乳がん（超音波）（20歳以上）</t>
    <rPh sb="0" eb="1">
      <t>ニュウ</t>
    </rPh>
    <rPh sb="4" eb="7">
      <t>チョウオンパ</t>
    </rPh>
    <rPh sb="11" eb="12">
      <t>サイ</t>
    </rPh>
    <rPh sb="12" eb="14">
      <t>イジョウ</t>
    </rPh>
    <phoneticPr fontId="7"/>
  </si>
  <si>
    <t>歯周疾患（30・40・50・60・70歳）</t>
    <rPh sb="0" eb="2">
      <t>シシュウ</t>
    </rPh>
    <rPh sb="2" eb="4">
      <t>シッカン</t>
    </rPh>
    <phoneticPr fontId="7"/>
  </si>
  <si>
    <t>円</t>
    <rPh sb="0" eb="1">
      <t>エン</t>
    </rPh>
    <phoneticPr fontId="6"/>
  </si>
  <si>
    <t>千円</t>
    <rPh sb="0" eb="2">
      <t>センエン</t>
    </rPh>
    <phoneticPr fontId="6"/>
  </si>
  <si>
    <t>人</t>
    <rPh sb="0" eb="1">
      <t>ヒト</t>
    </rPh>
    <phoneticPr fontId="6"/>
  </si>
  <si>
    <t>％</t>
    <phoneticPr fontId="6"/>
  </si>
  <si>
    <t>調定額</t>
    <rPh sb="0" eb="1">
      <t>チョウ</t>
    </rPh>
    <rPh sb="1" eb="3">
      <t>テイガク</t>
    </rPh>
    <phoneticPr fontId="7"/>
  </si>
  <si>
    <t>収納額</t>
    <rPh sb="0" eb="2">
      <t>シュウノウ</t>
    </rPh>
    <rPh sb="2" eb="3">
      <t>ガク</t>
    </rPh>
    <phoneticPr fontId="7"/>
  </si>
  <si>
    <t>収納率</t>
    <rPh sb="0" eb="2">
      <t>シュウノウ</t>
    </rPh>
    <rPh sb="2" eb="3">
      <t>リツ</t>
    </rPh>
    <phoneticPr fontId="7"/>
  </si>
  <si>
    <t>世帯</t>
    <rPh sb="0" eb="2">
      <t>セタイ</t>
    </rPh>
    <phoneticPr fontId="6"/>
  </si>
  <si>
    <t>地域保健報告</t>
    <rPh sb="0" eb="2">
      <t>チイキ</t>
    </rPh>
    <rPh sb="2" eb="4">
      <t>ホケン</t>
    </rPh>
    <rPh sb="4" eb="6">
      <t>ホウコク</t>
    </rPh>
    <phoneticPr fontId="6"/>
  </si>
  <si>
    <t>項目１名称</t>
    <rPh sb="0" eb="2">
      <t>コウモク</t>
    </rPh>
    <rPh sb="3" eb="5">
      <t>メイショウ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</si>
  <si>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</si>
  <si>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後期高齢者広域連合資料(市町村別後期高齢者医療費の状況）</t>
    <rPh sb="0" eb="2">
      <t>コウキ</t>
    </rPh>
    <rPh sb="2" eb="5">
      <t>コウレイシャ</t>
    </rPh>
    <rPh sb="5" eb="7">
      <t>コウイキ</t>
    </rPh>
    <rPh sb="7" eb="9">
      <t>レンゴウ</t>
    </rPh>
    <rPh sb="9" eb="11">
      <t>シリョウ</t>
    </rPh>
    <rPh sb="12" eb="15">
      <t>シチョウソン</t>
    </rPh>
    <rPh sb="15" eb="16">
      <t>ベツ</t>
    </rPh>
    <rPh sb="16" eb="23">
      <t>コウキコウレイシャイリョウ</t>
    </rPh>
    <rPh sb="23" eb="24">
      <t>ヒ</t>
    </rPh>
    <rPh sb="25" eb="27">
      <t>ジョウキョウ</t>
    </rPh>
    <phoneticPr fontId="6"/>
  </si>
  <si>
    <t>各種がん検診受診者の推移</t>
    <rPh sb="0" eb="2">
      <t>カクシュ</t>
    </rPh>
    <rPh sb="4" eb="6">
      <t>ケンシン</t>
    </rPh>
    <rPh sb="6" eb="9">
      <t>ジュシンシャ</t>
    </rPh>
    <rPh sb="10" eb="12">
      <t>スイイ</t>
    </rPh>
    <phoneticPr fontId="6"/>
  </si>
  <si>
    <t>各種がん検診受診者の推移</t>
    <rPh sb="0" eb="2">
      <t>カクシュ</t>
    </rPh>
    <rPh sb="4" eb="6">
      <t>ケンシン</t>
    </rPh>
    <rPh sb="6" eb="8">
      <t>ジュシン</t>
    </rPh>
    <rPh sb="10" eb="12">
      <t>スイイ</t>
    </rPh>
    <phoneticPr fontId="6"/>
  </si>
  <si>
    <t>各種健診受診者数の推移</t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</si>
  <si>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ロタウイルス</t>
    <phoneticPr fontId="5"/>
  </si>
  <si>
    <t>子宮頸がん</t>
    <rPh sb="0" eb="2">
      <t>シキュウ</t>
    </rPh>
    <rPh sb="2" eb="3">
      <t>ケイ</t>
    </rPh>
    <phoneticPr fontId="5"/>
  </si>
  <si>
    <t>各種健診受診者数の推移</t>
    <rPh sb="0" eb="2">
      <t>カクシュ</t>
    </rPh>
    <rPh sb="2" eb="4">
      <t>ケンシン</t>
    </rPh>
    <rPh sb="4" eb="7">
      <t>ジュシンシャ</t>
    </rPh>
    <rPh sb="7" eb="8">
      <t>スウ</t>
    </rPh>
    <rPh sb="9" eb="11">
      <t>スイイ</t>
    </rPh>
    <phoneticPr fontId="6"/>
  </si>
  <si>
    <t>備考</t>
    <rPh sb="0" eb="2">
      <t>ビコウ</t>
    </rPh>
    <phoneticPr fontId="5"/>
  </si>
  <si>
    <t>－</t>
    <phoneticPr fontId="5"/>
  </si>
  <si>
    <t>医療施設(動態)調査</t>
    <rPh sb="0" eb="2">
      <t>イリョウ</t>
    </rPh>
    <rPh sb="2" eb="4">
      <t>シセツ</t>
    </rPh>
    <rPh sb="5" eb="7">
      <t>ドウタイ</t>
    </rPh>
    <rPh sb="8" eb="10">
      <t>チョウサ</t>
    </rPh>
    <phoneticPr fontId="5"/>
  </si>
  <si>
    <t>病院数</t>
    <rPh sb="0" eb="2">
      <t>ビョウイン</t>
    </rPh>
    <rPh sb="2" eb="3">
      <t>スウ</t>
    </rPh>
    <phoneticPr fontId="5"/>
  </si>
  <si>
    <t>病床数</t>
    <rPh sb="0" eb="3">
      <t>ビョウショウスウ</t>
    </rPh>
    <phoneticPr fontId="5"/>
  </si>
  <si>
    <t>一般診療所</t>
    <rPh sb="0" eb="2">
      <t>イッパン</t>
    </rPh>
    <rPh sb="2" eb="4">
      <t>シンリョウ</t>
    </rPh>
    <rPh sb="4" eb="5">
      <t>ジョ</t>
    </rPh>
    <phoneticPr fontId="5"/>
  </si>
  <si>
    <t>歯科診療所</t>
    <rPh sb="0" eb="2">
      <t>シカ</t>
    </rPh>
    <rPh sb="2" eb="4">
      <t>シンリョウ</t>
    </rPh>
    <rPh sb="4" eb="5">
      <t>ジョ</t>
    </rPh>
    <phoneticPr fontId="5"/>
  </si>
  <si>
    <t>所</t>
    <rPh sb="0" eb="1">
      <t>ショ</t>
    </rPh>
    <phoneticPr fontId="5"/>
  </si>
  <si>
    <t>床</t>
    <rPh sb="0" eb="1">
      <t>ユカ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</si>
  <si>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</si>
  <si>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項目4名称</t>
    <rPh sb="0" eb="2">
      <t>コウモク</t>
    </rPh>
    <rPh sb="3" eb="5">
      <t>メイショウ</t>
    </rPh>
    <phoneticPr fontId="5"/>
  </si>
  <si>
    <t>総数</t>
    <rPh sb="0" eb="2">
      <t>ソウスウ</t>
    </rPh>
    <phoneticPr fontId="5"/>
  </si>
  <si>
    <t>うち有床診療所の病床数</t>
    <rPh sb="2" eb="4">
      <t>ユウショウ</t>
    </rPh>
    <rPh sb="4" eb="7">
      <t>シンリョウジョ</t>
    </rPh>
    <rPh sb="8" eb="11">
      <t>ビョウショウスウ</t>
    </rPh>
    <phoneticPr fontId="5"/>
  </si>
  <si>
    <t>うち有床診療所数</t>
    <rPh sb="2" eb="4">
      <t>ユウショウ</t>
    </rPh>
    <rPh sb="4" eb="7">
      <t>シンリョウジョ</t>
    </rPh>
    <rPh sb="7" eb="8">
      <t>スウ</t>
    </rPh>
    <phoneticPr fontId="5"/>
  </si>
  <si>
    <t>医療機関の状況</t>
    <rPh sb="0" eb="2">
      <t>イリョウ</t>
    </rPh>
    <rPh sb="2" eb="4">
      <t>キカン</t>
    </rPh>
    <rPh sb="5" eb="7">
      <t>ジョウキョウ</t>
    </rPh>
    <phoneticPr fontId="6"/>
  </si>
  <si>
    <t>医療機関の状況</t>
    <rPh sb="0" eb="2">
      <t>イリョウ</t>
    </rPh>
    <rPh sb="2" eb="4">
      <t>キカン</t>
    </rPh>
    <rPh sb="5" eb="7">
      <t>ジョウキョウ</t>
    </rPh>
    <phoneticPr fontId="5"/>
  </si>
  <si>
    <t>備考</t>
    <rPh sb="0" eb="2">
      <t>ビコウ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</si>
  <si>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5"/>
  </si>
  <si>
    <t>医療費</t>
    <rPh sb="0" eb="2">
      <t>イリョウ</t>
    </rPh>
    <rPh sb="2" eb="3">
      <t>ヒ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</si>
  <si>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7"/>
  </si>
  <si>
    <t>医療費</t>
    <rPh sb="0" eb="3">
      <t>イリョウヒ</t>
    </rPh>
    <phoneticPr fontId="5"/>
  </si>
  <si>
    <t>・基準日：年度末</t>
    <rPh sb="1" eb="4">
      <t>キジュンビ</t>
    </rPh>
    <rPh sb="5" eb="8">
      <t>ネンドマツ</t>
    </rPh>
    <phoneticPr fontId="5"/>
  </si>
  <si>
    <t>備考</t>
    <rPh sb="0" eb="2">
      <t>ビコウ</t>
    </rPh>
    <phoneticPr fontId="5"/>
  </si>
  <si>
    <t>基準日：年度末</t>
    <rPh sb="0" eb="3">
      <t>キジュンビ</t>
    </rPh>
    <rPh sb="4" eb="7">
      <t>ネンドマツ</t>
    </rPh>
    <phoneticPr fontId="5"/>
  </si>
  <si>
    <t>世帯</t>
    <rPh sb="0" eb="2">
      <t>セタイ</t>
    </rPh>
    <phoneticPr fontId="7"/>
  </si>
  <si>
    <t>人口</t>
    <rPh sb="0" eb="2">
      <t>ジンコウ</t>
    </rPh>
    <phoneticPr fontId="7"/>
  </si>
  <si>
    <t>一世帯当たり調定額</t>
    <rPh sb="0" eb="1">
      <t>イチ</t>
    </rPh>
    <rPh sb="1" eb="3">
      <t>セタイ</t>
    </rPh>
    <rPh sb="3" eb="4">
      <t>アタ</t>
    </rPh>
    <rPh sb="6" eb="7">
      <t>チョウ</t>
    </rPh>
    <rPh sb="7" eb="9">
      <t>テイガク</t>
    </rPh>
    <phoneticPr fontId="7"/>
  </si>
  <si>
    <t>一人当たり調定額</t>
    <rPh sb="0" eb="1">
      <t>イチ</t>
    </rPh>
    <rPh sb="1" eb="2">
      <t>ニン</t>
    </rPh>
    <rPh sb="2" eb="3">
      <t>アタ</t>
    </rPh>
    <rPh sb="5" eb="6">
      <t>チョウ</t>
    </rPh>
    <rPh sb="6" eb="8">
      <t>テイガク</t>
    </rPh>
    <phoneticPr fontId="7"/>
  </si>
  <si>
    <t>・「被保険者数」は、3月末～翌年2月末の平均数をいう。</t>
    <rPh sb="2" eb="6">
      <t>ヒホケンシャ</t>
    </rPh>
    <rPh sb="6" eb="7">
      <t>スウ</t>
    </rPh>
    <rPh sb="11" eb="13">
      <t>ガツマツ</t>
    </rPh>
    <rPh sb="14" eb="16">
      <t>ヨクネン</t>
    </rPh>
    <rPh sb="17" eb="18">
      <t>ガツ</t>
    </rPh>
    <rPh sb="18" eb="19">
      <t>マツ</t>
    </rPh>
    <rPh sb="20" eb="22">
      <t>ヘイキン</t>
    </rPh>
    <rPh sb="22" eb="23">
      <t>スウ</t>
    </rPh>
    <phoneticPr fontId="5"/>
  </si>
  <si>
    <t>H31(R1)</t>
  </si>
  <si>
    <t>被保険者数</t>
    <rPh sb="0" eb="4">
      <t>ヒホケンシャ</t>
    </rPh>
    <rPh sb="4" eb="5">
      <t>スウ</t>
    </rPh>
    <phoneticPr fontId="7"/>
  </si>
  <si>
    <t>保険年金課</t>
    <rPh sb="0" eb="2">
      <t>ホケン</t>
    </rPh>
    <rPh sb="2" eb="4">
      <t>ネンキン</t>
    </rPh>
    <rPh sb="4" eb="5">
      <t>カ</t>
    </rPh>
    <phoneticPr fontId="6"/>
  </si>
  <si>
    <t>R3</t>
    <phoneticPr fontId="5"/>
  </si>
  <si>
    <t>保険年金課</t>
    <phoneticPr fontId="6"/>
  </si>
  <si>
    <t>R2</t>
    <phoneticPr fontId="5"/>
  </si>
  <si>
    <t>・「医療費」千円未満切り捨て</t>
    <rPh sb="2" eb="4">
      <t>イリョウ</t>
    </rPh>
    <rPh sb="4" eb="5">
      <t>ヒ</t>
    </rPh>
    <rPh sb="6" eb="8">
      <t>センエン</t>
    </rPh>
    <rPh sb="8" eb="10">
      <t>ミマン</t>
    </rPh>
    <rPh sb="10" eb="11">
      <t>キ</t>
    </rPh>
    <rPh sb="12" eb="13">
      <t>ス</t>
    </rPh>
    <phoneticPr fontId="5"/>
  </si>
  <si>
    <t>R3</t>
  </si>
  <si>
    <t>健康推進課・保険年金課</t>
    <rPh sb="0" eb="2">
      <t>ケンコウ</t>
    </rPh>
    <rPh sb="2" eb="4">
      <t>スイシン</t>
    </rPh>
    <rPh sb="4" eb="5">
      <t>カ</t>
    </rPh>
    <rPh sb="6" eb="8">
      <t>ホケン</t>
    </rPh>
    <rPh sb="8" eb="10">
      <t>ネンキン</t>
    </rPh>
    <rPh sb="10" eb="11">
      <t>カ</t>
    </rPh>
    <phoneticPr fontId="6"/>
  </si>
  <si>
    <t>保険年金課資料</t>
    <rPh sb="5" eb="7">
      <t>シリョウ</t>
    </rPh>
    <phoneticPr fontId="6"/>
  </si>
  <si>
    <t>保険年金課資料</t>
    <rPh sb="0" eb="2">
      <t>ホケン</t>
    </rPh>
    <rPh sb="2" eb="4">
      <t>ネンキン</t>
    </rPh>
    <rPh sb="4" eb="5">
      <t>カ</t>
    </rPh>
    <rPh sb="5" eb="7">
      <t>シリョウ</t>
    </rPh>
    <phoneticPr fontId="6"/>
  </si>
  <si>
    <t>R4</t>
  </si>
  <si>
    <t>R5</t>
  </si>
  <si>
    <t>・6・7か月児の乳幼児健診は、R4で終了。</t>
    <rPh sb="5" eb="6">
      <t>ツキ</t>
    </rPh>
    <rPh sb="6" eb="7">
      <t>ジ</t>
    </rPh>
    <rPh sb="8" eb="11">
      <t>ニュウヨウジ</t>
    </rPh>
    <rPh sb="11" eb="13">
      <t>ケンシン</t>
    </rPh>
    <rPh sb="18" eb="20">
      <t>シュウリョウ</t>
    </rPh>
    <phoneticPr fontId="5"/>
  </si>
  <si>
    <t>-</t>
    <phoneticPr fontId="5"/>
  </si>
  <si>
    <t>9・10か月児</t>
    <phoneticPr fontId="5"/>
  </si>
  <si>
    <t>・9・10か月児の乳幼児健診は、Ｒ5より開始。</t>
    <rPh sb="6" eb="7">
      <t>ツキ</t>
    </rPh>
    <rPh sb="7" eb="8">
      <t>ジ</t>
    </rPh>
    <rPh sb="9" eb="12">
      <t>ニュウヨウジ</t>
    </rPh>
    <rPh sb="12" eb="14">
      <t>ケンシン</t>
    </rPh>
    <rPh sb="20" eb="22">
      <t>カイシ</t>
    </rPh>
    <phoneticPr fontId="5"/>
  </si>
  <si>
    <t>9・10か月児</t>
    <rPh sb="5" eb="6">
      <t>ツキ</t>
    </rPh>
    <rPh sb="6" eb="7">
      <t>ジ</t>
    </rPh>
    <phoneticPr fontId="7"/>
  </si>
  <si>
    <t>【前年度からの変更点】</t>
    <rPh sb="1" eb="4">
      <t>ゼンネンド</t>
    </rPh>
    <rPh sb="7" eb="11">
      <t>ヘンコウテン」</t>
    </rPh>
    <phoneticPr fontId="5"/>
  </si>
  <si>
    <t>・「項目3」の「保険税（現年度課税分）」のうち、「項目4」の「一世帯当たり調定額」の「H31(R1)」数値を修正しました。</t>
    <rPh sb="2" eb="4">
      <t>コウモク</t>
    </rPh>
    <rPh sb="8" eb="10">
      <t>ホケン</t>
    </rPh>
    <rPh sb="10" eb="11">
      <t>ゼイ</t>
    </rPh>
    <rPh sb="12" eb="15">
      <t>ゲンネンド</t>
    </rPh>
    <rPh sb="15" eb="17">
      <t>カゼイ</t>
    </rPh>
    <rPh sb="17" eb="18">
      <t>ブン</t>
    </rPh>
    <rPh sb="31" eb="34">
      <t>イッセタイ</t>
    </rPh>
    <rPh sb="34" eb="35">
      <t>ア</t>
    </rPh>
    <rPh sb="37" eb="40">
      <t>チョウテイガク</t>
    </rPh>
    <rPh sb="51" eb="53">
      <t>スウチ</t>
    </rPh>
    <rPh sb="54" eb="56">
      <t>シュウセイ</t>
    </rPh>
    <phoneticPr fontId="5"/>
  </si>
  <si>
    <t>腹部超音波（19歳以上）</t>
    <rPh sb="0" eb="2">
      <t>フクブ</t>
    </rPh>
    <rPh sb="2" eb="5">
      <t>チョウオンパ</t>
    </rPh>
    <rPh sb="8" eb="9">
      <t>サイ</t>
    </rPh>
    <rPh sb="9" eb="11">
      <t>イジョウ</t>
    </rPh>
    <phoneticPr fontId="7"/>
  </si>
  <si>
    <t>・「項目3」の名称を「腹部超音波（19歳以上）に修正しました。</t>
    <rPh sb="2" eb="4">
      <t>コウモク</t>
    </rPh>
    <rPh sb="7" eb="9">
      <t>メイショウ</t>
    </rPh>
    <rPh sb="24" eb="26">
      <t>シュウセイ</t>
    </rPh>
    <phoneticPr fontId="5"/>
  </si>
  <si>
    <t>・「項目3」の「保険税（現年度課税分）」のうち、「項目4」の「収納額」の「R4」数値を修正しました。</t>
    <rPh sb="2" eb="4">
      <t>コウモク</t>
    </rPh>
    <rPh sb="8" eb="10">
      <t>ホケン</t>
    </rPh>
    <rPh sb="10" eb="11">
      <t>ゼイ</t>
    </rPh>
    <rPh sb="12" eb="15">
      <t>ゲンネンド</t>
    </rPh>
    <rPh sb="15" eb="17">
      <t>カゼイ</t>
    </rPh>
    <rPh sb="17" eb="18">
      <t>ブン</t>
    </rPh>
    <rPh sb="31" eb="33">
      <t>シュウノウ</t>
    </rPh>
    <rPh sb="33" eb="34">
      <t>ガク</t>
    </rPh>
    <rPh sb="40" eb="42">
      <t>スウチ</t>
    </rPh>
    <rPh sb="43" eb="45">
      <t>シュウセイ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</si>
</sst>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 "/>
    <numFmt numFmtId="178" formatCode="#,##0_);[Red]\(#,##0\)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1" applyFont="1" applyBorder="1">
      <alignment vertical="center"/>
    </xf>
    <xf numFmtId="38" fontId="10" fillId="0" borderId="1" xfId="7" applyFont="1" applyFill="1" applyBorder="1" applyAlignment="1"/>
    <xf numFmtId="0" fontId="11" fillId="0" borderId="0" xfId="0" applyFont="1"/>
    <xf numFmtId="38" fontId="10" fillId="0" borderId="1" xfId="7" applyFont="1" applyFill="1" applyBorder="1" applyAlignment="1">
      <alignment horizontal="right"/>
    </xf>
    <xf numFmtId="0" fontId="12" fillId="0" borderId="1" xfId="0" applyFont="1" applyBorder="1"/>
    <xf numFmtId="0" fontId="12" fillId="0" borderId="1" xfId="1" applyFont="1" applyBorder="1">
      <alignment vertical="center"/>
    </xf>
    <xf numFmtId="38" fontId="12" fillId="0" borderId="1" xfId="7" applyFont="1" applyFill="1" applyBorder="1" applyAlignment="1">
      <alignment horizontal="right"/>
    </xf>
    <xf numFmtId="176" fontId="10" fillId="0" borderId="1" xfId="0" applyNumberFormat="1" applyFont="1" applyBorder="1"/>
    <xf numFmtId="0" fontId="13" fillId="0" borderId="0" xfId="0" applyFont="1"/>
    <xf numFmtId="0" fontId="12" fillId="0" borderId="1" xfId="1" applyFont="1" applyBorder="1" applyAlignment="1">
      <alignment vertical="center" wrapText="1"/>
    </xf>
    <xf numFmtId="0" fontId="10" fillId="3" borderId="1" xfId="0" applyFont="1" applyFill="1" applyBorder="1"/>
    <xf numFmtId="0" fontId="12" fillId="2" borderId="1" xfId="1" applyFont="1" applyFill="1" applyBorder="1">
      <alignment vertical="center"/>
    </xf>
    <xf numFmtId="0" fontId="12" fillId="0" borderId="0" xfId="1" applyFont="1">
      <alignment vertical="center"/>
    </xf>
    <xf numFmtId="0" fontId="12" fillId="2" borderId="1" xfId="0" applyFont="1" applyFill="1" applyBorder="1"/>
    <xf numFmtId="0" fontId="12" fillId="0" borderId="0" xfId="0" applyFont="1"/>
    <xf numFmtId="38" fontId="12" fillId="0" borderId="1" xfId="7" applyFont="1" applyFill="1" applyBorder="1" applyAlignment="1"/>
    <xf numFmtId="0" fontId="14" fillId="0" borderId="0" xfId="0" applyFont="1"/>
    <xf numFmtId="38" fontId="12" fillId="2" borderId="1" xfId="7" applyFont="1" applyFill="1" applyBorder="1" applyAlignment="1"/>
    <xf numFmtId="38" fontId="12" fillId="0" borderId="0" xfId="7" applyFont="1" applyFill="1" applyAlignment="1"/>
    <xf numFmtId="38" fontId="12" fillId="0" borderId="0" xfId="7" applyFont="1" applyAlignment="1"/>
    <xf numFmtId="176" fontId="12" fillId="0" borderId="1" xfId="0" applyNumberFormat="1" applyFont="1" applyBorder="1"/>
    <xf numFmtId="177" fontId="12" fillId="0" borderId="1" xfId="0" applyNumberFormat="1" applyFont="1" applyBorder="1"/>
    <xf numFmtId="177" fontId="10" fillId="0" borderId="1" xfId="0" applyNumberFormat="1" applyFont="1" applyBorder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178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/>
    <xf numFmtId="38" fontId="12" fillId="0" borderId="0" xfId="7" applyFont="1" applyFill="1" applyBorder="1" applyAlignment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="90" zoomScaleNormal="90" workbookViewId="0">
      <selection activeCell="F29" sqref="F29"/>
    </sheetView>
  </sheetViews>
  <sheetFormatPr defaultRowHeight="13.5" x14ac:dyDescent="0.4"/>
  <cols>
    <col min="1" max="1" width="23.5" style="16" customWidth="1"/>
    <col min="2" max="2" width="6.625" style="16" bestFit="1" customWidth="1"/>
    <col min="3" max="3" width="12" style="16" bestFit="1" customWidth="1"/>
    <col min="4" max="4" width="6.625" style="16" customWidth="1"/>
    <col min="5" max="5" width="40" style="16" bestFit="1" customWidth="1"/>
    <col min="6" max="16384" width="9" style="16"/>
  </cols>
  <sheetData>
    <row r="1" spans="1:5" ht="18" customHeight="1" x14ac:dyDescent="0.4">
      <c r="A1" s="15" t="s">
        <v>1</v>
      </c>
      <c r="B1" s="15" t="s">
        <v>62</v>
      </c>
      <c r="C1" s="15" t="s">
        <v>64</v>
      </c>
      <c r="D1" s="15" t="s">
        <v>65</v>
      </c>
      <c r="E1" s="15" t="s">
        <v>66</v>
      </c>
    </row>
    <row r="2" spans="1:5" ht="18" customHeight="1" x14ac:dyDescent="0.4">
      <c r="A2" s="9" t="s">
        <v>128</v>
      </c>
      <c r="B2" s="9">
        <v>13</v>
      </c>
      <c r="C2" s="9" t="s">
        <v>2</v>
      </c>
      <c r="D2" s="9">
        <v>1</v>
      </c>
      <c r="E2" s="9" t="s">
        <v>3</v>
      </c>
    </row>
    <row r="3" spans="1:5" ht="18" customHeight="1" x14ac:dyDescent="0.4">
      <c r="A3" s="13" t="s">
        <v>128</v>
      </c>
      <c r="B3" s="9">
        <v>13</v>
      </c>
      <c r="C3" s="9" t="s">
        <v>2</v>
      </c>
      <c r="D3" s="9">
        <v>2</v>
      </c>
      <c r="E3" s="9" t="s">
        <v>6</v>
      </c>
    </row>
    <row r="4" spans="1:5" ht="18" customHeight="1" x14ac:dyDescent="0.4">
      <c r="A4" s="13" t="s">
        <v>128</v>
      </c>
      <c r="B4" s="9">
        <v>13</v>
      </c>
      <c r="C4" s="9" t="s">
        <v>2</v>
      </c>
      <c r="D4" s="9">
        <v>3</v>
      </c>
      <c r="E4" s="9" t="s">
        <v>7</v>
      </c>
    </row>
    <row r="5" spans="1:5" ht="18" customHeight="1" x14ac:dyDescent="0.4">
      <c r="A5" s="13" t="s">
        <v>5</v>
      </c>
      <c r="B5" s="9">
        <v>13</v>
      </c>
      <c r="C5" s="9" t="s">
        <v>2</v>
      </c>
      <c r="D5" s="9">
        <v>4</v>
      </c>
      <c r="E5" s="9" t="s">
        <v>89</v>
      </c>
    </row>
    <row r="6" spans="1:5" ht="18" customHeight="1" x14ac:dyDescent="0.4">
      <c r="A6" s="13" t="s">
        <v>132</v>
      </c>
      <c r="B6" s="9">
        <v>13</v>
      </c>
      <c r="C6" s="9" t="s">
        <v>2</v>
      </c>
      <c r="D6" s="9">
        <v>5</v>
      </c>
      <c r="E6" s="9" t="s">
        <v>94</v>
      </c>
    </row>
    <row r="7" spans="1:5" ht="18" customHeight="1" x14ac:dyDescent="0.4">
      <c r="A7" s="13" t="s">
        <v>5</v>
      </c>
      <c r="B7" s="9">
        <v>13</v>
      </c>
      <c r="C7" s="9" t="s">
        <v>2</v>
      </c>
      <c r="D7" s="9">
        <v>6</v>
      </c>
      <c r="E7" s="9" t="s">
        <v>9</v>
      </c>
    </row>
    <row r="8" spans="1:5" ht="18" customHeight="1" x14ac:dyDescent="0.4">
      <c r="A8" s="13" t="s">
        <v>5</v>
      </c>
      <c r="B8" s="9">
        <v>13</v>
      </c>
      <c r="C8" s="9" t="s">
        <v>2</v>
      </c>
      <c r="D8" s="9">
        <v>7</v>
      </c>
      <c r="E8" s="9" t="s">
        <v>10</v>
      </c>
    </row>
    <row r="9" spans="1:5" ht="18" customHeight="1" x14ac:dyDescent="0.4">
      <c r="A9" s="13" t="s">
        <v>5</v>
      </c>
      <c r="B9" s="9">
        <v>13</v>
      </c>
      <c r="C9" s="9" t="s">
        <v>2</v>
      </c>
      <c r="D9" s="9">
        <v>8</v>
      </c>
      <c r="E9" s="9" t="s">
        <v>11</v>
      </c>
    </row>
    <row r="10" spans="1:5" ht="18" customHeight="1" x14ac:dyDescent="0.4">
      <c r="A10" s="13" t="s">
        <v>5</v>
      </c>
      <c r="B10" s="9">
        <v>13</v>
      </c>
      <c r="C10" s="9" t="s">
        <v>2</v>
      </c>
      <c r="D10" s="9">
        <v>9</v>
      </c>
      <c r="E10" s="9" t="s">
        <v>12</v>
      </c>
    </row>
    <row r="11" spans="1:5" ht="18" customHeight="1" x14ac:dyDescent="0.4">
      <c r="A11" s="13" t="s">
        <v>128</v>
      </c>
      <c r="B11" s="9">
        <v>13</v>
      </c>
      <c r="C11" s="9" t="s">
        <v>2</v>
      </c>
      <c r="D11" s="9">
        <v>10</v>
      </c>
      <c r="E11" s="9" t="s">
        <v>13</v>
      </c>
    </row>
    <row r="12" spans="1:5" ht="18" customHeight="1" x14ac:dyDescent="0.4">
      <c r="A12" s="13" t="s">
        <v>128</v>
      </c>
      <c r="B12" s="9">
        <v>13</v>
      </c>
      <c r="C12" s="9" t="s">
        <v>2</v>
      </c>
      <c r="D12" s="9">
        <v>11</v>
      </c>
      <c r="E12" s="9" t="s">
        <v>14</v>
      </c>
    </row>
    <row r="13" spans="1:5" ht="18" customHeight="1" x14ac:dyDescent="0.4">
      <c r="A13" s="13" t="s">
        <v>5</v>
      </c>
      <c r="B13" s="9">
        <v>13</v>
      </c>
      <c r="C13" s="9" t="s">
        <v>2</v>
      </c>
      <c r="D13" s="9">
        <v>12</v>
      </c>
      <c r="E13" s="9" t="s">
        <v>109</v>
      </c>
    </row>
    <row r="14" spans="1:5" x14ac:dyDescent="0.4">
      <c r="A14" s="16" t="s">
        <v>87</v>
      </c>
    </row>
  </sheetData>
  <autoFilter ref="A1:E12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E38" sqref="E38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6.5" style="2" bestFit="1" customWidth="1"/>
    <col min="6" max="6" width="8.5" style="2" bestFit="1" customWidth="1"/>
    <col min="7" max="7" width="21.125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8.25" style="2" customWidth="1"/>
    <col min="21" max="16384" width="9" style="2"/>
  </cols>
  <sheetData>
    <row r="1" spans="1:21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</row>
    <row r="2" spans="1:21" x14ac:dyDescent="0.15">
      <c r="A2" s="3" t="s">
        <v>5</v>
      </c>
      <c r="B2" s="3">
        <v>13</v>
      </c>
      <c r="C2" s="3" t="s">
        <v>2</v>
      </c>
      <c r="D2" s="3">
        <v>9</v>
      </c>
      <c r="E2" s="3" t="s">
        <v>12</v>
      </c>
      <c r="F2" s="3">
        <v>1</v>
      </c>
      <c r="G2" s="3" t="s">
        <v>47</v>
      </c>
      <c r="H2" s="4" t="s">
        <v>67</v>
      </c>
      <c r="I2" s="3" t="s">
        <v>79</v>
      </c>
      <c r="J2" s="5">
        <v>407</v>
      </c>
      <c r="K2" s="5">
        <v>381</v>
      </c>
      <c r="L2" s="5">
        <v>338</v>
      </c>
      <c r="M2" s="5">
        <v>350</v>
      </c>
      <c r="N2" s="5">
        <v>341</v>
      </c>
      <c r="O2" s="5">
        <v>353</v>
      </c>
      <c r="P2" s="5">
        <v>387</v>
      </c>
      <c r="Q2" s="5">
        <v>342</v>
      </c>
      <c r="R2" s="5">
        <v>369</v>
      </c>
      <c r="S2" s="5">
        <v>334</v>
      </c>
      <c r="T2" s="5">
        <v>381</v>
      </c>
      <c r="U2" s="26">
        <v>339</v>
      </c>
    </row>
    <row r="3" spans="1:21" x14ac:dyDescent="0.15">
      <c r="A3" s="3" t="s">
        <v>5</v>
      </c>
      <c r="B3" s="3">
        <v>13</v>
      </c>
      <c r="C3" s="3" t="s">
        <v>2</v>
      </c>
      <c r="D3" s="3">
        <v>9</v>
      </c>
      <c r="E3" s="3" t="s">
        <v>12</v>
      </c>
      <c r="F3" s="3">
        <v>2</v>
      </c>
      <c r="G3" s="3" t="s">
        <v>48</v>
      </c>
      <c r="H3" s="4" t="s">
        <v>67</v>
      </c>
      <c r="I3" s="3" t="s">
        <v>79</v>
      </c>
      <c r="J3" s="5">
        <v>371</v>
      </c>
      <c r="K3" s="5">
        <v>1530</v>
      </c>
      <c r="L3" s="5">
        <v>1530</v>
      </c>
      <c r="M3" s="5">
        <v>1612</v>
      </c>
      <c r="N3" s="5">
        <v>1580</v>
      </c>
      <c r="O3" s="5">
        <v>1489</v>
      </c>
      <c r="P3" s="5">
        <v>1493</v>
      </c>
      <c r="Q3" s="5">
        <v>1428</v>
      </c>
      <c r="R3" s="5">
        <v>1348</v>
      </c>
      <c r="S3" s="5">
        <v>1314</v>
      </c>
      <c r="T3" s="5">
        <v>1098</v>
      </c>
      <c r="U3" s="26">
        <v>1258</v>
      </c>
    </row>
    <row r="4" spans="1:21" x14ac:dyDescent="0.15">
      <c r="A4" s="3" t="s">
        <v>5</v>
      </c>
      <c r="B4" s="3">
        <v>13</v>
      </c>
      <c r="C4" s="3" t="s">
        <v>2</v>
      </c>
      <c r="D4" s="3">
        <v>9</v>
      </c>
      <c r="E4" s="3" t="s">
        <v>12</v>
      </c>
      <c r="F4" s="3">
        <v>3</v>
      </c>
      <c r="G4" s="3" t="s">
        <v>49</v>
      </c>
      <c r="H4" s="4" t="s">
        <v>67</v>
      </c>
      <c r="I4" s="3" t="s">
        <v>79</v>
      </c>
      <c r="J4" s="5">
        <v>344</v>
      </c>
      <c r="K4" s="5">
        <v>385</v>
      </c>
      <c r="L4" s="5">
        <v>385</v>
      </c>
      <c r="M4" s="5">
        <v>121</v>
      </c>
      <c r="N4" s="5">
        <v>54</v>
      </c>
      <c r="O4" s="5">
        <v>36</v>
      </c>
      <c r="P4" s="5">
        <v>12</v>
      </c>
      <c r="Q4" s="5">
        <v>4</v>
      </c>
      <c r="R4" s="7">
        <v>0</v>
      </c>
      <c r="S4" s="7">
        <v>0</v>
      </c>
      <c r="T4" s="5">
        <v>0</v>
      </c>
      <c r="U4" s="26">
        <v>0</v>
      </c>
    </row>
    <row r="5" spans="1:21" x14ac:dyDescent="0.15">
      <c r="A5" s="3" t="s">
        <v>5</v>
      </c>
      <c r="B5" s="3">
        <v>13</v>
      </c>
      <c r="C5" s="3" t="s">
        <v>2</v>
      </c>
      <c r="D5" s="3">
        <v>9</v>
      </c>
      <c r="E5" s="3" t="s">
        <v>12</v>
      </c>
      <c r="F5" s="3">
        <v>4</v>
      </c>
      <c r="G5" s="3" t="s">
        <v>50</v>
      </c>
      <c r="H5" s="4" t="s">
        <v>67</v>
      </c>
      <c r="I5" s="3" t="s">
        <v>79</v>
      </c>
      <c r="J5" s="5">
        <v>1657</v>
      </c>
      <c r="K5" s="5">
        <v>1705</v>
      </c>
      <c r="L5" s="5">
        <v>1569</v>
      </c>
      <c r="M5" s="5">
        <v>1228</v>
      </c>
      <c r="N5" s="5">
        <v>1556</v>
      </c>
      <c r="O5" s="5">
        <v>1447</v>
      </c>
      <c r="P5" s="5">
        <v>1443</v>
      </c>
      <c r="Q5" s="5">
        <v>1697</v>
      </c>
      <c r="R5" s="5">
        <v>1832</v>
      </c>
      <c r="S5" s="5">
        <v>1454</v>
      </c>
      <c r="T5" s="5">
        <f>905+353</f>
        <v>1258</v>
      </c>
      <c r="U5" s="26">
        <v>1397</v>
      </c>
    </row>
    <row r="6" spans="1:21" x14ac:dyDescent="0.15">
      <c r="A6" s="3" t="s">
        <v>5</v>
      </c>
      <c r="B6" s="3">
        <v>13</v>
      </c>
      <c r="C6" s="3" t="s">
        <v>2</v>
      </c>
      <c r="D6" s="3">
        <v>9</v>
      </c>
      <c r="E6" s="3" t="s">
        <v>12</v>
      </c>
      <c r="F6" s="3">
        <v>5</v>
      </c>
      <c r="G6" s="3" t="s">
        <v>51</v>
      </c>
      <c r="H6" s="4" t="s">
        <v>67</v>
      </c>
      <c r="I6" s="3" t="s">
        <v>79</v>
      </c>
      <c r="J6" s="5">
        <v>423</v>
      </c>
      <c r="K6" s="5">
        <v>390</v>
      </c>
      <c r="L6" s="5">
        <v>390</v>
      </c>
      <c r="M6" s="5">
        <v>352</v>
      </c>
      <c r="N6" s="5">
        <v>410</v>
      </c>
      <c r="O6" s="5">
        <v>367</v>
      </c>
      <c r="P6" s="5">
        <v>399</v>
      </c>
      <c r="Q6" s="5">
        <v>376</v>
      </c>
      <c r="R6" s="5">
        <v>335</v>
      </c>
      <c r="S6" s="5">
        <v>352</v>
      </c>
      <c r="T6" s="5">
        <v>275</v>
      </c>
      <c r="U6" s="26">
        <v>301</v>
      </c>
    </row>
    <row r="7" spans="1:21" x14ac:dyDescent="0.15">
      <c r="A7" s="3" t="s">
        <v>5</v>
      </c>
      <c r="B7" s="3">
        <v>13</v>
      </c>
      <c r="C7" s="3" t="s">
        <v>2</v>
      </c>
      <c r="D7" s="3">
        <v>9</v>
      </c>
      <c r="E7" s="3" t="s">
        <v>12</v>
      </c>
      <c r="F7" s="3">
        <v>6</v>
      </c>
      <c r="G7" s="3" t="s">
        <v>52</v>
      </c>
      <c r="H7" s="4" t="s">
        <v>67</v>
      </c>
      <c r="I7" s="3" t="s">
        <v>79</v>
      </c>
      <c r="J7" s="5">
        <v>463</v>
      </c>
      <c r="K7" s="5">
        <v>381</v>
      </c>
      <c r="L7" s="5">
        <v>381</v>
      </c>
      <c r="M7" s="5">
        <v>397</v>
      </c>
      <c r="N7" s="5">
        <v>453</v>
      </c>
      <c r="O7" s="5">
        <v>417</v>
      </c>
      <c r="P7" s="5">
        <v>386</v>
      </c>
      <c r="Q7" s="5">
        <v>412</v>
      </c>
      <c r="R7" s="5">
        <v>369</v>
      </c>
      <c r="S7" s="5">
        <v>368</v>
      </c>
      <c r="T7" s="5">
        <v>362</v>
      </c>
      <c r="U7" s="26">
        <v>344</v>
      </c>
    </row>
    <row r="8" spans="1:21" x14ac:dyDescent="0.15">
      <c r="A8" s="3" t="s">
        <v>5</v>
      </c>
      <c r="B8" s="3">
        <v>13</v>
      </c>
      <c r="C8" s="3" t="s">
        <v>2</v>
      </c>
      <c r="D8" s="3">
        <v>9</v>
      </c>
      <c r="E8" s="3" t="s">
        <v>12</v>
      </c>
      <c r="F8" s="3">
        <v>7</v>
      </c>
      <c r="G8" s="3" t="s">
        <v>53</v>
      </c>
      <c r="H8" s="4" t="s">
        <v>67</v>
      </c>
      <c r="I8" s="3" t="s">
        <v>79</v>
      </c>
      <c r="J8" s="5">
        <v>1063</v>
      </c>
      <c r="K8" s="5">
        <v>1953</v>
      </c>
      <c r="L8" s="5">
        <v>1676</v>
      </c>
      <c r="M8" s="5">
        <v>1512</v>
      </c>
      <c r="N8" s="5">
        <v>1549</v>
      </c>
      <c r="O8" s="5">
        <v>1484</v>
      </c>
      <c r="P8" s="5">
        <v>1454</v>
      </c>
      <c r="Q8" s="5">
        <v>1346</v>
      </c>
      <c r="R8" s="5">
        <v>1354</v>
      </c>
      <c r="S8" s="5">
        <v>1281</v>
      </c>
      <c r="T8" s="5">
        <v>1087</v>
      </c>
      <c r="U8" s="26">
        <v>1102</v>
      </c>
    </row>
    <row r="9" spans="1:21" x14ac:dyDescent="0.15">
      <c r="A9" s="3" t="s">
        <v>5</v>
      </c>
      <c r="B9" s="3">
        <v>13</v>
      </c>
      <c r="C9" s="3" t="s">
        <v>2</v>
      </c>
      <c r="D9" s="3">
        <v>9</v>
      </c>
      <c r="E9" s="3" t="s">
        <v>12</v>
      </c>
      <c r="F9" s="3">
        <v>8</v>
      </c>
      <c r="G9" s="3" t="s">
        <v>54</v>
      </c>
      <c r="H9" s="4" t="s">
        <v>67</v>
      </c>
      <c r="I9" s="3" t="s">
        <v>79</v>
      </c>
      <c r="J9" s="5">
        <v>1168</v>
      </c>
      <c r="K9" s="5">
        <v>2013</v>
      </c>
      <c r="L9" s="5">
        <v>1652</v>
      </c>
      <c r="M9" s="5">
        <v>1526</v>
      </c>
      <c r="N9" s="5">
        <v>1561</v>
      </c>
      <c r="O9" s="5">
        <v>1480</v>
      </c>
      <c r="P9" s="5">
        <v>1456</v>
      </c>
      <c r="Q9" s="5">
        <v>1391</v>
      </c>
      <c r="R9" s="5">
        <v>1321</v>
      </c>
      <c r="S9" s="5">
        <v>1280</v>
      </c>
      <c r="T9" s="5">
        <v>1092</v>
      </c>
      <c r="U9" s="26">
        <v>1133</v>
      </c>
    </row>
    <row r="10" spans="1:21" x14ac:dyDescent="0.15">
      <c r="A10" s="3" t="s">
        <v>5</v>
      </c>
      <c r="B10" s="3">
        <v>13</v>
      </c>
      <c r="C10" s="3" t="s">
        <v>2</v>
      </c>
      <c r="D10" s="3">
        <v>9</v>
      </c>
      <c r="E10" s="3" t="s">
        <v>12</v>
      </c>
      <c r="F10" s="3">
        <v>9</v>
      </c>
      <c r="G10" s="3" t="s">
        <v>55</v>
      </c>
      <c r="H10" s="4" t="s">
        <v>67</v>
      </c>
      <c r="I10" s="3" t="s">
        <v>79</v>
      </c>
      <c r="J10" s="5">
        <v>427</v>
      </c>
      <c r="K10" s="5">
        <v>321</v>
      </c>
      <c r="L10" s="5">
        <v>397</v>
      </c>
      <c r="M10" s="5">
        <v>405</v>
      </c>
      <c r="N10" s="5">
        <v>363</v>
      </c>
      <c r="O10" s="5">
        <v>370</v>
      </c>
      <c r="P10" s="5">
        <v>351</v>
      </c>
      <c r="Q10" s="5">
        <v>366</v>
      </c>
      <c r="R10" s="5">
        <v>317</v>
      </c>
      <c r="S10" s="5">
        <v>316</v>
      </c>
      <c r="T10" s="5">
        <v>274</v>
      </c>
      <c r="U10" s="26">
        <v>289</v>
      </c>
    </row>
    <row r="11" spans="1:21" x14ac:dyDescent="0.15">
      <c r="A11" s="3" t="s">
        <v>5</v>
      </c>
      <c r="B11" s="3">
        <v>13</v>
      </c>
      <c r="C11" s="3" t="s">
        <v>2</v>
      </c>
      <c r="D11" s="3">
        <v>9</v>
      </c>
      <c r="E11" s="3" t="s">
        <v>12</v>
      </c>
      <c r="F11" s="3">
        <v>10</v>
      </c>
      <c r="G11" s="3" t="s">
        <v>56</v>
      </c>
      <c r="H11" s="4" t="s">
        <v>67</v>
      </c>
      <c r="I11" s="3" t="s">
        <v>79</v>
      </c>
      <c r="J11" s="7" t="s">
        <v>96</v>
      </c>
      <c r="K11" s="7" t="s">
        <v>96</v>
      </c>
      <c r="L11" s="7">
        <v>639</v>
      </c>
      <c r="M11" s="7">
        <v>681</v>
      </c>
      <c r="N11" s="7">
        <v>660</v>
      </c>
      <c r="O11" s="7">
        <v>666</v>
      </c>
      <c r="P11" s="7">
        <v>744</v>
      </c>
      <c r="Q11" s="7">
        <v>626</v>
      </c>
      <c r="R11" s="7">
        <v>660</v>
      </c>
      <c r="S11" s="7">
        <v>667</v>
      </c>
      <c r="T11" s="5">
        <v>517</v>
      </c>
      <c r="U11" s="26">
        <v>576</v>
      </c>
    </row>
    <row r="12" spans="1:21" x14ac:dyDescent="0.15">
      <c r="A12" s="3" t="s">
        <v>5</v>
      </c>
      <c r="B12" s="3">
        <v>13</v>
      </c>
      <c r="C12" s="3" t="s">
        <v>2</v>
      </c>
      <c r="D12" s="3">
        <v>9</v>
      </c>
      <c r="E12" s="3" t="s">
        <v>12</v>
      </c>
      <c r="F12" s="3">
        <v>11</v>
      </c>
      <c r="G12" s="3" t="s">
        <v>57</v>
      </c>
      <c r="H12" s="4" t="s">
        <v>67</v>
      </c>
      <c r="I12" s="3" t="s">
        <v>79</v>
      </c>
      <c r="J12" s="7" t="s">
        <v>96</v>
      </c>
      <c r="K12" s="7" t="s">
        <v>96</v>
      </c>
      <c r="L12" s="7" t="s">
        <v>96</v>
      </c>
      <c r="M12" s="7" t="s">
        <v>96</v>
      </c>
      <c r="N12" s="7">
        <v>618</v>
      </c>
      <c r="O12" s="7">
        <v>1108</v>
      </c>
      <c r="P12" s="7">
        <v>1039</v>
      </c>
      <c r="Q12" s="7">
        <v>1007</v>
      </c>
      <c r="R12" s="7">
        <v>946</v>
      </c>
      <c r="S12" s="7">
        <v>939</v>
      </c>
      <c r="T12" s="5">
        <v>790</v>
      </c>
      <c r="U12" s="26">
        <v>850</v>
      </c>
    </row>
    <row r="13" spans="1:21" x14ac:dyDescent="0.15">
      <c r="A13" s="8" t="s">
        <v>5</v>
      </c>
      <c r="B13" s="3">
        <v>13</v>
      </c>
      <c r="C13" s="8" t="s">
        <v>2</v>
      </c>
      <c r="D13" s="8">
        <v>9</v>
      </c>
      <c r="E13" s="8" t="s">
        <v>12</v>
      </c>
      <c r="F13" s="8">
        <v>12</v>
      </c>
      <c r="G13" s="8" t="s">
        <v>92</v>
      </c>
      <c r="H13" s="9" t="s">
        <v>67</v>
      </c>
      <c r="I13" s="8" t="s">
        <v>79</v>
      </c>
      <c r="J13" s="10" t="s">
        <v>96</v>
      </c>
      <c r="K13" s="10" t="s">
        <v>96</v>
      </c>
      <c r="L13" s="10" t="s">
        <v>96</v>
      </c>
      <c r="M13" s="10" t="s">
        <v>96</v>
      </c>
      <c r="N13" s="10" t="s">
        <v>96</v>
      </c>
      <c r="O13" s="10" t="s">
        <v>96</v>
      </c>
      <c r="P13" s="10" t="s">
        <v>96</v>
      </c>
      <c r="Q13" s="10" t="s">
        <v>96</v>
      </c>
      <c r="R13" s="10">
        <v>289</v>
      </c>
      <c r="S13" s="10">
        <v>529</v>
      </c>
      <c r="T13" s="5">
        <v>454</v>
      </c>
      <c r="U13" s="26">
        <v>656</v>
      </c>
    </row>
    <row r="14" spans="1:21" x14ac:dyDescent="0.15">
      <c r="A14" s="8" t="s">
        <v>5</v>
      </c>
      <c r="B14" s="3">
        <v>13</v>
      </c>
      <c r="C14" s="8" t="s">
        <v>2</v>
      </c>
      <c r="D14" s="8">
        <v>9</v>
      </c>
      <c r="E14" s="8" t="s">
        <v>12</v>
      </c>
      <c r="F14" s="8">
        <v>13</v>
      </c>
      <c r="G14" s="8" t="s">
        <v>93</v>
      </c>
      <c r="H14" s="9" t="s">
        <v>67</v>
      </c>
      <c r="I14" s="8" t="s">
        <v>79</v>
      </c>
      <c r="J14" s="10" t="s">
        <v>96</v>
      </c>
      <c r="K14" s="10">
        <v>66</v>
      </c>
      <c r="L14" s="10">
        <v>4</v>
      </c>
      <c r="M14" s="10">
        <v>0</v>
      </c>
      <c r="N14" s="10">
        <v>0</v>
      </c>
      <c r="O14" s="10">
        <v>0</v>
      </c>
      <c r="P14" s="10">
        <v>0</v>
      </c>
      <c r="Q14" s="10">
        <v>8</v>
      </c>
      <c r="R14" s="10">
        <v>11</v>
      </c>
      <c r="S14" s="10">
        <v>85</v>
      </c>
      <c r="T14" s="5">
        <v>797</v>
      </c>
      <c r="U14" s="26">
        <v>724</v>
      </c>
    </row>
    <row r="15" spans="1:21" x14ac:dyDescent="0.15">
      <c r="A15" s="3" t="s">
        <v>5</v>
      </c>
      <c r="B15" s="3">
        <v>13</v>
      </c>
      <c r="C15" s="3" t="s">
        <v>2</v>
      </c>
      <c r="D15" s="3">
        <v>9</v>
      </c>
      <c r="E15" s="3" t="s">
        <v>12</v>
      </c>
      <c r="F15" s="3">
        <v>14</v>
      </c>
      <c r="G15" s="3" t="s">
        <v>25</v>
      </c>
      <c r="H15" s="4" t="s">
        <v>67</v>
      </c>
      <c r="I15" s="3" t="s">
        <v>79</v>
      </c>
      <c r="J15" s="7">
        <f>SUM(J2:J14)</f>
        <v>6323</v>
      </c>
      <c r="K15" s="7">
        <f>SUM(K2:K14)</f>
        <v>9125</v>
      </c>
      <c r="L15" s="7">
        <f>SUM(L2:L14)</f>
        <v>8961</v>
      </c>
      <c r="M15" s="7">
        <f t="shared" ref="M15:Q15" si="0">SUM(M2:M14)</f>
        <v>8184</v>
      </c>
      <c r="N15" s="7">
        <f t="shared" si="0"/>
        <v>9145</v>
      </c>
      <c r="O15" s="7">
        <f t="shared" si="0"/>
        <v>9217</v>
      </c>
      <c r="P15" s="7">
        <f t="shared" si="0"/>
        <v>9164</v>
      </c>
      <c r="Q15" s="7">
        <f t="shared" si="0"/>
        <v>9003</v>
      </c>
      <c r="R15" s="7">
        <f>SUM(R2:R14)</f>
        <v>9151</v>
      </c>
      <c r="S15" s="7">
        <f>SUM(S2:S14)</f>
        <v>8919</v>
      </c>
      <c r="T15" s="5">
        <f>SUM(T2:T14)</f>
        <v>8385</v>
      </c>
      <c r="U15" s="26">
        <f>SUM(U2:U14)</f>
        <v>8969</v>
      </c>
    </row>
    <row r="17" spans="3:3" s="12" customFormat="1" x14ac:dyDescent="0.15"/>
    <row r="18" spans="3:3" s="12" customFormat="1" x14ac:dyDescent="0.15"/>
    <row r="22" spans="3:3" x14ac:dyDescent="0.15">
      <c r="C22" s="6"/>
    </row>
    <row r="23" spans="3:3" x14ac:dyDescent="0.15">
      <c r="C23" s="6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81"/>
  <sheetViews>
    <sheetView zoomScale="85" zoomScaleNormal="85" workbookViewId="0">
      <pane xSplit="11" ySplit="1" topLeftCell="L5" activePane="bottomRight" state="frozen"/>
      <selection activeCell="B2" sqref="B2:B13"/>
      <selection pane="topRight" activeCell="B2" sqref="B2:B13"/>
      <selection pane="bottomLeft" activeCell="B2" sqref="B2:B13"/>
      <selection pane="bottomRight" activeCell="P17" sqref="P17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6.25" style="18" customWidth="1"/>
    <col min="7" max="7" width="12.125" style="18" customWidth="1"/>
    <col min="8" max="8" width="6.25" style="18" customWidth="1"/>
    <col min="9" max="9" width="12.125" style="18" bestFit="1" customWidth="1"/>
    <col min="10" max="10" width="15.125" style="18" bestFit="1" customWidth="1"/>
    <col min="11" max="11" width="9" style="18" customWidth="1"/>
    <col min="12" max="19" width="9" style="18"/>
    <col min="20" max="20" width="8.75" style="18" customWidth="1"/>
    <col min="21" max="16384" width="9" style="18"/>
  </cols>
  <sheetData>
    <row r="1" spans="1:20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0</v>
      </c>
      <c r="K1" s="17" t="s">
        <v>17</v>
      </c>
      <c r="L1" s="17" t="s">
        <v>15</v>
      </c>
      <c r="M1" s="17" t="s">
        <v>21</v>
      </c>
      <c r="N1" s="17" t="s">
        <v>22</v>
      </c>
      <c r="O1" s="17" t="s">
        <v>23</v>
      </c>
      <c r="P1" s="17" t="s">
        <v>124</v>
      </c>
      <c r="Q1" s="17" t="s">
        <v>16</v>
      </c>
      <c r="R1" s="17" t="s">
        <v>127</v>
      </c>
      <c r="S1" s="17" t="s">
        <v>135</v>
      </c>
      <c r="T1" s="17" t="s">
        <v>136</v>
      </c>
    </row>
    <row r="2" spans="1:20" x14ac:dyDescent="0.15">
      <c r="A2" s="8" t="s">
        <v>126</v>
      </c>
      <c r="B2" s="8">
        <v>13</v>
      </c>
      <c r="C2" s="8" t="s">
        <v>2</v>
      </c>
      <c r="D2" s="8">
        <v>10</v>
      </c>
      <c r="E2" s="8" t="s">
        <v>13</v>
      </c>
      <c r="F2" s="8">
        <v>1</v>
      </c>
      <c r="G2" s="8" t="s">
        <v>119</v>
      </c>
      <c r="H2" s="8">
        <v>1</v>
      </c>
      <c r="I2" s="8" t="s">
        <v>25</v>
      </c>
      <c r="J2" s="9" t="s">
        <v>133</v>
      </c>
      <c r="K2" s="8" t="s">
        <v>84</v>
      </c>
      <c r="L2" s="19">
        <v>18688</v>
      </c>
      <c r="M2" s="19">
        <v>18853</v>
      </c>
      <c r="N2" s="19">
        <v>19044</v>
      </c>
      <c r="O2" s="19">
        <v>19259</v>
      </c>
      <c r="P2" s="19">
        <v>19487</v>
      </c>
      <c r="Q2" s="19">
        <v>19635</v>
      </c>
      <c r="R2" s="19">
        <v>19634</v>
      </c>
      <c r="S2" s="25">
        <v>19962</v>
      </c>
      <c r="T2" s="25">
        <v>20276</v>
      </c>
    </row>
    <row r="3" spans="1:20" x14ac:dyDescent="0.15">
      <c r="A3" s="8" t="s">
        <v>126</v>
      </c>
      <c r="B3" s="8">
        <v>13</v>
      </c>
      <c r="C3" s="8" t="s">
        <v>2</v>
      </c>
      <c r="D3" s="8">
        <v>10</v>
      </c>
      <c r="E3" s="8" t="s">
        <v>13</v>
      </c>
      <c r="F3" s="8">
        <v>1</v>
      </c>
      <c r="G3" s="8" t="s">
        <v>119</v>
      </c>
      <c r="H3" s="8">
        <v>2</v>
      </c>
      <c r="I3" s="8" t="s">
        <v>58</v>
      </c>
      <c r="J3" s="9" t="s">
        <v>4</v>
      </c>
      <c r="K3" s="8" t="s">
        <v>84</v>
      </c>
      <c r="L3" s="19">
        <v>7786</v>
      </c>
      <c r="M3" s="19">
        <v>7587</v>
      </c>
      <c r="N3" s="19">
        <v>7416</v>
      </c>
      <c r="O3" s="19">
        <v>7273</v>
      </c>
      <c r="P3" s="19">
        <v>7087</v>
      </c>
      <c r="Q3" s="19">
        <v>7103</v>
      </c>
      <c r="R3" s="19">
        <v>7000</v>
      </c>
      <c r="S3" s="25">
        <v>6780</v>
      </c>
      <c r="T3" s="25">
        <v>6578</v>
      </c>
    </row>
    <row r="4" spans="1:20" x14ac:dyDescent="0.15">
      <c r="A4" s="8" t="s">
        <v>126</v>
      </c>
      <c r="B4" s="8">
        <v>13</v>
      </c>
      <c r="C4" s="8" t="s">
        <v>2</v>
      </c>
      <c r="D4" s="8">
        <v>10</v>
      </c>
      <c r="E4" s="8" t="s">
        <v>13</v>
      </c>
      <c r="F4" s="8">
        <v>1</v>
      </c>
      <c r="G4" s="8" t="s">
        <v>119</v>
      </c>
      <c r="H4" s="8">
        <v>3</v>
      </c>
      <c r="I4" s="8" t="s">
        <v>59</v>
      </c>
      <c r="J4" s="9" t="s">
        <v>133</v>
      </c>
      <c r="K4" s="8" t="s">
        <v>80</v>
      </c>
      <c r="L4" s="8">
        <v>41.66</v>
      </c>
      <c r="M4" s="8">
        <v>40.24</v>
      </c>
      <c r="N4" s="8">
        <v>38.94</v>
      </c>
      <c r="O4" s="8">
        <v>37.76</v>
      </c>
      <c r="P4" s="8">
        <v>36.369999999999997</v>
      </c>
      <c r="Q4" s="8">
        <v>36.18</v>
      </c>
      <c r="R4" s="8">
        <v>35.65</v>
      </c>
      <c r="S4" s="8">
        <v>33.96</v>
      </c>
      <c r="T4" s="8">
        <v>32.44</v>
      </c>
    </row>
    <row r="5" spans="1:20" x14ac:dyDescent="0.15">
      <c r="A5" s="8" t="s">
        <v>126</v>
      </c>
      <c r="B5" s="8">
        <v>13</v>
      </c>
      <c r="C5" s="8" t="s">
        <v>2</v>
      </c>
      <c r="D5" s="8">
        <v>10</v>
      </c>
      <c r="E5" s="8" t="s">
        <v>13</v>
      </c>
      <c r="F5" s="8">
        <v>1</v>
      </c>
      <c r="G5" s="8" t="s">
        <v>119</v>
      </c>
      <c r="H5" s="8">
        <v>4</v>
      </c>
      <c r="I5" s="8" t="s">
        <v>60</v>
      </c>
      <c r="J5" s="9" t="s">
        <v>133</v>
      </c>
      <c r="K5" s="8" t="s">
        <v>80</v>
      </c>
      <c r="L5" s="8">
        <v>98.53</v>
      </c>
      <c r="M5" s="8">
        <v>97.44</v>
      </c>
      <c r="N5" s="8">
        <v>97.75</v>
      </c>
      <c r="O5" s="8">
        <v>98.07</v>
      </c>
      <c r="P5" s="8">
        <v>97.44</v>
      </c>
      <c r="Q5" s="8">
        <v>100.23</v>
      </c>
      <c r="R5" s="8">
        <v>98.55</v>
      </c>
      <c r="S5" s="8">
        <v>96.86</v>
      </c>
      <c r="T5" s="8">
        <v>97.02</v>
      </c>
    </row>
    <row r="6" spans="1:20" x14ac:dyDescent="0.15">
      <c r="A6" s="8" t="s">
        <v>126</v>
      </c>
      <c r="B6" s="8">
        <v>13</v>
      </c>
      <c r="C6" s="8" t="s">
        <v>2</v>
      </c>
      <c r="D6" s="8">
        <v>10</v>
      </c>
      <c r="E6" s="8" t="s">
        <v>13</v>
      </c>
      <c r="F6" s="8">
        <v>2</v>
      </c>
      <c r="G6" s="8" t="s">
        <v>120</v>
      </c>
      <c r="H6" s="8">
        <v>1</v>
      </c>
      <c r="I6" s="8" t="s">
        <v>25</v>
      </c>
      <c r="J6" s="9" t="s">
        <v>133</v>
      </c>
      <c r="K6" s="8" t="s">
        <v>79</v>
      </c>
      <c r="L6" s="19">
        <v>49758</v>
      </c>
      <c r="M6" s="19">
        <v>49455</v>
      </c>
      <c r="N6" s="19">
        <v>49164</v>
      </c>
      <c r="O6" s="19">
        <v>48765</v>
      </c>
      <c r="P6" s="19">
        <v>48274</v>
      </c>
      <c r="Q6" s="19">
        <v>47715</v>
      </c>
      <c r="R6" s="19">
        <v>47077</v>
      </c>
      <c r="S6" s="25">
        <v>46820</v>
      </c>
      <c r="T6" s="25">
        <v>46646</v>
      </c>
    </row>
    <row r="7" spans="1:20" x14ac:dyDescent="0.15">
      <c r="A7" s="8" t="s">
        <v>126</v>
      </c>
      <c r="B7" s="8">
        <v>13</v>
      </c>
      <c r="C7" s="8" t="s">
        <v>2</v>
      </c>
      <c r="D7" s="8">
        <v>10</v>
      </c>
      <c r="E7" s="8" t="s">
        <v>13</v>
      </c>
      <c r="F7" s="8">
        <v>2</v>
      </c>
      <c r="G7" s="8" t="s">
        <v>120</v>
      </c>
      <c r="H7" s="8">
        <v>2</v>
      </c>
      <c r="I7" s="8" t="s">
        <v>125</v>
      </c>
      <c r="J7" s="9" t="s">
        <v>4</v>
      </c>
      <c r="K7" s="8" t="s">
        <v>79</v>
      </c>
      <c r="L7" s="19">
        <v>14625</v>
      </c>
      <c r="M7" s="19">
        <v>13949</v>
      </c>
      <c r="N7" s="19">
        <v>13444</v>
      </c>
      <c r="O7" s="19">
        <v>12960</v>
      </c>
      <c r="P7" s="19">
        <v>12424</v>
      </c>
      <c r="Q7" s="19">
        <v>12257</v>
      </c>
      <c r="R7" s="19">
        <v>11951</v>
      </c>
      <c r="S7" s="25">
        <v>11360</v>
      </c>
      <c r="T7" s="25">
        <v>10921</v>
      </c>
    </row>
    <row r="8" spans="1:20" x14ac:dyDescent="0.15">
      <c r="A8" s="8" t="s">
        <v>126</v>
      </c>
      <c r="B8" s="8">
        <v>13</v>
      </c>
      <c r="C8" s="8" t="s">
        <v>2</v>
      </c>
      <c r="D8" s="8">
        <v>10</v>
      </c>
      <c r="E8" s="8" t="s">
        <v>13</v>
      </c>
      <c r="F8" s="8">
        <v>2</v>
      </c>
      <c r="G8" s="8" t="s">
        <v>120</v>
      </c>
      <c r="H8" s="8">
        <v>3</v>
      </c>
      <c r="I8" s="8" t="s">
        <v>59</v>
      </c>
      <c r="J8" s="9" t="s">
        <v>133</v>
      </c>
      <c r="K8" s="8" t="s">
        <v>80</v>
      </c>
      <c r="L8" s="8">
        <v>29.39</v>
      </c>
      <c r="M8" s="8">
        <v>28.21</v>
      </c>
      <c r="N8" s="8">
        <v>27.35</v>
      </c>
      <c r="O8" s="8">
        <v>26.58</v>
      </c>
      <c r="P8" s="8">
        <v>25.74</v>
      </c>
      <c r="Q8" s="8">
        <v>25.69</v>
      </c>
      <c r="R8" s="8">
        <v>25.39</v>
      </c>
      <c r="S8" s="8">
        <v>24.26</v>
      </c>
      <c r="T8" s="8">
        <v>23.41</v>
      </c>
    </row>
    <row r="9" spans="1:20" x14ac:dyDescent="0.15">
      <c r="A9" s="8" t="s">
        <v>126</v>
      </c>
      <c r="B9" s="8">
        <v>13</v>
      </c>
      <c r="C9" s="8" t="s">
        <v>2</v>
      </c>
      <c r="D9" s="8">
        <v>10</v>
      </c>
      <c r="E9" s="8" t="s">
        <v>13</v>
      </c>
      <c r="F9" s="8">
        <v>2</v>
      </c>
      <c r="G9" s="8" t="s">
        <v>120</v>
      </c>
      <c r="H9" s="8">
        <v>4</v>
      </c>
      <c r="I9" s="8" t="s">
        <v>60</v>
      </c>
      <c r="J9" s="9" t="s">
        <v>133</v>
      </c>
      <c r="K9" s="8" t="s">
        <v>80</v>
      </c>
      <c r="L9" s="8">
        <v>97.26</v>
      </c>
      <c r="M9" s="8">
        <v>95.38</v>
      </c>
      <c r="N9" s="8">
        <v>96.38</v>
      </c>
      <c r="O9" s="8">
        <v>96.4</v>
      </c>
      <c r="P9" s="8">
        <v>95.86</v>
      </c>
      <c r="Q9" s="8">
        <v>98.66</v>
      </c>
      <c r="R9" s="8">
        <v>97.5</v>
      </c>
      <c r="S9" s="8">
        <v>95.05</v>
      </c>
      <c r="T9" s="8">
        <v>96.14</v>
      </c>
    </row>
    <row r="11" spans="1:20" x14ac:dyDescent="0.15">
      <c r="B11" s="18" t="s">
        <v>117</v>
      </c>
      <c r="C11" s="18" t="s">
        <v>118</v>
      </c>
    </row>
    <row r="14" spans="1:20" x14ac:dyDescent="0.15">
      <c r="B14" s="20"/>
    </row>
    <row r="15" spans="1:20" x14ac:dyDescent="0.15">
      <c r="B15" s="20"/>
    </row>
    <row r="16" spans="1:20" x14ac:dyDescent="0.15">
      <c r="B16" s="20"/>
    </row>
    <row r="17" spans="2:2" x14ac:dyDescent="0.15">
      <c r="B17" s="20"/>
    </row>
    <row r="18" spans="2:2" x14ac:dyDescent="0.15">
      <c r="B18" s="20"/>
    </row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E18" sqref="E18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1.375" style="18" bestFit="1" customWidth="1"/>
    <col min="6" max="6" width="6.25" style="18" customWidth="1"/>
    <col min="7" max="7" width="21.5" style="18" bestFit="1" customWidth="1"/>
    <col min="8" max="8" width="8.5" style="18" bestFit="1" customWidth="1"/>
    <col min="9" max="9" width="18.5" style="18" bestFit="1" customWidth="1"/>
    <col min="10" max="10" width="15.125" style="18" bestFit="1" customWidth="1"/>
    <col min="11" max="11" width="7.625" style="18" bestFit="1" customWidth="1"/>
    <col min="12" max="15" width="9.75" style="18" bestFit="1" customWidth="1"/>
    <col min="16" max="16" width="10.25" style="18" bestFit="1" customWidth="1"/>
    <col min="17" max="18" width="9.75" style="18" bestFit="1" customWidth="1"/>
    <col min="19" max="19" width="9.875" style="18" customWidth="1"/>
    <col min="20" max="20" width="11.25" style="18" customWidth="1"/>
    <col min="21" max="16384" width="9" style="18"/>
  </cols>
  <sheetData>
    <row r="1" spans="1:20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0</v>
      </c>
      <c r="K1" s="17" t="s">
        <v>17</v>
      </c>
      <c r="L1" s="17" t="s">
        <v>15</v>
      </c>
      <c r="M1" s="17" t="s">
        <v>21</v>
      </c>
      <c r="N1" s="17" t="s">
        <v>22</v>
      </c>
      <c r="O1" s="17" t="s">
        <v>23</v>
      </c>
      <c r="P1" s="17" t="s">
        <v>124</v>
      </c>
      <c r="Q1" s="17" t="s">
        <v>16</v>
      </c>
      <c r="R1" s="17" t="s">
        <v>127</v>
      </c>
      <c r="S1" s="17" t="s">
        <v>135</v>
      </c>
      <c r="T1" s="17" t="s">
        <v>136</v>
      </c>
    </row>
    <row r="2" spans="1:20" x14ac:dyDescent="0.15">
      <c r="A2" s="8" t="s">
        <v>126</v>
      </c>
      <c r="B2" s="8">
        <v>13</v>
      </c>
      <c r="C2" s="8" t="s">
        <v>2</v>
      </c>
      <c r="D2" s="8">
        <v>11</v>
      </c>
      <c r="E2" s="8" t="s">
        <v>14</v>
      </c>
      <c r="F2" s="8">
        <v>1</v>
      </c>
      <c r="G2" s="8" t="s">
        <v>61</v>
      </c>
      <c r="H2" s="8">
        <v>1</v>
      </c>
      <c r="I2" s="8" t="s">
        <v>81</v>
      </c>
      <c r="J2" s="9" t="s">
        <v>4</v>
      </c>
      <c r="K2" s="8" t="s">
        <v>78</v>
      </c>
      <c r="L2" s="19">
        <v>1362281</v>
      </c>
      <c r="M2" s="19">
        <v>1298933</v>
      </c>
      <c r="N2" s="19">
        <v>1314848</v>
      </c>
      <c r="O2" s="19">
        <v>1285589</v>
      </c>
      <c r="P2" s="19">
        <v>1236182</v>
      </c>
      <c r="Q2" s="19">
        <v>1197241</v>
      </c>
      <c r="R2" s="19">
        <v>1158801</v>
      </c>
      <c r="S2" s="25">
        <v>1164185</v>
      </c>
      <c r="T2" s="25">
        <v>1070537</v>
      </c>
    </row>
    <row r="3" spans="1:20" x14ac:dyDescent="0.15">
      <c r="A3" s="8" t="s">
        <v>126</v>
      </c>
      <c r="B3" s="8">
        <v>13</v>
      </c>
      <c r="C3" s="8" t="s">
        <v>2</v>
      </c>
      <c r="D3" s="8">
        <v>11</v>
      </c>
      <c r="E3" s="8" t="s">
        <v>14</v>
      </c>
      <c r="F3" s="8">
        <v>1</v>
      </c>
      <c r="G3" s="8" t="s">
        <v>61</v>
      </c>
      <c r="H3" s="8">
        <v>2</v>
      </c>
      <c r="I3" s="8" t="s">
        <v>82</v>
      </c>
      <c r="J3" s="9" t="s">
        <v>4</v>
      </c>
      <c r="K3" s="8" t="s">
        <v>78</v>
      </c>
      <c r="L3" s="19">
        <v>1237968</v>
      </c>
      <c r="M3" s="19">
        <v>1203765</v>
      </c>
      <c r="N3" s="19">
        <v>1242921</v>
      </c>
      <c r="O3" s="19">
        <v>1219049</v>
      </c>
      <c r="P3" s="19">
        <v>1168164</v>
      </c>
      <c r="Q3" s="19">
        <v>1139247</v>
      </c>
      <c r="R3" s="19">
        <v>1109025</v>
      </c>
      <c r="S3" s="25">
        <v>1123166</v>
      </c>
      <c r="T3" s="25">
        <v>1030725</v>
      </c>
    </row>
    <row r="4" spans="1:20" x14ac:dyDescent="0.15">
      <c r="A4" s="8" t="s">
        <v>126</v>
      </c>
      <c r="B4" s="8">
        <v>13</v>
      </c>
      <c r="C4" s="8" t="s">
        <v>2</v>
      </c>
      <c r="D4" s="8">
        <v>11</v>
      </c>
      <c r="E4" s="8" t="s">
        <v>14</v>
      </c>
      <c r="F4" s="8">
        <v>1</v>
      </c>
      <c r="G4" s="8" t="s">
        <v>61</v>
      </c>
      <c r="H4" s="8">
        <v>3</v>
      </c>
      <c r="I4" s="8" t="s">
        <v>83</v>
      </c>
      <c r="J4" s="9" t="s">
        <v>133</v>
      </c>
      <c r="K4" s="8" t="s">
        <v>80</v>
      </c>
      <c r="L4" s="8">
        <v>90.87</v>
      </c>
      <c r="M4" s="8">
        <v>92.67</v>
      </c>
      <c r="N4" s="8">
        <v>94.52</v>
      </c>
      <c r="O4" s="8">
        <v>94.82</v>
      </c>
      <c r="P4" s="8">
        <v>94.49</v>
      </c>
      <c r="Q4" s="8">
        <v>95.15</v>
      </c>
      <c r="R4" s="8">
        <v>95.7</v>
      </c>
      <c r="S4" s="8">
        <v>96.47</v>
      </c>
      <c r="T4" s="8">
        <v>96.28</v>
      </c>
    </row>
    <row r="5" spans="1:20" x14ac:dyDescent="0.15">
      <c r="A5" s="8" t="s">
        <v>126</v>
      </c>
      <c r="B5" s="8">
        <v>13</v>
      </c>
      <c r="C5" s="8" t="s">
        <v>2</v>
      </c>
      <c r="D5" s="8">
        <v>11</v>
      </c>
      <c r="E5" s="8" t="s">
        <v>14</v>
      </c>
      <c r="F5" s="8">
        <v>1</v>
      </c>
      <c r="G5" s="8" t="s">
        <v>61</v>
      </c>
      <c r="H5" s="8">
        <v>4</v>
      </c>
      <c r="I5" s="8" t="s">
        <v>121</v>
      </c>
      <c r="J5" s="9" t="s">
        <v>133</v>
      </c>
      <c r="K5" s="8" t="s">
        <v>77</v>
      </c>
      <c r="L5" s="19">
        <v>172878</v>
      </c>
      <c r="M5" s="19">
        <v>168060</v>
      </c>
      <c r="N5" s="19">
        <v>174707</v>
      </c>
      <c r="O5" s="19">
        <v>174199</v>
      </c>
      <c r="P5" s="32">
        <v>170979</v>
      </c>
      <c r="Q5" s="19">
        <v>167987</v>
      </c>
      <c r="R5" s="19">
        <v>163465</v>
      </c>
      <c r="S5" s="25">
        <v>167028</v>
      </c>
      <c r="T5" s="25">
        <v>159544</v>
      </c>
    </row>
    <row r="6" spans="1:20" x14ac:dyDescent="0.15">
      <c r="A6" s="8" t="s">
        <v>126</v>
      </c>
      <c r="B6" s="8">
        <v>13</v>
      </c>
      <c r="C6" s="8" t="s">
        <v>2</v>
      </c>
      <c r="D6" s="8">
        <v>11</v>
      </c>
      <c r="E6" s="8" t="s">
        <v>14</v>
      </c>
      <c r="F6" s="8">
        <v>1</v>
      </c>
      <c r="G6" s="8" t="s">
        <v>61</v>
      </c>
      <c r="H6" s="8">
        <v>5</v>
      </c>
      <c r="I6" s="8" t="s">
        <v>122</v>
      </c>
      <c r="J6" s="9" t="s">
        <v>133</v>
      </c>
      <c r="K6" s="8" t="s">
        <v>77</v>
      </c>
      <c r="L6" s="19">
        <v>91263</v>
      </c>
      <c r="M6" s="19">
        <v>90379</v>
      </c>
      <c r="N6" s="19">
        <v>95604</v>
      </c>
      <c r="O6" s="19">
        <v>96661</v>
      </c>
      <c r="P6" s="19">
        <v>96963</v>
      </c>
      <c r="Q6" s="19">
        <v>96342</v>
      </c>
      <c r="R6" s="19">
        <v>95030</v>
      </c>
      <c r="S6" s="25">
        <v>98970</v>
      </c>
      <c r="T6" s="25">
        <v>95524</v>
      </c>
    </row>
    <row r="8" spans="1:20" x14ac:dyDescent="0.15">
      <c r="B8" s="18" t="s">
        <v>95</v>
      </c>
      <c r="C8" s="18" t="s">
        <v>142</v>
      </c>
    </row>
    <row r="9" spans="1:20" x14ac:dyDescent="0.15">
      <c r="C9" s="18" t="s">
        <v>143</v>
      </c>
    </row>
    <row r="10" spans="1:20" x14ac:dyDescent="0.15">
      <c r="C10" s="18" t="s">
        <v>146</v>
      </c>
    </row>
    <row r="13" spans="1:20" x14ac:dyDescent="0.15">
      <c r="B13" s="20"/>
    </row>
    <row r="17" s="18" customFormat="1" x14ac:dyDescent="0.15"/>
    <row r="18" s="18" customFormat="1" x14ac:dyDescent="0.15"/>
    <row r="19" s="18" customFormat="1" x14ac:dyDescent="0.15"/>
    <row r="20" s="18" customFormat="1" x14ac:dyDescent="0.15"/>
    <row r="21" s="18" customFormat="1" x14ac:dyDescent="0.15"/>
    <row r="22" s="18" customFormat="1" x14ac:dyDescent="0.15"/>
    <row r="23" s="18" customFormat="1" x14ac:dyDescent="0.15"/>
    <row r="24" s="18" customFormat="1" x14ac:dyDescent="0.15"/>
    <row r="25" s="18" customFormat="1" x14ac:dyDescent="0.15"/>
    <row r="26" s="18" customFormat="1" x14ac:dyDescent="0.15"/>
    <row r="27" s="18" customFormat="1" x14ac:dyDescent="0.15"/>
    <row r="28" s="18" customFormat="1" x14ac:dyDescent="0.15"/>
    <row r="29" s="18" customFormat="1" x14ac:dyDescent="0.15"/>
    <row r="30" s="18" customFormat="1" x14ac:dyDescent="0.15"/>
    <row r="31" s="18" customFormat="1" x14ac:dyDescent="0.15"/>
    <row r="32" s="18" customFormat="1" x14ac:dyDescent="0.15"/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O19" sqref="O1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15.125" style="2" bestFit="1" customWidth="1"/>
    <col min="6" max="6" width="6.25" style="2" customWidth="1"/>
    <col min="7" max="7" width="12" style="2" bestFit="1" customWidth="1"/>
    <col min="8" max="8" width="8.5" style="2" bestFit="1" customWidth="1"/>
    <col min="9" max="9" width="22.375" style="2" bestFit="1" customWidth="1"/>
    <col min="10" max="10" width="18.625" style="2" bestFit="1" customWidth="1"/>
    <col min="11" max="11" width="7.625" style="2" bestFit="1" customWidth="1"/>
    <col min="12" max="15" width="7.125" style="2" bestFit="1" customWidth="1"/>
    <col min="16" max="16" width="10.25" style="2" bestFit="1" customWidth="1"/>
    <col min="17" max="19" width="7.75" style="2" customWidth="1"/>
    <col min="20" max="20" width="7.62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105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4" t="s">
        <v>124</v>
      </c>
      <c r="Q1" s="14" t="s">
        <v>129</v>
      </c>
      <c r="R1" s="14" t="s">
        <v>131</v>
      </c>
      <c r="S1" s="14" t="s">
        <v>135</v>
      </c>
      <c r="T1" s="14" t="s">
        <v>136</v>
      </c>
    </row>
    <row r="2" spans="1:20" x14ac:dyDescent="0.15">
      <c r="A2" s="3" t="s">
        <v>5</v>
      </c>
      <c r="B2" s="3">
        <v>13</v>
      </c>
      <c r="C2" s="3" t="s">
        <v>2</v>
      </c>
      <c r="D2" s="3">
        <v>12</v>
      </c>
      <c r="E2" s="3" t="s">
        <v>110</v>
      </c>
      <c r="F2" s="3">
        <v>1</v>
      </c>
      <c r="G2" s="3" t="s">
        <v>98</v>
      </c>
      <c r="H2" s="3"/>
      <c r="I2" s="3"/>
      <c r="J2" s="4" t="s">
        <v>97</v>
      </c>
      <c r="K2" s="3" t="s">
        <v>102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3">
        <f>5</f>
        <v>5</v>
      </c>
      <c r="T2" s="3">
        <v>5</v>
      </c>
    </row>
    <row r="3" spans="1:20" x14ac:dyDescent="0.15">
      <c r="A3" s="3" t="s">
        <v>5</v>
      </c>
      <c r="B3" s="3">
        <v>13</v>
      </c>
      <c r="C3" s="3" t="s">
        <v>2</v>
      </c>
      <c r="D3" s="3">
        <v>12</v>
      </c>
      <c r="E3" s="3" t="s">
        <v>110</v>
      </c>
      <c r="F3" s="3">
        <v>2</v>
      </c>
      <c r="G3" s="3" t="s">
        <v>99</v>
      </c>
      <c r="H3" s="3"/>
      <c r="I3" s="3"/>
      <c r="J3" s="4" t="s">
        <v>97</v>
      </c>
      <c r="K3" s="3" t="s">
        <v>103</v>
      </c>
      <c r="L3" s="5">
        <v>638</v>
      </c>
      <c r="M3" s="5">
        <v>587</v>
      </c>
      <c r="N3" s="5">
        <v>587</v>
      </c>
      <c r="O3" s="5">
        <v>579</v>
      </c>
      <c r="P3" s="5">
        <v>579</v>
      </c>
      <c r="Q3" s="5">
        <v>550</v>
      </c>
      <c r="R3" s="5">
        <v>513</v>
      </c>
      <c r="S3" s="3">
        <f>513</f>
        <v>513</v>
      </c>
      <c r="T3" s="3">
        <v>517</v>
      </c>
    </row>
    <row r="4" spans="1:20" x14ac:dyDescent="0.15">
      <c r="A4" s="3" t="s">
        <v>5</v>
      </c>
      <c r="B4" s="3">
        <v>13</v>
      </c>
      <c r="C4" s="3" t="s">
        <v>2</v>
      </c>
      <c r="D4" s="3">
        <v>12</v>
      </c>
      <c r="E4" s="3" t="s">
        <v>110</v>
      </c>
      <c r="F4" s="3">
        <v>3</v>
      </c>
      <c r="G4" s="3" t="s">
        <v>100</v>
      </c>
      <c r="H4" s="3">
        <v>1</v>
      </c>
      <c r="I4" s="3" t="s">
        <v>106</v>
      </c>
      <c r="J4" s="4" t="s">
        <v>97</v>
      </c>
      <c r="K4" s="3" t="s">
        <v>102</v>
      </c>
      <c r="L4" s="3">
        <v>43</v>
      </c>
      <c r="M4" s="3">
        <v>43</v>
      </c>
      <c r="N4" s="3">
        <v>43</v>
      </c>
      <c r="O4" s="3">
        <v>44</v>
      </c>
      <c r="P4" s="3">
        <v>44</v>
      </c>
      <c r="Q4" s="3">
        <v>44</v>
      </c>
      <c r="R4" s="3">
        <v>44</v>
      </c>
      <c r="S4" s="3">
        <v>40</v>
      </c>
      <c r="T4" s="3">
        <v>41</v>
      </c>
    </row>
    <row r="5" spans="1:20" x14ac:dyDescent="0.15">
      <c r="A5" s="3" t="s">
        <v>5</v>
      </c>
      <c r="B5" s="3">
        <v>13</v>
      </c>
      <c r="C5" s="3" t="s">
        <v>2</v>
      </c>
      <c r="D5" s="3">
        <v>12</v>
      </c>
      <c r="E5" s="3" t="s">
        <v>110</v>
      </c>
      <c r="F5" s="3">
        <v>3</v>
      </c>
      <c r="G5" s="3" t="s">
        <v>100</v>
      </c>
      <c r="H5" s="3">
        <v>2</v>
      </c>
      <c r="I5" s="3" t="s">
        <v>108</v>
      </c>
      <c r="J5" s="4" t="s">
        <v>97</v>
      </c>
      <c r="K5" s="3" t="s">
        <v>102</v>
      </c>
      <c r="L5" s="3">
        <v>8</v>
      </c>
      <c r="M5" s="3">
        <v>8</v>
      </c>
      <c r="N5" s="3">
        <v>7</v>
      </c>
      <c r="O5" s="3">
        <v>7</v>
      </c>
      <c r="P5" s="3">
        <v>7</v>
      </c>
      <c r="Q5" s="3">
        <v>6</v>
      </c>
      <c r="R5" s="3">
        <v>6</v>
      </c>
      <c r="S5" s="3">
        <v>4</v>
      </c>
      <c r="T5" s="3">
        <v>4</v>
      </c>
    </row>
    <row r="6" spans="1:20" x14ac:dyDescent="0.15">
      <c r="A6" s="3" t="s">
        <v>5</v>
      </c>
      <c r="B6" s="3">
        <v>13</v>
      </c>
      <c r="C6" s="3" t="s">
        <v>2</v>
      </c>
      <c r="D6" s="3">
        <v>12</v>
      </c>
      <c r="E6" s="3" t="s">
        <v>110</v>
      </c>
      <c r="F6" s="3">
        <v>3</v>
      </c>
      <c r="G6" s="3" t="s">
        <v>100</v>
      </c>
      <c r="H6" s="3">
        <v>3</v>
      </c>
      <c r="I6" s="3" t="s">
        <v>107</v>
      </c>
      <c r="J6" s="4" t="s">
        <v>97</v>
      </c>
      <c r="K6" s="3" t="s">
        <v>103</v>
      </c>
      <c r="L6" s="3">
        <v>115</v>
      </c>
      <c r="M6" s="3">
        <v>115</v>
      </c>
      <c r="N6" s="3">
        <v>96</v>
      </c>
      <c r="O6" s="3">
        <v>96</v>
      </c>
      <c r="P6" s="3">
        <v>96</v>
      </c>
      <c r="Q6" s="3">
        <v>91</v>
      </c>
      <c r="R6" s="3">
        <v>91</v>
      </c>
      <c r="S6" s="3">
        <v>72</v>
      </c>
      <c r="T6" s="3">
        <v>62</v>
      </c>
    </row>
    <row r="7" spans="1:20" x14ac:dyDescent="0.15">
      <c r="A7" s="3" t="s">
        <v>5</v>
      </c>
      <c r="B7" s="3">
        <v>13</v>
      </c>
      <c r="C7" s="3" t="s">
        <v>2</v>
      </c>
      <c r="D7" s="3">
        <v>12</v>
      </c>
      <c r="E7" s="3" t="s">
        <v>110</v>
      </c>
      <c r="F7" s="3">
        <v>4</v>
      </c>
      <c r="G7" s="3" t="s">
        <v>101</v>
      </c>
      <c r="H7" s="3"/>
      <c r="I7" s="3"/>
      <c r="J7" s="4" t="s">
        <v>97</v>
      </c>
      <c r="K7" s="3" t="s">
        <v>102</v>
      </c>
      <c r="L7" s="5">
        <v>21</v>
      </c>
      <c r="M7" s="5">
        <v>21</v>
      </c>
      <c r="N7" s="5">
        <v>22</v>
      </c>
      <c r="O7" s="5">
        <v>22</v>
      </c>
      <c r="P7" s="5">
        <v>20</v>
      </c>
      <c r="Q7" s="5">
        <v>20</v>
      </c>
      <c r="R7" s="5">
        <v>19</v>
      </c>
      <c r="S7" s="3">
        <v>21</v>
      </c>
      <c r="T7" s="3">
        <v>20</v>
      </c>
    </row>
    <row r="9" spans="1:20" x14ac:dyDescent="0.15">
      <c r="B9" s="2" t="s">
        <v>95</v>
      </c>
      <c r="C9" s="2" t="s">
        <v>104</v>
      </c>
    </row>
    <row r="11" spans="1:20" x14ac:dyDescent="0.15">
      <c r="B11" s="6"/>
    </row>
    <row r="12" spans="1:20" x14ac:dyDescent="0.15">
      <c r="B12" s="6"/>
    </row>
    <row r="13" spans="1:20" x14ac:dyDescent="0.15">
      <c r="B13" s="6"/>
    </row>
    <row r="14" spans="1:20" x14ac:dyDescent="0.15">
      <c r="B14" s="6"/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F37" sqref="F37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6.25" style="18" customWidth="1"/>
    <col min="7" max="7" width="17.25" style="18" bestFit="1" customWidth="1"/>
    <col min="8" max="8" width="15.125" style="18" bestFit="1" customWidth="1"/>
    <col min="9" max="9" width="5.25" style="18" bestFit="1" customWidth="1"/>
    <col min="10" max="19" width="9.75" style="18" bestFit="1" customWidth="1"/>
    <col min="20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</row>
    <row r="2" spans="1:21" x14ac:dyDescent="0.15">
      <c r="A2" s="8" t="s">
        <v>128</v>
      </c>
      <c r="B2" s="8">
        <v>13</v>
      </c>
      <c r="C2" s="8" t="s">
        <v>2</v>
      </c>
      <c r="D2" s="8">
        <v>1</v>
      </c>
      <c r="E2" s="8" t="s">
        <v>3</v>
      </c>
      <c r="F2" s="8">
        <v>1</v>
      </c>
      <c r="G2" s="8" t="s">
        <v>26</v>
      </c>
      <c r="H2" s="9" t="s">
        <v>4</v>
      </c>
      <c r="I2" s="8" t="s">
        <v>24</v>
      </c>
      <c r="J2" s="19">
        <v>16076</v>
      </c>
      <c r="K2" s="19">
        <v>15600</v>
      </c>
      <c r="L2" s="19">
        <v>15037</v>
      </c>
      <c r="M2" s="19">
        <v>14625</v>
      </c>
      <c r="N2" s="19">
        <v>13949</v>
      </c>
      <c r="O2" s="19">
        <v>13444</v>
      </c>
      <c r="P2" s="19">
        <v>12960</v>
      </c>
      <c r="Q2" s="19">
        <v>12424</v>
      </c>
      <c r="R2" s="19">
        <v>12257</v>
      </c>
      <c r="S2" s="19">
        <v>11951</v>
      </c>
      <c r="T2" s="25">
        <v>11360</v>
      </c>
      <c r="U2" s="25">
        <v>10921</v>
      </c>
    </row>
    <row r="3" spans="1:21" x14ac:dyDescent="0.15">
      <c r="A3" s="8" t="s">
        <v>128</v>
      </c>
      <c r="B3" s="8">
        <v>13</v>
      </c>
      <c r="C3" s="8" t="s">
        <v>2</v>
      </c>
      <c r="D3" s="8">
        <v>1</v>
      </c>
      <c r="E3" s="8" t="s">
        <v>3</v>
      </c>
      <c r="F3" s="8">
        <v>2</v>
      </c>
      <c r="G3" s="8" t="s">
        <v>112</v>
      </c>
      <c r="H3" s="9" t="s">
        <v>133</v>
      </c>
      <c r="I3" s="8" t="s">
        <v>77</v>
      </c>
      <c r="J3" s="19">
        <v>316813</v>
      </c>
      <c r="K3" s="19">
        <v>341081</v>
      </c>
      <c r="L3" s="19">
        <v>353231</v>
      </c>
      <c r="M3" s="19">
        <v>367237</v>
      </c>
      <c r="N3" s="19">
        <v>387542</v>
      </c>
      <c r="O3" s="19">
        <v>392992</v>
      </c>
      <c r="P3" s="19">
        <v>423469</v>
      </c>
      <c r="Q3" s="19">
        <v>442928</v>
      </c>
      <c r="R3" s="19">
        <v>426573</v>
      </c>
      <c r="S3" s="19">
        <v>453002</v>
      </c>
      <c r="T3" s="25">
        <v>460797</v>
      </c>
      <c r="U3" s="25">
        <v>471511</v>
      </c>
    </row>
    <row r="4" spans="1:21" x14ac:dyDescent="0.15">
      <c r="A4" s="8" t="s">
        <v>128</v>
      </c>
      <c r="B4" s="8">
        <v>13</v>
      </c>
      <c r="C4" s="8" t="s">
        <v>2</v>
      </c>
      <c r="D4" s="8">
        <v>1</v>
      </c>
      <c r="E4" s="8" t="s">
        <v>3</v>
      </c>
      <c r="F4" s="8">
        <v>3</v>
      </c>
      <c r="G4" s="8" t="s">
        <v>113</v>
      </c>
      <c r="H4" s="9" t="s">
        <v>4</v>
      </c>
      <c r="I4" s="8" t="s">
        <v>78</v>
      </c>
      <c r="J4" s="19">
        <v>5093089</v>
      </c>
      <c r="K4" s="19">
        <v>5320874</v>
      </c>
      <c r="L4" s="19">
        <v>5311541</v>
      </c>
      <c r="M4" s="19">
        <v>5370844</v>
      </c>
      <c r="N4" s="19">
        <v>5405835</v>
      </c>
      <c r="O4" s="19">
        <v>5283385</v>
      </c>
      <c r="P4" s="19">
        <v>5488161</v>
      </c>
      <c r="Q4" s="19">
        <v>5502942</v>
      </c>
      <c r="R4" s="19">
        <v>5228509</v>
      </c>
      <c r="S4" s="19">
        <v>5413828</v>
      </c>
      <c r="T4" s="25">
        <v>5234654</v>
      </c>
      <c r="U4" s="25">
        <v>5149373</v>
      </c>
    </row>
    <row r="6" spans="1:21" x14ac:dyDescent="0.15">
      <c r="B6" s="18" t="s">
        <v>111</v>
      </c>
      <c r="C6" s="18" t="s">
        <v>116</v>
      </c>
    </row>
    <row r="12" spans="1:21" x14ac:dyDescent="0.15">
      <c r="B12" s="20"/>
    </row>
    <row r="13" spans="1:21" x14ac:dyDescent="0.15">
      <c r="B13" s="20"/>
    </row>
    <row r="14" spans="1:21" x14ac:dyDescent="0.15">
      <c r="B14" s="20"/>
      <c r="C14" s="20"/>
    </row>
    <row r="15" spans="1:21" x14ac:dyDescent="0.15">
      <c r="B15" s="20"/>
      <c r="C15" s="20"/>
    </row>
    <row r="16" spans="1:21" x14ac:dyDescent="0.15">
      <c r="B16" s="20"/>
      <c r="C16" s="20"/>
    </row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81"/>
  <sheetViews>
    <sheetView zoomScale="85" zoomScaleNormal="85" workbookViewId="0">
      <pane xSplit="9" ySplit="1" topLeftCell="O2" activePane="bottomRight" state="frozen"/>
      <selection activeCell="B2" sqref="B2:B13"/>
      <selection pane="topRight" activeCell="B2" sqref="B2:B13"/>
      <selection pane="bottomLeft" activeCell="B2" sqref="B2:B13"/>
      <selection pane="bottomRight" activeCell="S7" sqref="S7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9.625" style="18" bestFit="1" customWidth="1"/>
    <col min="6" max="6" width="6.25" style="18" customWidth="1"/>
    <col min="7" max="7" width="17.25" style="18" bestFit="1" customWidth="1"/>
    <col min="8" max="8" width="56.25" style="18" customWidth="1"/>
    <col min="9" max="9" width="7.625" style="18" bestFit="1" customWidth="1"/>
    <col min="10" max="12" width="9.875" style="23" bestFit="1" customWidth="1"/>
    <col min="13" max="16" width="9.75" style="23" bestFit="1" customWidth="1"/>
    <col min="17" max="17" width="10.25" style="23" bestFit="1" customWidth="1"/>
    <col min="18" max="19" width="9.75" style="23" bestFit="1" customWidth="1"/>
    <col min="20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124</v>
      </c>
      <c r="R1" s="21" t="s">
        <v>16</v>
      </c>
      <c r="S1" s="21" t="s">
        <v>127</v>
      </c>
      <c r="T1" s="21" t="s">
        <v>135</v>
      </c>
      <c r="U1" s="21" t="s">
        <v>136</v>
      </c>
    </row>
    <row r="2" spans="1:21" x14ac:dyDescent="0.15">
      <c r="A2" s="8" t="s">
        <v>128</v>
      </c>
      <c r="B2" s="8">
        <v>13</v>
      </c>
      <c r="C2" s="8" t="s">
        <v>2</v>
      </c>
      <c r="D2" s="8">
        <v>2</v>
      </c>
      <c r="E2" s="8" t="s">
        <v>6</v>
      </c>
      <c r="F2" s="8">
        <v>1</v>
      </c>
      <c r="G2" s="8" t="s">
        <v>26</v>
      </c>
      <c r="H2" s="9" t="s">
        <v>88</v>
      </c>
      <c r="I2" s="8" t="s">
        <v>79</v>
      </c>
      <c r="J2" s="19">
        <v>8315</v>
      </c>
      <c r="K2" s="19">
        <v>8352</v>
      </c>
      <c r="L2" s="19">
        <v>8367</v>
      </c>
      <c r="M2" s="19">
        <v>8389</v>
      </c>
      <c r="N2" s="19">
        <v>8462</v>
      </c>
      <c r="O2" s="19">
        <v>8475</v>
      </c>
      <c r="P2" s="19">
        <v>8453</v>
      </c>
      <c r="Q2" s="19">
        <v>8457</v>
      </c>
      <c r="R2" s="19">
        <v>8408</v>
      </c>
      <c r="S2" s="19">
        <v>8281</v>
      </c>
      <c r="T2" s="19">
        <v>8393</v>
      </c>
      <c r="U2" s="19">
        <v>8531</v>
      </c>
    </row>
    <row r="3" spans="1:21" x14ac:dyDescent="0.15">
      <c r="A3" s="8" t="s">
        <v>128</v>
      </c>
      <c r="B3" s="8">
        <v>13</v>
      </c>
      <c r="C3" s="8" t="s">
        <v>2</v>
      </c>
      <c r="D3" s="8">
        <v>2</v>
      </c>
      <c r="E3" s="8" t="s">
        <v>6</v>
      </c>
      <c r="F3" s="8">
        <v>2</v>
      </c>
      <c r="G3" s="8" t="s">
        <v>114</v>
      </c>
      <c r="H3" s="9" t="s">
        <v>88</v>
      </c>
      <c r="I3" s="8" t="s">
        <v>77</v>
      </c>
      <c r="J3" s="19">
        <v>937536</v>
      </c>
      <c r="K3" s="19">
        <v>937830</v>
      </c>
      <c r="L3" s="19">
        <v>968522</v>
      </c>
      <c r="M3" s="19">
        <v>970286</v>
      </c>
      <c r="N3" s="19">
        <v>947744</v>
      </c>
      <c r="O3" s="19">
        <v>967418</v>
      </c>
      <c r="P3" s="19">
        <v>1003399</v>
      </c>
      <c r="Q3" s="19">
        <v>1027379</v>
      </c>
      <c r="R3" s="19">
        <v>984502</v>
      </c>
      <c r="S3" s="19">
        <v>1020489</v>
      </c>
      <c r="T3" s="19">
        <v>1037595</v>
      </c>
      <c r="U3" s="19">
        <v>1078464</v>
      </c>
    </row>
    <row r="4" spans="1:21" x14ac:dyDescent="0.15">
      <c r="A4" s="8" t="s">
        <v>128</v>
      </c>
      <c r="B4" s="8">
        <v>13</v>
      </c>
      <c r="C4" s="8" t="s">
        <v>2</v>
      </c>
      <c r="D4" s="8">
        <v>2</v>
      </c>
      <c r="E4" s="8" t="s">
        <v>6</v>
      </c>
      <c r="F4" s="8">
        <v>3</v>
      </c>
      <c r="G4" s="8" t="s">
        <v>115</v>
      </c>
      <c r="H4" s="9" t="s">
        <v>88</v>
      </c>
      <c r="I4" s="8" t="s">
        <v>78</v>
      </c>
      <c r="J4" s="19">
        <v>7795610</v>
      </c>
      <c r="K4" s="19">
        <v>7832754</v>
      </c>
      <c r="L4" s="19">
        <v>8103621</v>
      </c>
      <c r="M4" s="19">
        <v>8139729</v>
      </c>
      <c r="N4" s="19">
        <v>8019810</v>
      </c>
      <c r="O4" s="19">
        <v>8198866</v>
      </c>
      <c r="P4" s="19">
        <v>8481731</v>
      </c>
      <c r="Q4" s="19">
        <v>8688544</v>
      </c>
      <c r="R4" s="19">
        <v>8277695</v>
      </c>
      <c r="S4" s="19">
        <v>8450669</v>
      </c>
      <c r="T4" s="19">
        <v>8708535</v>
      </c>
      <c r="U4" s="19">
        <v>9200374</v>
      </c>
    </row>
    <row r="5" spans="1:21" x14ac:dyDescent="0.15"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1" x14ac:dyDescent="0.15">
      <c r="B6" s="18" t="s">
        <v>111</v>
      </c>
      <c r="C6" s="18" t="s">
        <v>123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1" x14ac:dyDescent="0.15">
      <c r="C7" s="18" t="s">
        <v>130</v>
      </c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1" x14ac:dyDescent="0.15"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1" x14ac:dyDescent="0.15"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1" x14ac:dyDescent="0.15">
      <c r="B10" s="20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1" x14ac:dyDescent="0.15">
      <c r="B11" s="20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1" x14ac:dyDescent="0.15">
      <c r="B12" s="20"/>
      <c r="C12" s="20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1" x14ac:dyDescent="0.15">
      <c r="B13" s="20"/>
      <c r="C13" s="20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21" x14ac:dyDescent="0.15"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21" x14ac:dyDescent="0.15">
      <c r="B15" s="20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1" x14ac:dyDescent="0.15"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0:19" x14ac:dyDescent="0.15"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0:19" x14ac:dyDescent="0.15"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0:19" x14ac:dyDescent="0.15"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0:19" x14ac:dyDescent="0.15"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0:19" x14ac:dyDescent="0.15"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0:19" x14ac:dyDescent="0.15"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0:19" x14ac:dyDescent="0.15"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0:19" x14ac:dyDescent="0.15"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0:19" x14ac:dyDescent="0.15"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0:19" x14ac:dyDescent="0.15"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0:19" x14ac:dyDescent="0.15"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0:19" x14ac:dyDescent="0.15"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0:19" x14ac:dyDescent="0.15"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0:19" x14ac:dyDescent="0.15"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0:19" x14ac:dyDescent="0.15"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0:19" x14ac:dyDescent="0.15"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0:19" x14ac:dyDescent="0.15"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0:19" x14ac:dyDescent="0.15"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0:19" x14ac:dyDescent="0.15"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0:19" x14ac:dyDescent="0.15"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0:19" x14ac:dyDescent="0.15"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0:19" x14ac:dyDescent="0.15"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0:19" x14ac:dyDescent="0.15"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0:19" x14ac:dyDescent="0.15"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0:19" x14ac:dyDescent="0.15"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0:19" x14ac:dyDescent="0.15"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0:19" x14ac:dyDescent="0.15"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0:19" x14ac:dyDescent="0.15"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0:19" x14ac:dyDescent="0.15"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0:19" x14ac:dyDescent="0.15"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0:19" x14ac:dyDescent="0.15"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0:19" x14ac:dyDescent="0.15"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0:19" x14ac:dyDescent="0.15"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0:19" x14ac:dyDescent="0.15"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0:19" x14ac:dyDescent="0.15"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0:19" x14ac:dyDescent="0.15"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0:19" x14ac:dyDescent="0.15"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0:19" x14ac:dyDescent="0.15"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0:19" x14ac:dyDescent="0.15"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0:19" x14ac:dyDescent="0.15"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0:19" x14ac:dyDescent="0.15"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0:19" x14ac:dyDescent="0.15"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0:19" x14ac:dyDescent="0.15"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0:19" x14ac:dyDescent="0.15"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0:19" x14ac:dyDescent="0.15"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0:19" x14ac:dyDescent="0.15"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0:19" x14ac:dyDescent="0.15"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0:19" x14ac:dyDescent="0.15"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0:19" x14ac:dyDescent="0.15"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0:19" x14ac:dyDescent="0.15"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0:19" x14ac:dyDescent="0.15"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0:19" x14ac:dyDescent="0.15"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0:19" x14ac:dyDescent="0.15"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0:19" x14ac:dyDescent="0.15"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0:19" x14ac:dyDescent="0.15"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0:19" x14ac:dyDescent="0.15"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0:19" x14ac:dyDescent="0.15"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0:19" x14ac:dyDescent="0.15"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0:19" x14ac:dyDescent="0.15"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0:19" x14ac:dyDescent="0.15"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0:19" x14ac:dyDescent="0.15"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0:19" x14ac:dyDescent="0.15"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0:19" x14ac:dyDescent="0.15"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0:19" x14ac:dyDescent="0.15"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0:19" x14ac:dyDescent="0.15"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0:19" x14ac:dyDescent="0.15"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0:19" x14ac:dyDescent="0.15"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0:19" x14ac:dyDescent="0.15"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0:19" x14ac:dyDescent="0.15"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0:19" x14ac:dyDescent="0.15"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0:19" x14ac:dyDescent="0.15"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0:19" x14ac:dyDescent="0.15"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0:19" x14ac:dyDescent="0.15"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0:19" x14ac:dyDescent="0.15"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0:19" x14ac:dyDescent="0.15"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0:19" x14ac:dyDescent="0.15"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0:19" x14ac:dyDescent="0.15"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0:19" x14ac:dyDescent="0.15"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0:19" x14ac:dyDescent="0.15"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0:19" x14ac:dyDescent="0.15"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0:19" x14ac:dyDescent="0.15"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0:19" x14ac:dyDescent="0.15"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0:19" x14ac:dyDescent="0.15"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0:19" x14ac:dyDescent="0.15"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0:19" x14ac:dyDescent="0.15"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0:19" x14ac:dyDescent="0.15"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0:19" x14ac:dyDescent="0.15"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0:19" x14ac:dyDescent="0.15"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0:19" x14ac:dyDescent="0.15"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0:19" x14ac:dyDescent="0.15"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0:19" x14ac:dyDescent="0.15"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0:19" x14ac:dyDescent="0.15"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0:19" x14ac:dyDescent="0.15"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0:19" x14ac:dyDescent="0.15"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0:19" x14ac:dyDescent="0.15"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0:19" x14ac:dyDescent="0.15"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0:19" x14ac:dyDescent="0.15"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0:19" x14ac:dyDescent="0.15"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0:19" x14ac:dyDescent="0.15"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0:19" x14ac:dyDescent="0.15"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0:19" x14ac:dyDescent="0.15"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0:19" x14ac:dyDescent="0.15"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0:19" x14ac:dyDescent="0.15"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0:19" x14ac:dyDescent="0.15"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0:19" x14ac:dyDescent="0.15"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0:19" x14ac:dyDescent="0.15"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0:19" x14ac:dyDescent="0.15"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0:19" x14ac:dyDescent="0.15"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0:19" x14ac:dyDescent="0.15"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0:19" x14ac:dyDescent="0.15"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0:19" x14ac:dyDescent="0.15"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0:19" x14ac:dyDescent="0.15"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0:19" x14ac:dyDescent="0.15"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0:19" x14ac:dyDescent="0.15"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0:19" x14ac:dyDescent="0.15"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0:19" x14ac:dyDescent="0.15"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0:19" x14ac:dyDescent="0.15"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0:19" x14ac:dyDescent="0.15"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0:19" x14ac:dyDescent="0.15"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0:19" x14ac:dyDescent="0.15"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0:19" x14ac:dyDescent="0.15"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0:19" x14ac:dyDescent="0.15"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0:19" x14ac:dyDescent="0.15"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0:19" x14ac:dyDescent="0.15"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0:19" x14ac:dyDescent="0.15"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0:19" x14ac:dyDescent="0.15"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0:19" x14ac:dyDescent="0.15"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0:19" x14ac:dyDescent="0.15"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0:19" x14ac:dyDescent="0.15"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0:19" x14ac:dyDescent="0.15"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0:19" x14ac:dyDescent="0.15"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0:19" x14ac:dyDescent="0.15"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0:19" x14ac:dyDescent="0.15"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0:19" x14ac:dyDescent="0.15"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0:19" x14ac:dyDescent="0.15"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0:19" x14ac:dyDescent="0.15"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0:19" x14ac:dyDescent="0.15"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0:19" x14ac:dyDescent="0.15"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0:19" x14ac:dyDescent="0.15"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0:19" x14ac:dyDescent="0.15"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0:19" x14ac:dyDescent="0.15"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0:19" x14ac:dyDescent="0.15"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0:19" x14ac:dyDescent="0.15"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0:19" x14ac:dyDescent="0.15"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0:19" x14ac:dyDescent="0.15"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0:19" x14ac:dyDescent="0.15"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0:19" x14ac:dyDescent="0.15"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0:19" x14ac:dyDescent="0.15"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0:19" x14ac:dyDescent="0.15"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0:19" x14ac:dyDescent="0.15"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0:19" x14ac:dyDescent="0.15"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0:19" x14ac:dyDescent="0.15"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0:19" x14ac:dyDescent="0.15"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0:19" x14ac:dyDescent="0.15"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0:19" x14ac:dyDescent="0.15"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0:19" x14ac:dyDescent="0.15"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0:19" x14ac:dyDescent="0.15"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0:19" x14ac:dyDescent="0.15"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0:19" x14ac:dyDescent="0.15"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0:19" x14ac:dyDescent="0.15"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0:19" x14ac:dyDescent="0.15"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0:19" x14ac:dyDescent="0.15"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0:19" x14ac:dyDescent="0.15"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0:19" x14ac:dyDescent="0.15"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0:19" x14ac:dyDescent="0.15"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0:19" x14ac:dyDescent="0.15"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0:19" x14ac:dyDescent="0.15"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0:19" x14ac:dyDescent="0.15"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0:19" x14ac:dyDescent="0.15"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0:19" x14ac:dyDescent="0.15"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0:19" x14ac:dyDescent="0.15"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0:19" x14ac:dyDescent="0.15"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0:19" x14ac:dyDescent="0.15"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0:19" x14ac:dyDescent="0.15"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0:19" x14ac:dyDescent="0.15"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0:19" x14ac:dyDescent="0.15"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0:19" x14ac:dyDescent="0.15"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0:19" x14ac:dyDescent="0.15"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0:19" x14ac:dyDescent="0.15"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0:19" x14ac:dyDescent="0.15"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0:19" x14ac:dyDescent="0.15"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0:19" x14ac:dyDescent="0.15"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0:19" x14ac:dyDescent="0.15"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0:19" x14ac:dyDescent="0.15"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0:19" x14ac:dyDescent="0.15"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0:19" x14ac:dyDescent="0.15"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0:19" x14ac:dyDescent="0.15"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0:19" x14ac:dyDescent="0.15"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0:19" x14ac:dyDescent="0.15"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0:19" x14ac:dyDescent="0.15"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0:19" x14ac:dyDescent="0.15"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0:19" x14ac:dyDescent="0.15"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0:19" x14ac:dyDescent="0.15"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0:19" x14ac:dyDescent="0.15"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0:19" x14ac:dyDescent="0.15"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0:19" x14ac:dyDescent="0.15"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0:19" x14ac:dyDescent="0.15"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0:19" x14ac:dyDescent="0.15"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0:19" x14ac:dyDescent="0.15"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0:19" x14ac:dyDescent="0.15"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0:19" x14ac:dyDescent="0.15"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0:19" x14ac:dyDescent="0.15"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0:19" x14ac:dyDescent="0.15"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0:19" x14ac:dyDescent="0.15"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0:19" x14ac:dyDescent="0.15"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0:19" x14ac:dyDescent="0.15"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0:19" x14ac:dyDescent="0.15"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0:19" x14ac:dyDescent="0.15"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0:19" x14ac:dyDescent="0.15"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0:19" x14ac:dyDescent="0.15"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0:19" x14ac:dyDescent="0.15"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0:19" x14ac:dyDescent="0.15"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0:19" x14ac:dyDescent="0.15"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0:19" x14ac:dyDescent="0.15"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0:19" x14ac:dyDescent="0.15"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0:19" x14ac:dyDescent="0.15"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0:19" x14ac:dyDescent="0.15"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0:19" x14ac:dyDescent="0.15"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0:19" x14ac:dyDescent="0.15"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0:19" x14ac:dyDescent="0.15"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0:19" x14ac:dyDescent="0.15"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0:19" x14ac:dyDescent="0.15"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0:19" x14ac:dyDescent="0.15"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0:19" x14ac:dyDescent="0.15"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0:19" x14ac:dyDescent="0.15"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0:19" x14ac:dyDescent="0.15"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0:19" x14ac:dyDescent="0.15"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0:19" x14ac:dyDescent="0.15"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0:19" x14ac:dyDescent="0.15"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0:19" x14ac:dyDescent="0.15"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0:19" x14ac:dyDescent="0.15"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0:19" x14ac:dyDescent="0.15"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0:19" x14ac:dyDescent="0.15"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0:19" x14ac:dyDescent="0.15"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0:19" x14ac:dyDescent="0.15"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0:19" x14ac:dyDescent="0.15"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0:19" x14ac:dyDescent="0.15"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0:19" x14ac:dyDescent="0.15"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0:19" x14ac:dyDescent="0.15"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0:19" x14ac:dyDescent="0.15"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0:19" x14ac:dyDescent="0.15"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0:19" x14ac:dyDescent="0.15"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0:19" x14ac:dyDescent="0.15"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0:19" x14ac:dyDescent="0.15"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0:19" x14ac:dyDescent="0.15"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0:19" x14ac:dyDescent="0.15"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0:19" x14ac:dyDescent="0.15"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0:19" x14ac:dyDescent="0.15"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0:19" x14ac:dyDescent="0.15"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0:19" x14ac:dyDescent="0.15"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0:19" x14ac:dyDescent="0.15"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0:19" x14ac:dyDescent="0.15"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0:19" x14ac:dyDescent="0.15"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0:19" x14ac:dyDescent="0.15"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0:19" x14ac:dyDescent="0.15"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0:19" x14ac:dyDescent="0.15"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0:19" x14ac:dyDescent="0.15"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0:19" x14ac:dyDescent="0.15"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0:19" x14ac:dyDescent="0.15"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0:19" x14ac:dyDescent="0.15"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0:19" x14ac:dyDescent="0.15"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0:19" x14ac:dyDescent="0.15"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0:19" x14ac:dyDescent="0.15"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0:19" x14ac:dyDescent="0.15"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0:19" x14ac:dyDescent="0.15"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0:19" x14ac:dyDescent="0.15"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0:19" x14ac:dyDescent="0.15"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0:19" x14ac:dyDescent="0.15"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0:19" x14ac:dyDescent="0.15"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0:19" x14ac:dyDescent="0.15"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0:19" x14ac:dyDescent="0.15"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0:19" x14ac:dyDescent="0.15"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0:19" x14ac:dyDescent="0.15"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0:19" x14ac:dyDescent="0.15"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0:19" x14ac:dyDescent="0.15"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0:19" x14ac:dyDescent="0.15"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0:19" x14ac:dyDescent="0.15"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0:19" x14ac:dyDescent="0.15"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0:19" x14ac:dyDescent="0.15"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0:19" x14ac:dyDescent="0.15"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0:19" x14ac:dyDescent="0.15"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0:19" x14ac:dyDescent="0.15"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0:19" x14ac:dyDescent="0.15"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0:19" x14ac:dyDescent="0.15"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0:19" x14ac:dyDescent="0.15"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0:19" x14ac:dyDescent="0.15"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0:19" x14ac:dyDescent="0.15"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0:19" x14ac:dyDescent="0.15"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0:19" x14ac:dyDescent="0.15"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0:19" x14ac:dyDescent="0.15"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0:19" x14ac:dyDescent="0.15"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0:19" x14ac:dyDescent="0.15"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0:19" x14ac:dyDescent="0.15"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0:19" x14ac:dyDescent="0.15"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0:19" x14ac:dyDescent="0.15"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0:19" x14ac:dyDescent="0.15"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0:19" x14ac:dyDescent="0.15"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0:19" x14ac:dyDescent="0.15"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0:19" x14ac:dyDescent="0.15"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0:19" x14ac:dyDescent="0.15"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0:19" x14ac:dyDescent="0.15"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0:19" x14ac:dyDescent="0.15"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0:19" x14ac:dyDescent="0.15"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0:19" x14ac:dyDescent="0.15"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0:19" x14ac:dyDescent="0.15"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0:19" x14ac:dyDescent="0.15"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0:19" x14ac:dyDescent="0.15"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0:19" x14ac:dyDescent="0.15"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0:19" x14ac:dyDescent="0.15"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0:19" x14ac:dyDescent="0.15"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0:19" x14ac:dyDescent="0.15"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0:19" x14ac:dyDescent="0.15"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0:19" x14ac:dyDescent="0.15"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0:19" x14ac:dyDescent="0.15"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0:19" x14ac:dyDescent="0.15"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0:19" x14ac:dyDescent="0.15"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0:19" x14ac:dyDescent="0.15"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0:19" x14ac:dyDescent="0.15"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  <row r="335" spans="10:19" x14ac:dyDescent="0.15">
      <c r="J335" s="22"/>
      <c r="K335" s="22"/>
      <c r="L335" s="22"/>
      <c r="M335" s="22"/>
      <c r="N335" s="22"/>
      <c r="O335" s="22"/>
      <c r="P335" s="22"/>
      <c r="Q335" s="22"/>
      <c r="R335" s="22"/>
      <c r="S335" s="22"/>
    </row>
    <row r="336" spans="10:19" x14ac:dyDescent="0.15">
      <c r="J336" s="22"/>
      <c r="K336" s="22"/>
      <c r="L336" s="22"/>
      <c r="M336" s="22"/>
      <c r="N336" s="22"/>
      <c r="O336" s="22"/>
      <c r="P336" s="22"/>
      <c r="Q336" s="22"/>
      <c r="R336" s="22"/>
      <c r="S336" s="22"/>
    </row>
    <row r="337" spans="10:19" x14ac:dyDescent="0.15">
      <c r="J337" s="22"/>
      <c r="K337" s="22"/>
      <c r="L337" s="22"/>
      <c r="M337" s="22"/>
      <c r="N337" s="22"/>
      <c r="O337" s="22"/>
      <c r="P337" s="22"/>
      <c r="Q337" s="22"/>
      <c r="R337" s="22"/>
      <c r="S337" s="22"/>
    </row>
    <row r="338" spans="10:19" x14ac:dyDescent="0.15">
      <c r="J338" s="22"/>
      <c r="K338" s="22"/>
      <c r="L338" s="22"/>
      <c r="M338" s="22"/>
      <c r="N338" s="22"/>
      <c r="O338" s="22"/>
      <c r="P338" s="22"/>
      <c r="Q338" s="22"/>
      <c r="R338" s="22"/>
      <c r="S338" s="22"/>
    </row>
    <row r="339" spans="10:19" x14ac:dyDescent="0.15">
      <c r="J339" s="22"/>
      <c r="K339" s="22"/>
      <c r="L339" s="22"/>
      <c r="M339" s="22"/>
      <c r="N339" s="22"/>
      <c r="O339" s="22"/>
      <c r="P339" s="22"/>
      <c r="Q339" s="22"/>
      <c r="R339" s="22"/>
      <c r="S339" s="22"/>
    </row>
    <row r="340" spans="10:19" x14ac:dyDescent="0.15">
      <c r="J340" s="22"/>
      <c r="K340" s="22"/>
      <c r="L340" s="22"/>
      <c r="M340" s="22"/>
      <c r="N340" s="22"/>
      <c r="O340" s="22"/>
      <c r="P340" s="22"/>
      <c r="Q340" s="22"/>
      <c r="R340" s="22"/>
      <c r="S340" s="22"/>
    </row>
    <row r="341" spans="10:19" x14ac:dyDescent="0.15">
      <c r="J341" s="22"/>
      <c r="K341" s="22"/>
      <c r="L341" s="22"/>
      <c r="M341" s="22"/>
      <c r="N341" s="22"/>
      <c r="O341" s="22"/>
      <c r="P341" s="22"/>
      <c r="Q341" s="22"/>
      <c r="R341" s="22"/>
      <c r="S341" s="22"/>
    </row>
    <row r="342" spans="10:19" x14ac:dyDescent="0.15">
      <c r="J342" s="22"/>
      <c r="K342" s="22"/>
      <c r="L342" s="22"/>
      <c r="M342" s="22"/>
      <c r="N342" s="22"/>
      <c r="O342" s="22"/>
      <c r="P342" s="22"/>
      <c r="Q342" s="22"/>
      <c r="R342" s="22"/>
      <c r="S342" s="22"/>
    </row>
    <row r="343" spans="10:19" x14ac:dyDescent="0.15">
      <c r="J343" s="22"/>
      <c r="K343" s="22"/>
      <c r="L343" s="22"/>
      <c r="M343" s="22"/>
      <c r="N343" s="22"/>
      <c r="O343" s="22"/>
      <c r="P343" s="22"/>
      <c r="Q343" s="22"/>
      <c r="R343" s="22"/>
      <c r="S343" s="22"/>
    </row>
    <row r="344" spans="10:19" x14ac:dyDescent="0.15">
      <c r="J344" s="22"/>
      <c r="K344" s="22"/>
      <c r="L344" s="22"/>
      <c r="M344" s="22"/>
      <c r="N344" s="22"/>
      <c r="O344" s="22"/>
      <c r="P344" s="22"/>
      <c r="Q344" s="22"/>
      <c r="R344" s="22"/>
      <c r="S344" s="22"/>
    </row>
    <row r="345" spans="10:19" x14ac:dyDescent="0.15">
      <c r="J345" s="22"/>
      <c r="K345" s="22"/>
      <c r="L345" s="22"/>
      <c r="M345" s="22"/>
      <c r="N345" s="22"/>
      <c r="O345" s="22"/>
      <c r="P345" s="22"/>
      <c r="Q345" s="22"/>
      <c r="R345" s="22"/>
      <c r="S345" s="22"/>
    </row>
    <row r="346" spans="10:19" x14ac:dyDescent="0.15">
      <c r="J346" s="22"/>
      <c r="K346" s="22"/>
      <c r="L346" s="22"/>
      <c r="M346" s="22"/>
      <c r="N346" s="22"/>
      <c r="O346" s="22"/>
      <c r="P346" s="22"/>
      <c r="Q346" s="22"/>
      <c r="R346" s="22"/>
      <c r="S346" s="22"/>
    </row>
    <row r="347" spans="10:19" x14ac:dyDescent="0.15">
      <c r="J347" s="22"/>
      <c r="K347" s="22"/>
      <c r="L347" s="22"/>
      <c r="M347" s="22"/>
      <c r="N347" s="22"/>
      <c r="O347" s="22"/>
      <c r="P347" s="22"/>
      <c r="Q347" s="22"/>
      <c r="R347" s="22"/>
      <c r="S347" s="22"/>
    </row>
    <row r="348" spans="10:19" x14ac:dyDescent="0.15">
      <c r="J348" s="22"/>
      <c r="K348" s="22"/>
      <c r="L348" s="22"/>
      <c r="M348" s="22"/>
      <c r="N348" s="22"/>
      <c r="O348" s="22"/>
      <c r="P348" s="22"/>
      <c r="Q348" s="22"/>
      <c r="R348" s="22"/>
      <c r="S348" s="22"/>
    </row>
    <row r="349" spans="10:19" x14ac:dyDescent="0.15">
      <c r="J349" s="22"/>
      <c r="K349" s="22"/>
      <c r="L349" s="22"/>
      <c r="M349" s="22"/>
      <c r="N349" s="22"/>
      <c r="O349" s="22"/>
      <c r="P349" s="22"/>
      <c r="Q349" s="22"/>
      <c r="R349" s="22"/>
      <c r="S349" s="22"/>
    </row>
    <row r="350" spans="10:19" x14ac:dyDescent="0.15">
      <c r="J350" s="22"/>
      <c r="K350" s="22"/>
      <c r="L350" s="22"/>
      <c r="M350" s="22"/>
      <c r="N350" s="22"/>
      <c r="O350" s="22"/>
      <c r="P350" s="22"/>
      <c r="Q350" s="22"/>
      <c r="R350" s="22"/>
      <c r="S350" s="22"/>
    </row>
    <row r="351" spans="10:19" x14ac:dyDescent="0.15">
      <c r="J351" s="22"/>
      <c r="K351" s="22"/>
      <c r="L351" s="22"/>
      <c r="M351" s="22"/>
      <c r="N351" s="22"/>
      <c r="O351" s="22"/>
      <c r="P351" s="22"/>
      <c r="Q351" s="22"/>
      <c r="R351" s="22"/>
      <c r="S351" s="22"/>
    </row>
    <row r="352" spans="10:19" x14ac:dyDescent="0.15">
      <c r="J352" s="22"/>
      <c r="K352" s="22"/>
      <c r="L352" s="22"/>
      <c r="M352" s="22"/>
      <c r="N352" s="22"/>
      <c r="O352" s="22"/>
      <c r="P352" s="22"/>
      <c r="Q352" s="22"/>
      <c r="R352" s="22"/>
      <c r="S352" s="22"/>
    </row>
    <row r="353" spans="10:19" x14ac:dyDescent="0.15">
      <c r="J353" s="22"/>
      <c r="K353" s="22"/>
      <c r="L353" s="22"/>
      <c r="M353" s="22"/>
      <c r="N353" s="22"/>
      <c r="O353" s="22"/>
      <c r="P353" s="22"/>
      <c r="Q353" s="22"/>
      <c r="R353" s="22"/>
      <c r="S353" s="22"/>
    </row>
    <row r="354" spans="10:19" x14ac:dyDescent="0.15"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0:19" x14ac:dyDescent="0.15"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0:19" x14ac:dyDescent="0.15"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0:19" x14ac:dyDescent="0.15"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0:19" x14ac:dyDescent="0.15"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0:19" x14ac:dyDescent="0.15"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0:19" x14ac:dyDescent="0.15"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0:19" x14ac:dyDescent="0.15"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0:19" x14ac:dyDescent="0.15"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0:19" x14ac:dyDescent="0.15"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0:19" x14ac:dyDescent="0.15"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0:19" x14ac:dyDescent="0.15"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0:19" x14ac:dyDescent="0.15"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0:19" x14ac:dyDescent="0.15"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0:19" x14ac:dyDescent="0.15"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0:19" x14ac:dyDescent="0.15"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0:19" x14ac:dyDescent="0.15"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0:19" x14ac:dyDescent="0.15"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0:19" x14ac:dyDescent="0.15"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0:19" x14ac:dyDescent="0.15"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0:19" x14ac:dyDescent="0.15"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0:19" x14ac:dyDescent="0.15"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0:19" x14ac:dyDescent="0.15"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0:19" x14ac:dyDescent="0.15"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0:19" x14ac:dyDescent="0.15"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0:19" x14ac:dyDescent="0.15"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0:19" x14ac:dyDescent="0.15"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0:19" x14ac:dyDescent="0.15"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0:19" x14ac:dyDescent="0.15"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0:19" x14ac:dyDescent="0.15"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0:19" x14ac:dyDescent="0.15"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0:19" x14ac:dyDescent="0.15"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0:19" x14ac:dyDescent="0.15"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0:19" x14ac:dyDescent="0.15"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0:19" x14ac:dyDescent="0.15"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0:19" x14ac:dyDescent="0.15"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0:19" x14ac:dyDescent="0.15"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0:19" x14ac:dyDescent="0.15"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0:19" x14ac:dyDescent="0.15"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0:19" x14ac:dyDescent="0.15"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0:19" x14ac:dyDescent="0.15"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0:19" x14ac:dyDescent="0.15"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0:19" x14ac:dyDescent="0.15"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0:19" x14ac:dyDescent="0.15"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0:19" x14ac:dyDescent="0.15"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0:19" x14ac:dyDescent="0.15"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0:19" x14ac:dyDescent="0.15"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0:19" x14ac:dyDescent="0.15"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0:19" x14ac:dyDescent="0.15"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0:19" x14ac:dyDescent="0.15"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0:19" x14ac:dyDescent="0.15"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0:19" x14ac:dyDescent="0.15"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0:19" x14ac:dyDescent="0.15"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0:19" x14ac:dyDescent="0.15"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0:19" x14ac:dyDescent="0.15"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0:19" x14ac:dyDescent="0.15"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0:19" x14ac:dyDescent="0.15"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0:19" x14ac:dyDescent="0.15"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0:19" x14ac:dyDescent="0.15"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0:19" x14ac:dyDescent="0.15"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0:19" x14ac:dyDescent="0.15"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0:19" x14ac:dyDescent="0.15"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0:19" x14ac:dyDescent="0.15"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0:19" x14ac:dyDescent="0.15"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0:19" x14ac:dyDescent="0.15"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0:19" x14ac:dyDescent="0.15"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0:19" x14ac:dyDescent="0.15"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0:19" x14ac:dyDescent="0.15"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0:19" x14ac:dyDescent="0.15"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0:19" x14ac:dyDescent="0.15"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0:19" x14ac:dyDescent="0.15"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0:19" x14ac:dyDescent="0.15"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0:19" x14ac:dyDescent="0.15"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0:19" x14ac:dyDescent="0.15"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0:19" x14ac:dyDescent="0.15"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0:19" x14ac:dyDescent="0.15"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0:19" x14ac:dyDescent="0.15"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0:19" x14ac:dyDescent="0.15"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0:19" x14ac:dyDescent="0.15"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0:19" x14ac:dyDescent="0.15"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0:19" x14ac:dyDescent="0.15"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0:19" x14ac:dyDescent="0.15"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0:19" x14ac:dyDescent="0.15"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0:19" x14ac:dyDescent="0.15"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0:19" x14ac:dyDescent="0.15"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0:19" x14ac:dyDescent="0.15"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0:19" x14ac:dyDescent="0.15"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0:19" x14ac:dyDescent="0.15"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0:19" x14ac:dyDescent="0.15"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0:19" x14ac:dyDescent="0.15"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0:19" x14ac:dyDescent="0.15"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0:19" x14ac:dyDescent="0.15"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0:19" x14ac:dyDescent="0.15"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0:19" x14ac:dyDescent="0.15"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0:19" x14ac:dyDescent="0.15"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0:19" x14ac:dyDescent="0.15"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0:19" x14ac:dyDescent="0.15"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0:19" x14ac:dyDescent="0.15"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0:19" x14ac:dyDescent="0.15"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0:19" x14ac:dyDescent="0.15"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0:19" x14ac:dyDescent="0.15"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0:19" x14ac:dyDescent="0.15"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0:19" x14ac:dyDescent="0.15"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0:19" x14ac:dyDescent="0.15"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0:19" x14ac:dyDescent="0.15"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0:19" x14ac:dyDescent="0.15"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0:19" x14ac:dyDescent="0.15"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0:19" x14ac:dyDescent="0.15"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0:19" x14ac:dyDescent="0.15"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0:19" x14ac:dyDescent="0.15"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0:19" x14ac:dyDescent="0.15"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0:19" x14ac:dyDescent="0.15"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0:19" x14ac:dyDescent="0.15"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0:19" x14ac:dyDescent="0.15"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0:19" x14ac:dyDescent="0.15"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0:19" x14ac:dyDescent="0.15"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0:19" x14ac:dyDescent="0.15"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0:19" x14ac:dyDescent="0.15"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0:19" x14ac:dyDescent="0.15"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0:19" x14ac:dyDescent="0.15"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0:19" x14ac:dyDescent="0.15"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0:19" x14ac:dyDescent="0.15"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0:19" x14ac:dyDescent="0.15"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0:19" x14ac:dyDescent="0.15"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0:19" x14ac:dyDescent="0.15"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0:19" x14ac:dyDescent="0.15"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0:19" x14ac:dyDescent="0.15"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0:19" x14ac:dyDescent="0.15"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S19" sqref="S19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8.5" style="18" bestFit="1" customWidth="1"/>
    <col min="7" max="7" width="12" style="18" bestFit="1" customWidth="1"/>
    <col min="8" max="8" width="17.25" style="18" bestFit="1" customWidth="1"/>
    <col min="9" max="9" width="7.625" style="18" bestFit="1" customWidth="1"/>
    <col min="10" max="16" width="7.125" style="18" bestFit="1" customWidth="1"/>
    <col min="17" max="17" width="10.25" style="18" bestFit="1" customWidth="1"/>
    <col min="18" max="19" width="6.125" style="18" bestFit="1" customWidth="1"/>
    <col min="20" max="20" width="7.25" style="18" customWidth="1"/>
    <col min="21" max="21" width="8" style="18" customWidth="1"/>
    <col min="22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</row>
    <row r="2" spans="1:21" x14ac:dyDescent="0.15">
      <c r="A2" s="8" t="s">
        <v>128</v>
      </c>
      <c r="B2" s="8">
        <v>13</v>
      </c>
      <c r="C2" s="8" t="s">
        <v>2</v>
      </c>
      <c r="D2" s="8">
        <v>3</v>
      </c>
      <c r="E2" s="8" t="s">
        <v>7</v>
      </c>
      <c r="F2" s="8">
        <v>1</v>
      </c>
      <c r="G2" s="8" t="s">
        <v>27</v>
      </c>
      <c r="H2" s="9" t="s">
        <v>8</v>
      </c>
      <c r="I2" s="8" t="s">
        <v>79</v>
      </c>
      <c r="J2" s="19">
        <v>10157</v>
      </c>
      <c r="K2" s="19">
        <v>10023</v>
      </c>
      <c r="L2" s="19">
        <v>9731</v>
      </c>
      <c r="M2" s="19">
        <v>9458</v>
      </c>
      <c r="N2" s="19">
        <v>9123</v>
      </c>
      <c r="O2" s="19">
        <v>8916</v>
      </c>
      <c r="P2" s="19">
        <v>8736</v>
      </c>
      <c r="Q2" s="19">
        <v>8480</v>
      </c>
      <c r="R2" s="19">
        <v>8396</v>
      </c>
      <c r="S2" s="19">
        <v>8272</v>
      </c>
      <c r="T2" s="25">
        <v>7852</v>
      </c>
      <c r="U2" s="25">
        <v>7469</v>
      </c>
    </row>
    <row r="3" spans="1:21" x14ac:dyDescent="0.15">
      <c r="A3" s="8" t="s">
        <v>128</v>
      </c>
      <c r="B3" s="8">
        <v>13</v>
      </c>
      <c r="C3" s="8" t="s">
        <v>2</v>
      </c>
      <c r="D3" s="8">
        <v>3</v>
      </c>
      <c r="E3" s="8" t="s">
        <v>7</v>
      </c>
      <c r="F3" s="8">
        <v>2</v>
      </c>
      <c r="G3" s="8" t="s">
        <v>28</v>
      </c>
      <c r="H3" s="9" t="s">
        <v>8</v>
      </c>
      <c r="I3" s="8" t="s">
        <v>79</v>
      </c>
      <c r="J3" s="19">
        <v>3052</v>
      </c>
      <c r="K3" s="19">
        <v>3249</v>
      </c>
      <c r="L3" s="19">
        <v>2949</v>
      </c>
      <c r="M3" s="19">
        <v>2866</v>
      </c>
      <c r="N3" s="19">
        <v>2896</v>
      </c>
      <c r="O3" s="19">
        <v>2837</v>
      </c>
      <c r="P3" s="19">
        <v>2863</v>
      </c>
      <c r="Q3" s="19">
        <v>2805</v>
      </c>
      <c r="R3" s="19">
        <v>2147</v>
      </c>
      <c r="S3" s="19">
        <v>2917</v>
      </c>
      <c r="T3" s="25">
        <v>2887</v>
      </c>
      <c r="U3" s="25">
        <v>2822</v>
      </c>
    </row>
    <row r="4" spans="1:21" x14ac:dyDescent="0.15">
      <c r="A4" s="8" t="s">
        <v>128</v>
      </c>
      <c r="B4" s="8">
        <v>13</v>
      </c>
      <c r="C4" s="8" t="s">
        <v>2</v>
      </c>
      <c r="D4" s="8">
        <v>3</v>
      </c>
      <c r="E4" s="8" t="s">
        <v>7</v>
      </c>
      <c r="F4" s="8">
        <v>3</v>
      </c>
      <c r="G4" s="8" t="s">
        <v>29</v>
      </c>
      <c r="H4" s="9" t="s">
        <v>8</v>
      </c>
      <c r="I4" s="8" t="s">
        <v>80</v>
      </c>
      <c r="J4" s="24">
        <v>30</v>
      </c>
      <c r="K4" s="8">
        <v>32.4</v>
      </c>
      <c r="L4" s="8">
        <v>30.3</v>
      </c>
      <c r="M4" s="8">
        <v>30.3</v>
      </c>
      <c r="N4" s="8">
        <v>31.7</v>
      </c>
      <c r="O4" s="8">
        <v>31.8</v>
      </c>
      <c r="P4" s="8">
        <v>32.799999999999997</v>
      </c>
      <c r="Q4" s="8">
        <v>33.1</v>
      </c>
      <c r="R4" s="8">
        <v>25.6</v>
      </c>
      <c r="S4" s="8">
        <v>35.299999999999997</v>
      </c>
      <c r="T4" s="8">
        <v>36.799999999999997</v>
      </c>
      <c r="U4" s="8">
        <v>37.799999999999997</v>
      </c>
    </row>
    <row r="17" s="18" customFormat="1" x14ac:dyDescent="0.15"/>
    <row r="18" s="18" customFormat="1" x14ac:dyDescent="0.15"/>
    <row r="19" s="18" customFormat="1" x14ac:dyDescent="0.15"/>
    <row r="20" s="18" customFormat="1" x14ac:dyDescent="0.15"/>
    <row r="21" s="18" customFormat="1" x14ac:dyDescent="0.15"/>
    <row r="22" s="18" customFormat="1" x14ac:dyDescent="0.15"/>
    <row r="23" s="18" customFormat="1" x14ac:dyDescent="0.15"/>
    <row r="24" s="18" customFormat="1" x14ac:dyDescent="0.15"/>
    <row r="25" s="18" customFormat="1" x14ac:dyDescent="0.15"/>
    <row r="26" s="18" customFormat="1" x14ac:dyDescent="0.15"/>
    <row r="27" s="18" customFormat="1" x14ac:dyDescent="0.15"/>
    <row r="28" s="18" customFormat="1" x14ac:dyDescent="0.15"/>
    <row r="29" s="18" customFormat="1" x14ac:dyDescent="0.15"/>
    <row r="30" s="18" customFormat="1" x14ac:dyDescent="0.15"/>
    <row r="31" s="18" customFormat="1" x14ac:dyDescent="0.15"/>
    <row r="32" s="18" customFormat="1" x14ac:dyDescent="0.15"/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M34" sqref="M3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5.125" style="2" bestFit="1" customWidth="1"/>
    <col min="6" max="6" width="8.5" style="2" bestFit="1" customWidth="1"/>
    <col min="7" max="7" width="18.125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8.125" style="2" customWidth="1"/>
    <col min="21" max="16384" width="9" style="2"/>
  </cols>
  <sheetData>
    <row r="1" spans="1:21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</row>
    <row r="2" spans="1:21" x14ac:dyDescent="0.15">
      <c r="A2" s="3" t="s">
        <v>5</v>
      </c>
      <c r="B2" s="3">
        <v>13</v>
      </c>
      <c r="C2" s="3" t="s">
        <v>2</v>
      </c>
      <c r="D2" s="3">
        <v>4</v>
      </c>
      <c r="E2" s="3" t="s">
        <v>89</v>
      </c>
      <c r="F2" s="3">
        <v>1</v>
      </c>
      <c r="G2" s="3" t="s">
        <v>30</v>
      </c>
      <c r="H2" s="4" t="s">
        <v>85</v>
      </c>
      <c r="I2" s="3" t="s">
        <v>79</v>
      </c>
      <c r="J2" s="5">
        <v>1563</v>
      </c>
      <c r="K2" s="5">
        <v>1643</v>
      </c>
      <c r="L2" s="5">
        <v>1755</v>
      </c>
      <c r="M2" s="5">
        <v>1680</v>
      </c>
      <c r="N2" s="5">
        <v>1464</v>
      </c>
      <c r="O2" s="5">
        <v>1420</v>
      </c>
      <c r="P2" s="5">
        <v>1392</v>
      </c>
      <c r="Q2" s="5">
        <v>1319</v>
      </c>
      <c r="R2" s="5">
        <v>681</v>
      </c>
      <c r="S2" s="5">
        <v>1878</v>
      </c>
      <c r="T2" s="26">
        <v>1722</v>
      </c>
      <c r="U2" s="26">
        <v>1590</v>
      </c>
    </row>
    <row r="3" spans="1:21" x14ac:dyDescent="0.15">
      <c r="A3" s="3" t="s">
        <v>5</v>
      </c>
      <c r="B3" s="3">
        <v>13</v>
      </c>
      <c r="C3" s="3" t="s">
        <v>2</v>
      </c>
      <c r="D3" s="3">
        <v>4</v>
      </c>
      <c r="E3" s="3" t="s">
        <v>90</v>
      </c>
      <c r="F3" s="3">
        <v>2</v>
      </c>
      <c r="G3" s="3" t="s">
        <v>31</v>
      </c>
      <c r="H3" s="4" t="s">
        <v>85</v>
      </c>
      <c r="I3" s="3" t="s">
        <v>79</v>
      </c>
      <c r="J3" s="5">
        <v>2063</v>
      </c>
      <c r="K3" s="5">
        <v>2333</v>
      </c>
      <c r="L3" s="5">
        <v>2636</v>
      </c>
      <c r="M3" s="5">
        <v>2549</v>
      </c>
      <c r="N3" s="5">
        <v>2376</v>
      </c>
      <c r="O3" s="5">
        <v>2460</v>
      </c>
      <c r="P3" s="5">
        <v>2514</v>
      </c>
      <c r="Q3" s="5">
        <v>2288</v>
      </c>
      <c r="R3" s="5">
        <v>1408</v>
      </c>
      <c r="S3" s="5">
        <v>2740</v>
      </c>
      <c r="T3" s="26">
        <v>2633</v>
      </c>
      <c r="U3" s="26">
        <v>2529</v>
      </c>
    </row>
    <row r="4" spans="1:21" x14ac:dyDescent="0.15">
      <c r="A4" s="3" t="s">
        <v>5</v>
      </c>
      <c r="B4" s="3">
        <v>13</v>
      </c>
      <c r="C4" s="3" t="s">
        <v>2</v>
      </c>
      <c r="D4" s="3">
        <v>4</v>
      </c>
      <c r="E4" s="3" t="s">
        <v>90</v>
      </c>
      <c r="F4" s="3">
        <v>3</v>
      </c>
      <c r="G4" s="3" t="s">
        <v>32</v>
      </c>
      <c r="H4" s="4" t="s">
        <v>85</v>
      </c>
      <c r="I4" s="3" t="s">
        <v>79</v>
      </c>
      <c r="J4" s="5">
        <v>3423</v>
      </c>
      <c r="K4" s="5">
        <v>3670</v>
      </c>
      <c r="L4" s="5">
        <v>3518</v>
      </c>
      <c r="M4" s="5">
        <v>4100</v>
      </c>
      <c r="N4" s="5">
        <v>3253</v>
      </c>
      <c r="O4" s="5">
        <v>3746</v>
      </c>
      <c r="P4" s="5">
        <v>3758</v>
      </c>
      <c r="Q4" s="5">
        <v>3096</v>
      </c>
      <c r="R4" s="5">
        <v>2487</v>
      </c>
      <c r="S4" s="5">
        <v>3822</v>
      </c>
      <c r="T4" s="26">
        <v>3772</v>
      </c>
      <c r="U4" s="26">
        <v>3792</v>
      </c>
    </row>
    <row r="5" spans="1:21" x14ac:dyDescent="0.15">
      <c r="A5" s="3" t="s">
        <v>5</v>
      </c>
      <c r="B5" s="3">
        <v>13</v>
      </c>
      <c r="C5" s="3" t="s">
        <v>2</v>
      </c>
      <c r="D5" s="3">
        <v>4</v>
      </c>
      <c r="E5" s="3" t="s">
        <v>90</v>
      </c>
      <c r="F5" s="3">
        <v>4</v>
      </c>
      <c r="G5" s="3" t="s">
        <v>33</v>
      </c>
      <c r="H5" s="4" t="s">
        <v>85</v>
      </c>
      <c r="I5" s="3" t="s">
        <v>79</v>
      </c>
      <c r="J5" s="5">
        <v>2540</v>
      </c>
      <c r="K5" s="5">
        <v>2690</v>
      </c>
      <c r="L5" s="5">
        <v>2540</v>
      </c>
      <c r="M5" s="5">
        <v>2441</v>
      </c>
      <c r="N5" s="5">
        <v>1943</v>
      </c>
      <c r="O5" s="5">
        <v>2297</v>
      </c>
      <c r="P5" s="5">
        <v>2310</v>
      </c>
      <c r="Q5" s="5">
        <v>2170</v>
      </c>
      <c r="R5" s="5">
        <v>1430</v>
      </c>
      <c r="S5" s="5">
        <v>2080</v>
      </c>
      <c r="T5" s="26">
        <v>2075</v>
      </c>
      <c r="U5" s="26">
        <v>2054</v>
      </c>
    </row>
    <row r="6" spans="1:21" x14ac:dyDescent="0.15">
      <c r="A6" s="3" t="s">
        <v>5</v>
      </c>
      <c r="B6" s="3">
        <v>13</v>
      </c>
      <c r="C6" s="3" t="s">
        <v>2</v>
      </c>
      <c r="D6" s="3">
        <v>4</v>
      </c>
      <c r="E6" s="3" t="s">
        <v>90</v>
      </c>
      <c r="F6" s="3">
        <v>5</v>
      </c>
      <c r="G6" s="3" t="s">
        <v>34</v>
      </c>
      <c r="H6" s="4" t="s">
        <v>85</v>
      </c>
      <c r="I6" s="3" t="s">
        <v>79</v>
      </c>
      <c r="J6" s="5">
        <v>1537</v>
      </c>
      <c r="K6" s="5">
        <v>1585</v>
      </c>
      <c r="L6" s="5">
        <v>1657</v>
      </c>
      <c r="M6" s="5">
        <v>1607</v>
      </c>
      <c r="N6" s="5">
        <v>1413</v>
      </c>
      <c r="O6" s="5">
        <v>1440</v>
      </c>
      <c r="P6" s="5">
        <v>1724</v>
      </c>
      <c r="Q6" s="5">
        <v>1724</v>
      </c>
      <c r="R6" s="5">
        <v>1569</v>
      </c>
      <c r="S6" s="5">
        <v>1653</v>
      </c>
      <c r="T6" s="26">
        <v>1939</v>
      </c>
      <c r="U6" s="26">
        <v>1607</v>
      </c>
    </row>
    <row r="7" spans="1:21" x14ac:dyDescent="0.15">
      <c r="A7" s="3" t="s">
        <v>5</v>
      </c>
      <c r="B7" s="3">
        <v>13</v>
      </c>
      <c r="C7" s="3" t="s">
        <v>2</v>
      </c>
      <c r="D7" s="3">
        <v>4</v>
      </c>
      <c r="E7" s="3" t="s">
        <v>89</v>
      </c>
      <c r="F7" s="3">
        <v>6</v>
      </c>
      <c r="G7" s="3" t="s">
        <v>25</v>
      </c>
      <c r="H7" s="4" t="s">
        <v>85</v>
      </c>
      <c r="I7" s="3" t="s">
        <v>79</v>
      </c>
      <c r="J7" s="5">
        <v>11126</v>
      </c>
      <c r="K7" s="5">
        <v>11921</v>
      </c>
      <c r="L7" s="5">
        <v>11589</v>
      </c>
      <c r="M7" s="5">
        <v>11862</v>
      </c>
      <c r="N7" s="5">
        <v>10945</v>
      </c>
      <c r="O7" s="5">
        <v>11204</v>
      </c>
      <c r="P7" s="5">
        <v>11698</v>
      </c>
      <c r="Q7" s="5">
        <v>10597</v>
      </c>
      <c r="R7" s="5">
        <f>SUM(R2:R6)</f>
        <v>7575</v>
      </c>
      <c r="S7" s="5">
        <f>SUM(S2:S6)</f>
        <v>12173</v>
      </c>
      <c r="T7" s="26">
        <f>SUM(T2:T6)</f>
        <v>12141</v>
      </c>
      <c r="U7" s="26">
        <f>SUM(U2:U6)</f>
        <v>11572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81"/>
  <sheetViews>
    <sheetView zoomScale="80" zoomScaleNormal="80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C20" sqref="C20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2.125" style="18" bestFit="1" customWidth="1"/>
    <col min="4" max="4" width="8.5" style="18" bestFit="1" customWidth="1"/>
    <col min="5" max="5" width="23.25" style="18" bestFit="1" customWidth="1"/>
    <col min="6" max="6" width="8.5" style="18" bestFit="1" customWidth="1"/>
    <col min="7" max="7" width="28.75" style="18" bestFit="1" customWidth="1"/>
    <col min="8" max="8" width="15.125" style="18" bestFit="1" customWidth="1"/>
    <col min="9" max="9" width="7.625" style="18" bestFit="1" customWidth="1"/>
    <col min="10" max="13" width="7.125" style="18" bestFit="1" customWidth="1"/>
    <col min="14" max="14" width="10.25" style="18" bestFit="1" customWidth="1"/>
    <col min="15" max="18" width="7.25" style="18" customWidth="1"/>
    <col min="19" max="16384" width="9" style="18"/>
  </cols>
  <sheetData>
    <row r="1" spans="1:18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15</v>
      </c>
      <c r="K1" s="17" t="s">
        <v>21</v>
      </c>
      <c r="L1" s="17" t="s">
        <v>22</v>
      </c>
      <c r="M1" s="17" t="s">
        <v>23</v>
      </c>
      <c r="N1" s="17" t="s">
        <v>124</v>
      </c>
      <c r="O1" s="17" t="s">
        <v>16</v>
      </c>
      <c r="P1" s="17" t="s">
        <v>127</v>
      </c>
      <c r="Q1" s="17" t="s">
        <v>135</v>
      </c>
      <c r="R1" s="17" t="s">
        <v>136</v>
      </c>
    </row>
    <row r="2" spans="1:18" x14ac:dyDescent="0.15">
      <c r="A2" s="8" t="s">
        <v>5</v>
      </c>
      <c r="B2" s="8">
        <v>13</v>
      </c>
      <c r="C2" s="8" t="s">
        <v>2</v>
      </c>
      <c r="D2" s="8">
        <v>5</v>
      </c>
      <c r="E2" s="8" t="s">
        <v>91</v>
      </c>
      <c r="F2" s="8">
        <v>1</v>
      </c>
      <c r="G2" s="27" t="s">
        <v>72</v>
      </c>
      <c r="H2" s="9" t="s">
        <v>67</v>
      </c>
      <c r="I2" s="8" t="s">
        <v>79</v>
      </c>
      <c r="J2" s="19">
        <v>597</v>
      </c>
      <c r="K2" s="19">
        <v>564</v>
      </c>
      <c r="L2" s="19">
        <v>586</v>
      </c>
      <c r="M2" s="19">
        <v>573</v>
      </c>
      <c r="N2" s="19">
        <v>512</v>
      </c>
      <c r="O2" s="19">
        <v>210</v>
      </c>
      <c r="P2" s="19">
        <v>472</v>
      </c>
      <c r="Q2" s="28">
        <v>323</v>
      </c>
      <c r="R2" s="29">
        <v>294</v>
      </c>
    </row>
    <row r="3" spans="1:18" x14ac:dyDescent="0.15">
      <c r="A3" s="8" t="s">
        <v>126</v>
      </c>
      <c r="B3" s="8">
        <v>13</v>
      </c>
      <c r="C3" s="8" t="s">
        <v>2</v>
      </c>
      <c r="D3" s="8">
        <v>5</v>
      </c>
      <c r="E3" s="8" t="s">
        <v>91</v>
      </c>
      <c r="F3" s="8">
        <v>2</v>
      </c>
      <c r="G3" s="27" t="s">
        <v>73</v>
      </c>
      <c r="H3" s="9" t="s">
        <v>134</v>
      </c>
      <c r="I3" s="8" t="s">
        <v>79</v>
      </c>
      <c r="J3" s="19">
        <v>1054</v>
      </c>
      <c r="K3" s="19">
        <v>1066</v>
      </c>
      <c r="L3" s="19">
        <v>1088</v>
      </c>
      <c r="M3" s="19">
        <v>1090</v>
      </c>
      <c r="N3" s="19">
        <v>1115</v>
      </c>
      <c r="O3" s="19">
        <v>727</v>
      </c>
      <c r="P3" s="19">
        <v>955</v>
      </c>
      <c r="Q3" s="28">
        <v>1066</v>
      </c>
      <c r="R3" s="19">
        <v>1146</v>
      </c>
    </row>
    <row r="4" spans="1:18" x14ac:dyDescent="0.15">
      <c r="A4" s="8" t="s">
        <v>5</v>
      </c>
      <c r="B4" s="8">
        <v>13</v>
      </c>
      <c r="C4" s="8" t="s">
        <v>2</v>
      </c>
      <c r="D4" s="8">
        <v>5</v>
      </c>
      <c r="E4" s="8" t="s">
        <v>91</v>
      </c>
      <c r="F4" s="8">
        <v>3</v>
      </c>
      <c r="G4" s="8" t="s">
        <v>144</v>
      </c>
      <c r="H4" s="9" t="s">
        <v>67</v>
      </c>
      <c r="I4" s="8" t="s">
        <v>79</v>
      </c>
      <c r="J4" s="19">
        <v>4772</v>
      </c>
      <c r="K4" s="19">
        <v>4560</v>
      </c>
      <c r="L4" s="19">
        <v>4690</v>
      </c>
      <c r="M4" s="19">
        <v>4738</v>
      </c>
      <c r="N4" s="19">
        <v>4502</v>
      </c>
      <c r="O4" s="10">
        <v>0</v>
      </c>
      <c r="P4" s="10">
        <v>4137</v>
      </c>
      <c r="Q4" s="28">
        <v>4250</v>
      </c>
      <c r="R4" s="29">
        <v>4214</v>
      </c>
    </row>
    <row r="5" spans="1:18" x14ac:dyDescent="0.15">
      <c r="A5" s="8" t="s">
        <v>5</v>
      </c>
      <c r="B5" s="8">
        <v>13</v>
      </c>
      <c r="C5" s="8" t="s">
        <v>2</v>
      </c>
      <c r="D5" s="8">
        <v>5</v>
      </c>
      <c r="E5" s="8" t="s">
        <v>91</v>
      </c>
      <c r="F5" s="8">
        <v>4</v>
      </c>
      <c r="G5" s="8" t="s">
        <v>74</v>
      </c>
      <c r="H5" s="9" t="s">
        <v>67</v>
      </c>
      <c r="I5" s="8" t="s">
        <v>79</v>
      </c>
      <c r="J5" s="19">
        <v>1905</v>
      </c>
      <c r="K5" s="19">
        <v>1606</v>
      </c>
      <c r="L5" s="19">
        <v>1623</v>
      </c>
      <c r="M5" s="19">
        <v>1630</v>
      </c>
      <c r="N5" s="19">
        <v>1877</v>
      </c>
      <c r="O5" s="10">
        <v>1268</v>
      </c>
      <c r="P5" s="10">
        <v>1553</v>
      </c>
      <c r="Q5" s="28">
        <v>1658</v>
      </c>
      <c r="R5" s="29">
        <v>1629</v>
      </c>
    </row>
    <row r="6" spans="1:18" x14ac:dyDescent="0.15">
      <c r="A6" s="8" t="s">
        <v>5</v>
      </c>
      <c r="B6" s="8">
        <v>13</v>
      </c>
      <c r="C6" s="8" t="s">
        <v>2</v>
      </c>
      <c r="D6" s="8">
        <v>5</v>
      </c>
      <c r="E6" s="8" t="s">
        <v>91</v>
      </c>
      <c r="F6" s="8">
        <v>5</v>
      </c>
      <c r="G6" s="8" t="s">
        <v>75</v>
      </c>
      <c r="H6" s="9" t="s">
        <v>67</v>
      </c>
      <c r="I6" s="8" t="s">
        <v>79</v>
      </c>
      <c r="J6" s="19">
        <v>1702</v>
      </c>
      <c r="K6" s="19">
        <v>1823</v>
      </c>
      <c r="L6" s="19">
        <v>1924</v>
      </c>
      <c r="M6" s="19">
        <v>1829</v>
      </c>
      <c r="N6" s="19">
        <v>1700</v>
      </c>
      <c r="O6" s="10">
        <v>0</v>
      </c>
      <c r="P6" s="10">
        <v>1518</v>
      </c>
      <c r="Q6" s="28">
        <v>1340</v>
      </c>
      <c r="R6" s="29">
        <v>1506</v>
      </c>
    </row>
    <row r="7" spans="1:18" x14ac:dyDescent="0.15">
      <c r="A7" s="8" t="s">
        <v>5</v>
      </c>
      <c r="B7" s="8">
        <v>13</v>
      </c>
      <c r="C7" s="8" t="s">
        <v>2</v>
      </c>
      <c r="D7" s="8">
        <v>5</v>
      </c>
      <c r="E7" s="8" t="s">
        <v>91</v>
      </c>
      <c r="F7" s="8">
        <v>6</v>
      </c>
      <c r="G7" s="8" t="s">
        <v>76</v>
      </c>
      <c r="H7" s="9" t="s">
        <v>67</v>
      </c>
      <c r="I7" s="8" t="s">
        <v>79</v>
      </c>
      <c r="J7" s="19">
        <v>128</v>
      </c>
      <c r="K7" s="19">
        <v>127</v>
      </c>
      <c r="L7" s="19">
        <v>127</v>
      </c>
      <c r="M7" s="19">
        <v>154</v>
      </c>
      <c r="N7" s="19">
        <v>130</v>
      </c>
      <c r="O7" s="19">
        <v>183</v>
      </c>
      <c r="P7" s="19">
        <v>152</v>
      </c>
      <c r="Q7" s="28">
        <v>193</v>
      </c>
      <c r="R7" s="29">
        <v>225</v>
      </c>
    </row>
    <row r="9" spans="1:18" x14ac:dyDescent="0.15">
      <c r="B9" s="18" t="s">
        <v>95</v>
      </c>
      <c r="C9" s="18" t="s">
        <v>142</v>
      </c>
    </row>
    <row r="10" spans="1:18" x14ac:dyDescent="0.15">
      <c r="C10" s="18" t="s">
        <v>145</v>
      </c>
    </row>
    <row r="13" spans="1:18" x14ac:dyDescent="0.15">
      <c r="B13" s="20"/>
    </row>
    <row r="14" spans="1:18" x14ac:dyDescent="0.15">
      <c r="B14" s="20"/>
    </row>
    <row r="17" s="18" customFormat="1" x14ac:dyDescent="0.15"/>
    <row r="18" s="18" customFormat="1" x14ac:dyDescent="0.15"/>
    <row r="19" s="18" customFormat="1" x14ac:dyDescent="0.15"/>
    <row r="20" s="18" customFormat="1" x14ac:dyDescent="0.15"/>
    <row r="21" s="18" customFormat="1" x14ac:dyDescent="0.15"/>
    <row r="22" s="18" customFormat="1" x14ac:dyDescent="0.15"/>
    <row r="23" s="18" customFormat="1" x14ac:dyDescent="0.15"/>
    <row r="24" s="18" customFormat="1" x14ac:dyDescent="0.15"/>
    <row r="25" s="18" customFormat="1" x14ac:dyDescent="0.15"/>
    <row r="26" s="18" customFormat="1" x14ac:dyDescent="0.15"/>
    <row r="27" s="18" customFormat="1" x14ac:dyDescent="0.15"/>
    <row r="28" s="18" customFormat="1" x14ac:dyDescent="0.15"/>
    <row r="29" s="18" customFormat="1" x14ac:dyDescent="0.15"/>
    <row r="30" s="18" customFormat="1" x14ac:dyDescent="0.15"/>
    <row r="31" s="18" customFormat="1" x14ac:dyDescent="0.15"/>
    <row r="32" s="18" customFormat="1" x14ac:dyDescent="0.15"/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N31" sqref="N3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2.75" style="2" bestFit="1" customWidth="1"/>
    <col min="6" max="6" width="8.5" style="2" bestFit="1" customWidth="1"/>
    <col min="7" max="7" width="12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21" width="6.125" style="2" customWidth="1"/>
    <col min="22" max="16384" width="9" style="2"/>
  </cols>
  <sheetData>
    <row r="1" spans="1:21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</row>
    <row r="2" spans="1:21" x14ac:dyDescent="0.15">
      <c r="A2" s="3" t="s">
        <v>5</v>
      </c>
      <c r="B2" s="3">
        <v>13</v>
      </c>
      <c r="C2" s="3" t="s">
        <v>2</v>
      </c>
      <c r="D2" s="3">
        <v>6</v>
      </c>
      <c r="E2" s="3" t="s">
        <v>9</v>
      </c>
      <c r="F2" s="3">
        <v>1</v>
      </c>
      <c r="G2" s="3" t="s">
        <v>35</v>
      </c>
      <c r="H2" s="4" t="s">
        <v>67</v>
      </c>
      <c r="I2" s="3" t="s">
        <v>79</v>
      </c>
      <c r="J2" s="3">
        <v>400</v>
      </c>
      <c r="K2" s="3">
        <v>410</v>
      </c>
      <c r="L2" s="3">
        <v>375</v>
      </c>
      <c r="M2" s="3">
        <v>369</v>
      </c>
      <c r="N2" s="3">
        <v>407</v>
      </c>
      <c r="O2" s="3">
        <v>365</v>
      </c>
      <c r="P2" s="3">
        <v>356</v>
      </c>
      <c r="Q2" s="3">
        <v>335</v>
      </c>
      <c r="R2" s="3">
        <v>315</v>
      </c>
      <c r="S2" s="3">
        <v>328</v>
      </c>
      <c r="T2" s="3">
        <v>267</v>
      </c>
      <c r="U2" s="3">
        <v>262</v>
      </c>
    </row>
    <row r="3" spans="1:21" x14ac:dyDescent="0.15">
      <c r="A3" s="3" t="s">
        <v>5</v>
      </c>
      <c r="B3" s="3">
        <v>13</v>
      </c>
      <c r="C3" s="3" t="s">
        <v>2</v>
      </c>
      <c r="D3" s="3">
        <v>6</v>
      </c>
      <c r="E3" s="3" t="s">
        <v>9</v>
      </c>
      <c r="F3" s="3">
        <v>2</v>
      </c>
      <c r="G3" s="3" t="s">
        <v>36</v>
      </c>
      <c r="H3" s="4" t="s">
        <v>67</v>
      </c>
      <c r="I3" s="3" t="s">
        <v>79</v>
      </c>
      <c r="J3" s="3">
        <v>394</v>
      </c>
      <c r="K3" s="3">
        <v>405</v>
      </c>
      <c r="L3" s="3">
        <v>358</v>
      </c>
      <c r="M3" s="3">
        <v>344</v>
      </c>
      <c r="N3" s="3">
        <v>346</v>
      </c>
      <c r="O3" s="3">
        <v>359</v>
      </c>
      <c r="P3" s="3">
        <v>334</v>
      </c>
      <c r="Q3" s="3">
        <v>312</v>
      </c>
      <c r="R3" s="3">
        <v>215</v>
      </c>
      <c r="S3" s="3">
        <f>279+5</f>
        <v>284</v>
      </c>
      <c r="T3" s="3">
        <f>2+8+246</f>
        <v>256</v>
      </c>
      <c r="U3" s="3">
        <v>247</v>
      </c>
    </row>
    <row r="4" spans="1:21" x14ac:dyDescent="0.15">
      <c r="A4" s="3" t="s">
        <v>5</v>
      </c>
      <c r="B4" s="3">
        <v>13</v>
      </c>
      <c r="C4" s="3" t="s">
        <v>2</v>
      </c>
      <c r="D4" s="3">
        <v>6</v>
      </c>
      <c r="E4" s="3" t="s">
        <v>9</v>
      </c>
      <c r="F4" s="3">
        <v>3</v>
      </c>
      <c r="G4" s="3" t="s">
        <v>37</v>
      </c>
      <c r="H4" s="4" t="s">
        <v>67</v>
      </c>
      <c r="I4" s="3" t="s">
        <v>80</v>
      </c>
      <c r="J4" s="3">
        <v>98.5</v>
      </c>
      <c r="K4" s="3">
        <v>98.8</v>
      </c>
      <c r="L4" s="3">
        <v>95.5</v>
      </c>
      <c r="M4" s="3">
        <v>93.2</v>
      </c>
      <c r="N4" s="11">
        <v>85</v>
      </c>
      <c r="O4" s="3">
        <v>98.4</v>
      </c>
      <c r="P4" s="3">
        <v>93.8</v>
      </c>
      <c r="Q4" s="3">
        <v>93.1</v>
      </c>
      <c r="R4" s="3">
        <v>68.3</v>
      </c>
      <c r="S4" s="3">
        <v>83.5</v>
      </c>
      <c r="T4" s="3">
        <v>95.9</v>
      </c>
      <c r="U4" s="3">
        <v>94.3</v>
      </c>
    </row>
    <row r="17" s="2" customFormat="1" x14ac:dyDescent="0.15"/>
    <row r="18" s="2" customFormat="1" x14ac:dyDescent="0.15"/>
    <row r="19" s="2" customFormat="1" x14ac:dyDescent="0.15"/>
    <row r="20" s="2" customFormat="1" x14ac:dyDescent="0.15"/>
    <row r="21" s="2" customFormat="1" x14ac:dyDescent="0.15"/>
    <row r="22" s="2" customFormat="1" x14ac:dyDescent="0.15"/>
    <row r="23" s="2" customFormat="1" x14ac:dyDescent="0.15"/>
    <row r="24" s="2" customFormat="1" x14ac:dyDescent="0.15"/>
    <row r="25" s="2" customFormat="1" x14ac:dyDescent="0.15"/>
    <row r="26" s="2" customFormat="1" x14ac:dyDescent="0.15"/>
    <row r="27" s="2" customFormat="1" x14ac:dyDescent="0.15"/>
    <row r="28" s="2" customFormat="1" x14ac:dyDescent="0.15"/>
    <row r="29" s="2" customFormat="1" x14ac:dyDescent="0.15"/>
    <row r="30" s="2" customFormat="1" x14ac:dyDescent="0.15"/>
    <row r="31" s="2" customFormat="1" x14ac:dyDescent="0.15"/>
    <row r="32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82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P23" sqref="P23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1.25" style="18" bestFit="1" customWidth="1"/>
    <col min="6" max="6" width="8.5" style="18" bestFit="1" customWidth="1"/>
    <col min="7" max="7" width="12" style="18" bestFit="1" customWidth="1"/>
    <col min="8" max="8" width="13" style="18" bestFit="1" customWidth="1"/>
    <col min="9" max="9" width="7.625" style="18" bestFit="1" customWidth="1"/>
    <col min="10" max="16" width="7.125" style="18" bestFit="1" customWidth="1"/>
    <col min="17" max="17" width="10.25" style="18" bestFit="1" customWidth="1"/>
    <col min="18" max="21" width="7.75" style="18" customWidth="1"/>
    <col min="22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</row>
    <row r="2" spans="1:21" x14ac:dyDescent="0.15">
      <c r="A2" s="8" t="s">
        <v>5</v>
      </c>
      <c r="B2" s="8">
        <v>13</v>
      </c>
      <c r="C2" s="8" t="s">
        <v>2</v>
      </c>
      <c r="D2" s="8">
        <v>7</v>
      </c>
      <c r="E2" s="8" t="s">
        <v>10</v>
      </c>
      <c r="F2" s="8">
        <v>1</v>
      </c>
      <c r="G2" s="8" t="s">
        <v>42</v>
      </c>
      <c r="H2" s="9" t="s">
        <v>85</v>
      </c>
      <c r="I2" s="8" t="s">
        <v>79</v>
      </c>
      <c r="J2" s="19">
        <v>449</v>
      </c>
      <c r="K2" s="19">
        <v>402</v>
      </c>
      <c r="L2" s="19">
        <v>413</v>
      </c>
      <c r="M2" s="19">
        <v>386</v>
      </c>
      <c r="N2" s="19">
        <v>352</v>
      </c>
      <c r="O2" s="19">
        <v>388</v>
      </c>
      <c r="P2" s="19">
        <v>369</v>
      </c>
      <c r="Q2" s="19">
        <v>325</v>
      </c>
      <c r="R2" s="19">
        <v>267</v>
      </c>
      <c r="S2" s="19">
        <v>307</v>
      </c>
      <c r="T2" s="25">
        <v>276</v>
      </c>
      <c r="U2" s="8">
        <v>259</v>
      </c>
    </row>
    <row r="3" spans="1:21" x14ac:dyDescent="0.15">
      <c r="A3" s="8" t="s">
        <v>5</v>
      </c>
      <c r="B3" s="8">
        <v>13</v>
      </c>
      <c r="C3" s="8" t="s">
        <v>2</v>
      </c>
      <c r="D3" s="8">
        <v>7</v>
      </c>
      <c r="E3" s="8" t="s">
        <v>10</v>
      </c>
      <c r="F3" s="8">
        <v>2</v>
      </c>
      <c r="G3" s="8" t="s">
        <v>43</v>
      </c>
      <c r="H3" s="9" t="s">
        <v>85</v>
      </c>
      <c r="I3" s="8" t="s">
        <v>79</v>
      </c>
      <c r="J3" s="19">
        <v>430</v>
      </c>
      <c r="K3" s="19">
        <v>421</v>
      </c>
      <c r="L3" s="19">
        <v>426</v>
      </c>
      <c r="M3" s="19">
        <v>423</v>
      </c>
      <c r="N3" s="19">
        <v>347</v>
      </c>
      <c r="O3" s="19">
        <v>406</v>
      </c>
      <c r="P3" s="19">
        <v>350</v>
      </c>
      <c r="Q3" s="19">
        <v>337</v>
      </c>
      <c r="R3" s="19">
        <v>263</v>
      </c>
      <c r="S3" s="19">
        <v>311</v>
      </c>
      <c r="T3" s="25">
        <v>287</v>
      </c>
      <c r="U3" s="30" t="s">
        <v>138</v>
      </c>
    </row>
    <row r="4" spans="1:21" x14ac:dyDescent="0.15">
      <c r="A4" s="8" t="s">
        <v>5</v>
      </c>
      <c r="B4" s="8">
        <v>13</v>
      </c>
      <c r="C4" s="8" t="s">
        <v>2</v>
      </c>
      <c r="D4" s="8">
        <v>7</v>
      </c>
      <c r="E4" s="8" t="s">
        <v>10</v>
      </c>
      <c r="F4" s="8">
        <v>3</v>
      </c>
      <c r="G4" s="8" t="s">
        <v>139</v>
      </c>
      <c r="H4" s="9" t="s">
        <v>85</v>
      </c>
      <c r="I4" s="8" t="s">
        <v>79</v>
      </c>
      <c r="J4" s="30" t="s">
        <v>138</v>
      </c>
      <c r="K4" s="30" t="s">
        <v>138</v>
      </c>
      <c r="L4" s="30" t="s">
        <v>138</v>
      </c>
      <c r="M4" s="30" t="s">
        <v>138</v>
      </c>
      <c r="N4" s="30" t="s">
        <v>138</v>
      </c>
      <c r="O4" s="30" t="s">
        <v>138</v>
      </c>
      <c r="P4" s="30" t="s">
        <v>138</v>
      </c>
      <c r="Q4" s="30" t="s">
        <v>138</v>
      </c>
      <c r="R4" s="30" t="s">
        <v>138</v>
      </c>
      <c r="S4" s="30" t="s">
        <v>138</v>
      </c>
      <c r="T4" s="30" t="s">
        <v>138</v>
      </c>
      <c r="U4" s="8">
        <v>201</v>
      </c>
    </row>
    <row r="5" spans="1:21" x14ac:dyDescent="0.15">
      <c r="A5" s="8" t="s">
        <v>5</v>
      </c>
      <c r="B5" s="8">
        <v>13</v>
      </c>
      <c r="C5" s="8" t="s">
        <v>2</v>
      </c>
      <c r="D5" s="8">
        <v>7</v>
      </c>
      <c r="E5" s="8" t="s">
        <v>10</v>
      </c>
      <c r="F5" s="8">
        <v>4</v>
      </c>
      <c r="G5" s="8" t="s">
        <v>44</v>
      </c>
      <c r="H5" s="9" t="s">
        <v>85</v>
      </c>
      <c r="I5" s="8" t="s">
        <v>79</v>
      </c>
      <c r="J5" s="19">
        <v>462</v>
      </c>
      <c r="K5" s="19">
        <v>424</v>
      </c>
      <c r="L5" s="19">
        <v>433</v>
      </c>
      <c r="M5" s="19">
        <v>424</v>
      </c>
      <c r="N5" s="19">
        <v>404</v>
      </c>
      <c r="O5" s="19">
        <v>360</v>
      </c>
      <c r="P5" s="19">
        <v>409</v>
      </c>
      <c r="Q5" s="19">
        <v>313</v>
      </c>
      <c r="R5" s="19">
        <v>393</v>
      </c>
      <c r="S5" s="19">
        <v>329</v>
      </c>
      <c r="T5" s="25">
        <v>321</v>
      </c>
      <c r="U5" s="8">
        <v>312</v>
      </c>
    </row>
    <row r="6" spans="1:21" x14ac:dyDescent="0.15">
      <c r="A6" s="8" t="s">
        <v>5</v>
      </c>
      <c r="B6" s="8">
        <v>13</v>
      </c>
      <c r="C6" s="8" t="s">
        <v>2</v>
      </c>
      <c r="D6" s="8">
        <v>7</v>
      </c>
      <c r="E6" s="8" t="s">
        <v>10</v>
      </c>
      <c r="F6" s="8">
        <v>5</v>
      </c>
      <c r="G6" s="8" t="s">
        <v>45</v>
      </c>
      <c r="H6" s="9" t="s">
        <v>85</v>
      </c>
      <c r="I6" s="8" t="s">
        <v>79</v>
      </c>
      <c r="J6" s="19">
        <v>472</v>
      </c>
      <c r="K6" s="19">
        <v>412</v>
      </c>
      <c r="L6" s="19">
        <v>469</v>
      </c>
      <c r="M6" s="19">
        <v>453</v>
      </c>
      <c r="N6" s="19">
        <v>423</v>
      </c>
      <c r="O6" s="19">
        <v>402</v>
      </c>
      <c r="P6" s="19">
        <v>392</v>
      </c>
      <c r="Q6" s="19">
        <v>325</v>
      </c>
      <c r="R6" s="19">
        <v>438</v>
      </c>
      <c r="S6" s="19">
        <v>343</v>
      </c>
      <c r="T6" s="25">
        <v>360</v>
      </c>
      <c r="U6" s="8">
        <v>354</v>
      </c>
    </row>
    <row r="7" spans="1:21" x14ac:dyDescent="0.15">
      <c r="A7" s="8" t="s">
        <v>5</v>
      </c>
      <c r="B7" s="8">
        <v>13</v>
      </c>
      <c r="C7" s="8" t="s">
        <v>2</v>
      </c>
      <c r="D7" s="8">
        <v>7</v>
      </c>
      <c r="E7" s="8" t="s">
        <v>10</v>
      </c>
      <c r="F7" s="8">
        <v>6</v>
      </c>
      <c r="G7" s="8" t="s">
        <v>46</v>
      </c>
      <c r="H7" s="9" t="s">
        <v>85</v>
      </c>
      <c r="I7" s="8" t="s">
        <v>79</v>
      </c>
      <c r="J7" s="19">
        <f>SUM(J2:J6)</f>
        <v>1813</v>
      </c>
      <c r="K7" s="19">
        <f>SUM(K2:K6)</f>
        <v>1659</v>
      </c>
      <c r="L7" s="19">
        <f>SUM(L2:L6)</f>
        <v>1741</v>
      </c>
      <c r="M7" s="19">
        <f>SUM(M2:M6)</f>
        <v>1686</v>
      </c>
      <c r="N7" s="19">
        <f>SUM(N2:N6)</f>
        <v>1526</v>
      </c>
      <c r="O7" s="19">
        <v>1551</v>
      </c>
      <c r="P7" s="19">
        <f>SUM(P2:P6)</f>
        <v>1520</v>
      </c>
      <c r="Q7" s="19">
        <f>SUM(Q2:Q6)</f>
        <v>1300</v>
      </c>
      <c r="R7" s="19">
        <f>SUM(R2:R6)</f>
        <v>1361</v>
      </c>
      <c r="S7" s="19">
        <f>SUM(S2:S6)</f>
        <v>1290</v>
      </c>
      <c r="T7" s="25">
        <f>SUM(T2:T6)</f>
        <v>1244</v>
      </c>
      <c r="U7" s="31">
        <v>1126</v>
      </c>
    </row>
    <row r="9" spans="1:21" x14ac:dyDescent="0.15">
      <c r="B9" s="18" t="s">
        <v>95</v>
      </c>
      <c r="C9" s="18" t="s">
        <v>137</v>
      </c>
    </row>
    <row r="10" spans="1:21" x14ac:dyDescent="0.15">
      <c r="C10" s="18" t="s">
        <v>140</v>
      </c>
    </row>
    <row r="17" s="18" customFormat="1" x14ac:dyDescent="0.15"/>
    <row r="18" s="18" customFormat="1" x14ac:dyDescent="0.15"/>
    <row r="19" s="18" customFormat="1" x14ac:dyDescent="0.15"/>
    <row r="20" s="18" customFormat="1" x14ac:dyDescent="0.15"/>
    <row r="21" s="18" customFormat="1" x14ac:dyDescent="0.15"/>
    <row r="22" s="18" customFormat="1" x14ac:dyDescent="0.15"/>
    <row r="23" s="18" customFormat="1" x14ac:dyDescent="0.15"/>
    <row r="24" s="18" customFormat="1" x14ac:dyDescent="0.15"/>
    <row r="25" s="18" customFormat="1" x14ac:dyDescent="0.15"/>
    <row r="26" s="18" customFormat="1" x14ac:dyDescent="0.15"/>
    <row r="27" s="18" customFormat="1" x14ac:dyDescent="0.15"/>
    <row r="28" s="18" customFormat="1" x14ac:dyDescent="0.15"/>
    <row r="29" s="18" customFormat="1" x14ac:dyDescent="0.15"/>
    <row r="30" s="18" customFormat="1" x14ac:dyDescent="0.15"/>
    <row r="31" s="18" customFormat="1" x14ac:dyDescent="0.15"/>
    <row r="32" s="18" customFormat="1" x14ac:dyDescent="0.15"/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  <row r="482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82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P19" sqref="P19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7.5" style="18" bestFit="1" customWidth="1"/>
    <col min="6" max="6" width="8.5" style="18" bestFit="1" customWidth="1"/>
    <col min="7" max="7" width="12" style="18" bestFit="1" customWidth="1"/>
    <col min="8" max="8" width="13" style="18" bestFit="1" customWidth="1"/>
    <col min="9" max="9" width="7.625" style="18" bestFit="1" customWidth="1"/>
    <col min="10" max="10" width="7.5" style="18" bestFit="1" customWidth="1"/>
    <col min="11" max="16" width="7.125" style="18" bestFit="1" customWidth="1"/>
    <col min="17" max="17" width="10.25" style="18" bestFit="1" customWidth="1"/>
    <col min="18" max="21" width="6.875" style="18" customWidth="1"/>
    <col min="22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</row>
    <row r="2" spans="1:21" x14ac:dyDescent="0.15">
      <c r="A2" s="8" t="s">
        <v>5</v>
      </c>
      <c r="B2" s="8">
        <v>13</v>
      </c>
      <c r="C2" s="8" t="s">
        <v>2</v>
      </c>
      <c r="D2" s="8">
        <v>8</v>
      </c>
      <c r="E2" s="8" t="s">
        <v>11</v>
      </c>
      <c r="F2" s="8">
        <v>1</v>
      </c>
      <c r="G2" s="8" t="s">
        <v>38</v>
      </c>
      <c r="H2" s="9" t="s">
        <v>85</v>
      </c>
      <c r="I2" s="8" t="s">
        <v>80</v>
      </c>
      <c r="J2" s="8">
        <v>99.55</v>
      </c>
      <c r="K2" s="8">
        <v>100</v>
      </c>
      <c r="L2" s="8">
        <v>97.82</v>
      </c>
      <c r="M2" s="8">
        <v>100</v>
      </c>
      <c r="N2" s="8">
        <v>98.1</v>
      </c>
      <c r="O2" s="8">
        <v>98.2</v>
      </c>
      <c r="P2" s="8">
        <v>99.7</v>
      </c>
      <c r="Q2" s="8">
        <v>96.4</v>
      </c>
      <c r="R2" s="8">
        <v>98.2</v>
      </c>
      <c r="S2" s="8">
        <v>95.6</v>
      </c>
      <c r="T2" s="8">
        <v>99.3</v>
      </c>
      <c r="U2" s="8">
        <v>100</v>
      </c>
    </row>
    <row r="3" spans="1:21" x14ac:dyDescent="0.15">
      <c r="A3" s="8" t="s">
        <v>5</v>
      </c>
      <c r="B3" s="8">
        <v>13</v>
      </c>
      <c r="C3" s="8" t="s">
        <v>2</v>
      </c>
      <c r="D3" s="8">
        <v>8</v>
      </c>
      <c r="E3" s="8" t="s">
        <v>11</v>
      </c>
      <c r="F3" s="8">
        <v>2</v>
      </c>
      <c r="G3" s="8" t="s">
        <v>39</v>
      </c>
      <c r="H3" s="9" t="s">
        <v>85</v>
      </c>
      <c r="I3" s="8" t="s">
        <v>80</v>
      </c>
      <c r="J3" s="8">
        <v>100.47</v>
      </c>
      <c r="K3" s="8">
        <v>96.44</v>
      </c>
      <c r="L3" s="8">
        <v>96.71</v>
      </c>
      <c r="M3" s="8">
        <v>96.45</v>
      </c>
      <c r="N3" s="8">
        <v>97.2</v>
      </c>
      <c r="O3" s="8">
        <v>99.5</v>
      </c>
      <c r="P3" s="8">
        <v>98.3</v>
      </c>
      <c r="Q3" s="8">
        <v>99.4</v>
      </c>
      <c r="R3" s="8">
        <v>93.6</v>
      </c>
      <c r="S3" s="8">
        <v>99.4</v>
      </c>
      <c r="T3" s="8">
        <v>97.6</v>
      </c>
      <c r="U3" s="30" t="s">
        <v>138</v>
      </c>
    </row>
    <row r="4" spans="1:21" x14ac:dyDescent="0.15">
      <c r="A4" s="8" t="s">
        <v>5</v>
      </c>
      <c r="B4" s="8">
        <v>13</v>
      </c>
      <c r="C4" s="8" t="s">
        <v>2</v>
      </c>
      <c r="D4" s="8">
        <v>8</v>
      </c>
      <c r="E4" s="8" t="s">
        <v>11</v>
      </c>
      <c r="F4" s="8">
        <v>3</v>
      </c>
      <c r="G4" s="8" t="s">
        <v>141</v>
      </c>
      <c r="H4" s="9" t="s">
        <v>85</v>
      </c>
      <c r="I4" s="8" t="s">
        <v>80</v>
      </c>
      <c r="J4" s="30" t="s">
        <v>138</v>
      </c>
      <c r="K4" s="30" t="s">
        <v>138</v>
      </c>
      <c r="L4" s="30" t="s">
        <v>138</v>
      </c>
      <c r="M4" s="30" t="s">
        <v>138</v>
      </c>
      <c r="N4" s="30" t="s">
        <v>138</v>
      </c>
      <c r="O4" s="30" t="s">
        <v>138</v>
      </c>
      <c r="P4" s="30" t="s">
        <v>138</v>
      </c>
      <c r="Q4" s="30" t="s">
        <v>138</v>
      </c>
      <c r="R4" s="30" t="s">
        <v>138</v>
      </c>
      <c r="S4" s="30" t="s">
        <v>138</v>
      </c>
      <c r="T4" s="30" t="s">
        <v>138</v>
      </c>
      <c r="U4" s="8">
        <v>96.1</v>
      </c>
    </row>
    <row r="5" spans="1:21" x14ac:dyDescent="0.15">
      <c r="A5" s="8" t="s">
        <v>5</v>
      </c>
      <c r="B5" s="8">
        <v>13</v>
      </c>
      <c r="C5" s="8" t="s">
        <v>2</v>
      </c>
      <c r="D5" s="8">
        <v>8</v>
      </c>
      <c r="E5" s="8" t="s">
        <v>11</v>
      </c>
      <c r="F5" s="8">
        <v>4</v>
      </c>
      <c r="G5" s="8" t="s">
        <v>40</v>
      </c>
      <c r="H5" s="9" t="s">
        <v>85</v>
      </c>
      <c r="I5" s="8" t="s">
        <v>80</v>
      </c>
      <c r="J5" s="8">
        <v>98.48</v>
      </c>
      <c r="K5" s="8">
        <v>100</v>
      </c>
      <c r="L5" s="8">
        <v>95.84</v>
      </c>
      <c r="M5" s="8">
        <v>94.1</v>
      </c>
      <c r="N5" s="8">
        <v>96.2</v>
      </c>
      <c r="O5" s="8">
        <v>95.2</v>
      </c>
      <c r="P5" s="8">
        <v>97.8</v>
      </c>
      <c r="Q5" s="8">
        <v>98.1</v>
      </c>
      <c r="R5" s="8">
        <v>96.3</v>
      </c>
      <c r="S5" s="8">
        <v>96.5</v>
      </c>
      <c r="T5" s="8">
        <v>100.3</v>
      </c>
      <c r="U5" s="8">
        <v>97.5</v>
      </c>
    </row>
    <row r="6" spans="1:21" x14ac:dyDescent="0.15">
      <c r="A6" s="8" t="s">
        <v>5</v>
      </c>
      <c r="B6" s="8">
        <v>13</v>
      </c>
      <c r="C6" s="8" t="s">
        <v>2</v>
      </c>
      <c r="D6" s="8">
        <v>8</v>
      </c>
      <c r="E6" s="8" t="s">
        <v>11</v>
      </c>
      <c r="F6" s="8">
        <v>5</v>
      </c>
      <c r="G6" s="8" t="s">
        <v>41</v>
      </c>
      <c r="H6" s="9" t="s">
        <v>85</v>
      </c>
      <c r="I6" s="8" t="s">
        <v>80</v>
      </c>
      <c r="J6" s="8">
        <v>97.88</v>
      </c>
      <c r="K6" s="8">
        <v>99.51</v>
      </c>
      <c r="L6" s="8">
        <v>94.88</v>
      </c>
      <c r="M6" s="8">
        <v>97.35</v>
      </c>
      <c r="N6" s="8">
        <v>94.9</v>
      </c>
      <c r="O6" s="8">
        <v>93.7</v>
      </c>
      <c r="P6" s="8">
        <v>95.6</v>
      </c>
      <c r="Q6" s="8">
        <v>102.5</v>
      </c>
      <c r="R6" s="8">
        <v>94.6</v>
      </c>
      <c r="S6" s="8">
        <v>90.5</v>
      </c>
      <c r="T6" s="8">
        <v>97.6</v>
      </c>
      <c r="U6" s="8">
        <v>97.8</v>
      </c>
    </row>
    <row r="8" spans="1:21" x14ac:dyDescent="0.15">
      <c r="B8" s="18" t="s">
        <v>95</v>
      </c>
      <c r="C8" s="18" t="s">
        <v>137</v>
      </c>
    </row>
    <row r="9" spans="1:21" x14ac:dyDescent="0.15">
      <c r="C9" s="18" t="s">
        <v>140</v>
      </c>
    </row>
    <row r="17" s="18" customFormat="1" x14ac:dyDescent="0.15"/>
    <row r="18" s="18" customFormat="1" x14ac:dyDescent="0.15"/>
    <row r="19" s="18" customFormat="1" x14ac:dyDescent="0.15"/>
    <row r="20" s="18" customFormat="1" x14ac:dyDescent="0.15"/>
    <row r="21" s="18" customFormat="1" x14ac:dyDescent="0.15"/>
    <row r="22" s="18" customFormat="1" x14ac:dyDescent="0.15"/>
    <row r="23" s="18" customFormat="1" x14ac:dyDescent="0.15"/>
    <row r="24" s="18" customFormat="1" x14ac:dyDescent="0.15"/>
    <row r="25" s="18" customFormat="1" x14ac:dyDescent="0.15"/>
    <row r="26" s="18" customFormat="1" x14ac:dyDescent="0.15"/>
    <row r="27" s="18" customFormat="1" x14ac:dyDescent="0.15"/>
    <row r="28" s="18" customFormat="1" x14ac:dyDescent="0.15"/>
    <row r="29" s="18" customFormat="1" x14ac:dyDescent="0.15"/>
    <row r="30" s="18" customFormat="1" x14ac:dyDescent="0.15"/>
    <row r="31" s="18" customFormat="1" x14ac:dyDescent="0.15"/>
    <row r="32" s="18" customFormat="1" x14ac:dyDescent="0.15"/>
    <row r="33" s="18" customFormat="1" x14ac:dyDescent="0.15"/>
    <row r="34" s="18" customFormat="1" x14ac:dyDescent="0.15"/>
    <row r="35" s="18" customFormat="1" x14ac:dyDescent="0.15"/>
    <row r="36" s="18" customFormat="1" x14ac:dyDescent="0.15"/>
    <row r="37" s="18" customFormat="1" x14ac:dyDescent="0.15"/>
    <row r="38" s="18" customFormat="1" x14ac:dyDescent="0.15"/>
    <row r="39" s="18" customFormat="1" x14ac:dyDescent="0.15"/>
    <row r="40" s="18" customFormat="1" x14ac:dyDescent="0.15"/>
    <row r="41" s="18" customFormat="1" x14ac:dyDescent="0.15"/>
    <row r="42" s="18" customFormat="1" x14ac:dyDescent="0.15"/>
    <row r="43" s="18" customFormat="1" x14ac:dyDescent="0.15"/>
    <row r="44" s="18" customFormat="1" x14ac:dyDescent="0.15"/>
    <row r="45" s="18" customFormat="1" x14ac:dyDescent="0.15"/>
    <row r="46" s="18" customFormat="1" x14ac:dyDescent="0.15"/>
    <row r="47" s="18" customFormat="1" x14ac:dyDescent="0.15"/>
    <row r="48" s="18" customFormat="1" x14ac:dyDescent="0.15"/>
    <row r="49" s="18" customFormat="1" x14ac:dyDescent="0.15"/>
    <row r="50" s="18" customFormat="1" x14ac:dyDescent="0.15"/>
    <row r="51" s="18" customFormat="1" x14ac:dyDescent="0.15"/>
    <row r="52" s="18" customFormat="1" x14ac:dyDescent="0.15"/>
    <row r="53" s="18" customFormat="1" x14ac:dyDescent="0.15"/>
    <row r="54" s="18" customFormat="1" x14ac:dyDescent="0.15"/>
    <row r="55" s="18" customFormat="1" x14ac:dyDescent="0.15"/>
    <row r="56" s="18" customFormat="1" x14ac:dyDescent="0.15"/>
    <row r="57" s="18" customFormat="1" x14ac:dyDescent="0.15"/>
    <row r="58" s="18" customFormat="1" x14ac:dyDescent="0.15"/>
    <row r="59" s="18" customFormat="1" x14ac:dyDescent="0.15"/>
    <row r="60" s="18" customFormat="1" x14ac:dyDescent="0.15"/>
    <row r="61" s="18" customFormat="1" x14ac:dyDescent="0.15"/>
    <row r="62" s="18" customFormat="1" x14ac:dyDescent="0.15"/>
    <row r="63" s="18" customFormat="1" x14ac:dyDescent="0.15"/>
    <row r="64" s="18" customFormat="1" x14ac:dyDescent="0.15"/>
    <row r="65" s="18" customFormat="1" x14ac:dyDescent="0.15"/>
    <row r="66" s="18" customFormat="1" x14ac:dyDescent="0.15"/>
    <row r="67" s="18" customFormat="1" x14ac:dyDescent="0.15"/>
    <row r="68" s="18" customFormat="1" x14ac:dyDescent="0.15"/>
    <row r="69" s="18" customFormat="1" x14ac:dyDescent="0.15"/>
    <row r="70" s="18" customFormat="1" x14ac:dyDescent="0.15"/>
    <row r="71" s="18" customFormat="1" x14ac:dyDescent="0.15"/>
    <row r="72" s="18" customFormat="1" x14ac:dyDescent="0.15"/>
    <row r="73" s="18" customFormat="1" x14ac:dyDescent="0.15"/>
    <row r="74" s="18" customFormat="1" x14ac:dyDescent="0.15"/>
    <row r="75" s="18" customFormat="1" x14ac:dyDescent="0.15"/>
    <row r="76" s="18" customFormat="1" x14ac:dyDescent="0.15"/>
    <row r="77" s="18" customFormat="1" x14ac:dyDescent="0.15"/>
    <row r="78" s="18" customFormat="1" x14ac:dyDescent="0.15"/>
    <row r="79" s="18" customFormat="1" x14ac:dyDescent="0.15"/>
    <row r="80" s="18" customFormat="1" x14ac:dyDescent="0.15"/>
    <row r="81" s="18" customFormat="1" x14ac:dyDescent="0.15"/>
    <row r="82" s="18" customFormat="1" x14ac:dyDescent="0.15"/>
    <row r="83" s="18" customFormat="1" x14ac:dyDescent="0.15"/>
    <row r="84" s="18" customFormat="1" x14ac:dyDescent="0.15"/>
    <row r="85" s="18" customFormat="1" x14ac:dyDescent="0.15"/>
    <row r="86" s="18" customFormat="1" x14ac:dyDescent="0.15"/>
    <row r="87" s="18" customFormat="1" x14ac:dyDescent="0.15"/>
    <row r="88" s="18" customFormat="1" x14ac:dyDescent="0.15"/>
    <row r="89" s="18" customFormat="1" x14ac:dyDescent="0.15"/>
    <row r="90" s="18" customFormat="1" x14ac:dyDescent="0.15"/>
    <row r="91" s="18" customFormat="1" x14ac:dyDescent="0.15"/>
    <row r="92" s="18" customFormat="1" x14ac:dyDescent="0.15"/>
    <row r="93" s="18" customFormat="1" x14ac:dyDescent="0.15"/>
    <row r="94" s="18" customFormat="1" x14ac:dyDescent="0.15"/>
    <row r="95" s="18" customFormat="1" x14ac:dyDescent="0.15"/>
    <row r="96" s="18" customFormat="1" x14ac:dyDescent="0.15"/>
    <row r="97" s="18" customFormat="1" x14ac:dyDescent="0.15"/>
    <row r="98" s="18" customFormat="1" x14ac:dyDescent="0.15"/>
    <row r="99" s="18" customFormat="1" x14ac:dyDescent="0.15"/>
    <row r="100" s="18" customFormat="1" x14ac:dyDescent="0.15"/>
    <row r="101" s="18" customFormat="1" x14ac:dyDescent="0.15"/>
    <row r="102" s="18" customFormat="1" x14ac:dyDescent="0.15"/>
    <row r="103" s="18" customFormat="1" x14ac:dyDescent="0.15"/>
    <row r="104" s="18" customFormat="1" x14ac:dyDescent="0.15"/>
    <row r="105" s="18" customFormat="1" x14ac:dyDescent="0.15"/>
    <row r="106" s="18" customFormat="1" x14ac:dyDescent="0.15"/>
    <row r="107" s="18" customFormat="1" x14ac:dyDescent="0.15"/>
    <row r="108" s="18" customFormat="1" x14ac:dyDescent="0.15"/>
    <row r="109" s="18" customFormat="1" x14ac:dyDescent="0.15"/>
    <row r="110" s="18" customFormat="1" x14ac:dyDescent="0.15"/>
    <row r="111" s="18" customFormat="1" x14ac:dyDescent="0.15"/>
    <row r="112" s="18" customFormat="1" x14ac:dyDescent="0.15"/>
    <row r="113" s="18" customFormat="1" x14ac:dyDescent="0.15"/>
    <row r="114" s="18" customFormat="1" x14ac:dyDescent="0.15"/>
    <row r="115" s="18" customFormat="1" x14ac:dyDescent="0.15"/>
    <row r="116" s="18" customFormat="1" x14ac:dyDescent="0.15"/>
    <row r="117" s="18" customFormat="1" x14ac:dyDescent="0.15"/>
    <row r="118" s="18" customFormat="1" x14ac:dyDescent="0.15"/>
    <row r="119" s="18" customFormat="1" x14ac:dyDescent="0.15"/>
    <row r="120" s="18" customFormat="1" x14ac:dyDescent="0.15"/>
    <row r="121" s="18" customFormat="1" x14ac:dyDescent="0.15"/>
    <row r="122" s="18" customFormat="1" x14ac:dyDescent="0.15"/>
    <row r="123" s="18" customFormat="1" x14ac:dyDescent="0.15"/>
    <row r="124" s="18" customFormat="1" x14ac:dyDescent="0.15"/>
    <row r="125" s="18" customFormat="1" x14ac:dyDescent="0.15"/>
    <row r="126" s="18" customFormat="1" x14ac:dyDescent="0.15"/>
    <row r="127" s="18" customFormat="1" x14ac:dyDescent="0.15"/>
    <row r="128" s="18" customFormat="1" x14ac:dyDescent="0.15"/>
    <row r="129" s="18" customFormat="1" x14ac:dyDescent="0.15"/>
    <row r="130" s="18" customFormat="1" x14ac:dyDescent="0.15"/>
    <row r="131" s="18" customFormat="1" x14ac:dyDescent="0.15"/>
    <row r="132" s="18" customFormat="1" x14ac:dyDescent="0.15"/>
    <row r="133" s="18" customFormat="1" x14ac:dyDescent="0.15"/>
    <row r="134" s="18" customFormat="1" x14ac:dyDescent="0.15"/>
    <row r="135" s="18" customFormat="1" x14ac:dyDescent="0.15"/>
    <row r="136" s="18" customFormat="1" x14ac:dyDescent="0.15"/>
    <row r="137" s="18" customFormat="1" x14ac:dyDescent="0.15"/>
    <row r="138" s="18" customFormat="1" x14ac:dyDescent="0.15"/>
    <row r="139" s="18" customFormat="1" x14ac:dyDescent="0.15"/>
    <row r="140" s="18" customFormat="1" x14ac:dyDescent="0.15"/>
    <row r="141" s="18" customFormat="1" x14ac:dyDescent="0.15"/>
    <row r="142" s="18" customFormat="1" x14ac:dyDescent="0.15"/>
    <row r="143" s="18" customFormat="1" x14ac:dyDescent="0.15"/>
    <row r="144" s="18" customFormat="1" x14ac:dyDescent="0.15"/>
    <row r="145" s="18" customFormat="1" x14ac:dyDescent="0.15"/>
    <row r="146" s="18" customFormat="1" x14ac:dyDescent="0.15"/>
    <row r="147" s="18" customFormat="1" x14ac:dyDescent="0.15"/>
    <row r="148" s="18" customFormat="1" x14ac:dyDescent="0.15"/>
    <row r="149" s="18" customFormat="1" x14ac:dyDescent="0.15"/>
    <row r="150" s="18" customFormat="1" x14ac:dyDescent="0.15"/>
    <row r="151" s="18" customFormat="1" x14ac:dyDescent="0.15"/>
    <row r="152" s="18" customFormat="1" x14ac:dyDescent="0.15"/>
    <row r="153" s="18" customFormat="1" x14ac:dyDescent="0.15"/>
    <row r="154" s="18" customFormat="1" x14ac:dyDescent="0.15"/>
    <row r="155" s="18" customFormat="1" x14ac:dyDescent="0.15"/>
    <row r="156" s="18" customFormat="1" x14ac:dyDescent="0.15"/>
    <row r="157" s="18" customFormat="1" x14ac:dyDescent="0.15"/>
    <row r="158" s="18" customFormat="1" x14ac:dyDescent="0.15"/>
    <row r="159" s="18" customFormat="1" x14ac:dyDescent="0.15"/>
    <row r="160" s="18" customFormat="1" x14ac:dyDescent="0.15"/>
    <row r="161" s="18" customFormat="1" x14ac:dyDescent="0.15"/>
    <row r="162" s="18" customFormat="1" x14ac:dyDescent="0.15"/>
    <row r="163" s="18" customFormat="1" x14ac:dyDescent="0.15"/>
    <row r="164" s="18" customFormat="1" x14ac:dyDescent="0.15"/>
    <row r="165" s="18" customFormat="1" x14ac:dyDescent="0.15"/>
    <row r="166" s="18" customFormat="1" x14ac:dyDescent="0.15"/>
    <row r="167" s="18" customFormat="1" x14ac:dyDescent="0.15"/>
    <row r="168" s="18" customFormat="1" x14ac:dyDescent="0.15"/>
    <row r="169" s="18" customFormat="1" x14ac:dyDescent="0.15"/>
    <row r="170" s="18" customFormat="1" x14ac:dyDescent="0.15"/>
    <row r="171" s="18" customFormat="1" x14ac:dyDescent="0.15"/>
    <row r="172" s="18" customFormat="1" x14ac:dyDescent="0.15"/>
    <row r="173" s="18" customFormat="1" x14ac:dyDescent="0.15"/>
    <row r="174" s="18" customFormat="1" x14ac:dyDescent="0.15"/>
    <row r="175" s="18" customFormat="1" x14ac:dyDescent="0.15"/>
    <row r="176" s="18" customFormat="1" x14ac:dyDescent="0.15"/>
    <row r="177" s="18" customFormat="1" x14ac:dyDescent="0.15"/>
    <row r="178" s="18" customFormat="1" x14ac:dyDescent="0.15"/>
    <row r="179" s="18" customFormat="1" x14ac:dyDescent="0.15"/>
    <row r="180" s="18" customFormat="1" x14ac:dyDescent="0.15"/>
    <row r="181" s="18" customFormat="1" x14ac:dyDescent="0.15"/>
    <row r="182" s="18" customFormat="1" x14ac:dyDescent="0.15"/>
    <row r="183" s="18" customFormat="1" x14ac:dyDescent="0.15"/>
    <row r="184" s="18" customFormat="1" x14ac:dyDescent="0.15"/>
    <row r="185" s="18" customFormat="1" x14ac:dyDescent="0.15"/>
    <row r="186" s="18" customFormat="1" x14ac:dyDescent="0.15"/>
    <row r="187" s="18" customFormat="1" x14ac:dyDescent="0.15"/>
    <row r="188" s="18" customFormat="1" x14ac:dyDescent="0.15"/>
    <row r="189" s="18" customFormat="1" x14ac:dyDescent="0.15"/>
    <row r="190" s="18" customFormat="1" x14ac:dyDescent="0.15"/>
    <row r="191" s="18" customFormat="1" x14ac:dyDescent="0.15"/>
    <row r="192" s="18" customFormat="1" x14ac:dyDescent="0.15"/>
    <row r="193" s="18" customFormat="1" x14ac:dyDescent="0.15"/>
    <row r="194" s="18" customFormat="1" x14ac:dyDescent="0.15"/>
    <row r="195" s="18" customFormat="1" x14ac:dyDescent="0.15"/>
    <row r="196" s="18" customFormat="1" x14ac:dyDescent="0.15"/>
    <row r="197" s="18" customFormat="1" x14ac:dyDescent="0.15"/>
    <row r="198" s="18" customFormat="1" x14ac:dyDescent="0.15"/>
    <row r="199" s="18" customFormat="1" x14ac:dyDescent="0.15"/>
    <row r="200" s="18" customFormat="1" x14ac:dyDescent="0.15"/>
    <row r="201" s="18" customFormat="1" x14ac:dyDescent="0.15"/>
    <row r="202" s="18" customFormat="1" x14ac:dyDescent="0.15"/>
    <row r="203" s="18" customFormat="1" x14ac:dyDescent="0.15"/>
    <row r="204" s="18" customFormat="1" x14ac:dyDescent="0.15"/>
    <row r="205" s="18" customFormat="1" x14ac:dyDescent="0.15"/>
    <row r="206" s="18" customFormat="1" x14ac:dyDescent="0.15"/>
    <row r="207" s="18" customFormat="1" x14ac:dyDescent="0.15"/>
    <row r="208" s="18" customFormat="1" x14ac:dyDescent="0.15"/>
    <row r="209" s="18" customFormat="1" x14ac:dyDescent="0.15"/>
    <row r="210" s="18" customFormat="1" x14ac:dyDescent="0.15"/>
    <row r="211" s="18" customFormat="1" x14ac:dyDescent="0.15"/>
    <row r="212" s="18" customFormat="1" x14ac:dyDescent="0.15"/>
    <row r="213" s="18" customFormat="1" x14ac:dyDescent="0.15"/>
    <row r="214" s="18" customFormat="1" x14ac:dyDescent="0.15"/>
    <row r="215" s="18" customFormat="1" x14ac:dyDescent="0.15"/>
    <row r="216" s="18" customFormat="1" x14ac:dyDescent="0.15"/>
    <row r="217" s="18" customFormat="1" x14ac:dyDescent="0.15"/>
    <row r="218" s="18" customFormat="1" x14ac:dyDescent="0.15"/>
    <row r="219" s="18" customFormat="1" x14ac:dyDescent="0.15"/>
    <row r="220" s="18" customFormat="1" x14ac:dyDescent="0.15"/>
    <row r="221" s="18" customFormat="1" x14ac:dyDescent="0.15"/>
    <row r="222" s="18" customFormat="1" x14ac:dyDescent="0.15"/>
    <row r="223" s="18" customFormat="1" x14ac:dyDescent="0.15"/>
    <row r="224" s="18" customFormat="1" x14ac:dyDescent="0.15"/>
    <row r="225" s="18" customFormat="1" x14ac:dyDescent="0.15"/>
    <row r="226" s="18" customFormat="1" x14ac:dyDescent="0.15"/>
    <row r="227" s="18" customFormat="1" x14ac:dyDescent="0.15"/>
    <row r="228" s="18" customFormat="1" x14ac:dyDescent="0.15"/>
    <row r="229" s="18" customFormat="1" x14ac:dyDescent="0.15"/>
    <row r="230" s="18" customFormat="1" x14ac:dyDescent="0.15"/>
    <row r="231" s="18" customFormat="1" x14ac:dyDescent="0.15"/>
    <row r="232" s="18" customFormat="1" x14ac:dyDescent="0.15"/>
    <row r="233" s="18" customFormat="1" x14ac:dyDescent="0.15"/>
    <row r="234" s="18" customFormat="1" x14ac:dyDescent="0.15"/>
    <row r="235" s="18" customFormat="1" x14ac:dyDescent="0.15"/>
    <row r="236" s="18" customFormat="1" x14ac:dyDescent="0.15"/>
    <row r="237" s="18" customFormat="1" x14ac:dyDescent="0.15"/>
    <row r="238" s="18" customFormat="1" x14ac:dyDescent="0.15"/>
    <row r="239" s="18" customFormat="1" x14ac:dyDescent="0.15"/>
    <row r="240" s="18" customFormat="1" x14ac:dyDescent="0.15"/>
    <row r="241" s="18" customFormat="1" x14ac:dyDescent="0.15"/>
    <row r="242" s="18" customFormat="1" x14ac:dyDescent="0.15"/>
    <row r="243" s="18" customFormat="1" x14ac:dyDescent="0.15"/>
    <row r="244" s="18" customFormat="1" x14ac:dyDescent="0.15"/>
    <row r="245" s="18" customFormat="1" x14ac:dyDescent="0.15"/>
    <row r="246" s="18" customFormat="1" x14ac:dyDescent="0.15"/>
    <row r="247" s="18" customFormat="1" x14ac:dyDescent="0.15"/>
    <row r="248" s="18" customFormat="1" x14ac:dyDescent="0.15"/>
    <row r="249" s="18" customFormat="1" x14ac:dyDescent="0.15"/>
    <row r="250" s="18" customFormat="1" x14ac:dyDescent="0.15"/>
    <row r="251" s="18" customFormat="1" x14ac:dyDescent="0.15"/>
    <row r="252" s="18" customFormat="1" x14ac:dyDescent="0.15"/>
    <row r="253" s="18" customFormat="1" x14ac:dyDescent="0.15"/>
    <row r="254" s="18" customFormat="1" x14ac:dyDescent="0.15"/>
    <row r="255" s="18" customFormat="1" x14ac:dyDescent="0.15"/>
    <row r="256" s="18" customFormat="1" x14ac:dyDescent="0.15"/>
    <row r="257" s="18" customFormat="1" x14ac:dyDescent="0.15"/>
    <row r="258" s="18" customFormat="1" x14ac:dyDescent="0.15"/>
    <row r="259" s="18" customFormat="1" x14ac:dyDescent="0.15"/>
    <row r="260" s="18" customFormat="1" x14ac:dyDescent="0.15"/>
    <row r="261" s="18" customFormat="1" x14ac:dyDescent="0.15"/>
    <row r="262" s="18" customFormat="1" x14ac:dyDescent="0.15"/>
    <row r="263" s="18" customFormat="1" x14ac:dyDescent="0.15"/>
    <row r="264" s="18" customFormat="1" x14ac:dyDescent="0.15"/>
    <row r="265" s="18" customFormat="1" x14ac:dyDescent="0.15"/>
    <row r="266" s="18" customFormat="1" x14ac:dyDescent="0.15"/>
    <row r="267" s="18" customFormat="1" x14ac:dyDescent="0.15"/>
    <row r="268" s="18" customFormat="1" x14ac:dyDescent="0.15"/>
    <row r="269" s="18" customFormat="1" x14ac:dyDescent="0.15"/>
    <row r="270" s="18" customFormat="1" x14ac:dyDescent="0.15"/>
    <row r="271" s="18" customFormat="1" x14ac:dyDescent="0.15"/>
    <row r="272" s="18" customFormat="1" x14ac:dyDescent="0.15"/>
    <row r="273" s="18" customFormat="1" x14ac:dyDescent="0.15"/>
    <row r="274" s="18" customFormat="1" x14ac:dyDescent="0.15"/>
    <row r="275" s="18" customFormat="1" x14ac:dyDescent="0.15"/>
    <row r="276" s="18" customFormat="1" x14ac:dyDescent="0.15"/>
    <row r="277" s="18" customFormat="1" x14ac:dyDescent="0.15"/>
    <row r="278" s="18" customFormat="1" x14ac:dyDescent="0.15"/>
    <row r="279" s="18" customFormat="1" x14ac:dyDescent="0.15"/>
    <row r="280" s="18" customFormat="1" x14ac:dyDescent="0.15"/>
    <row r="281" s="18" customFormat="1" x14ac:dyDescent="0.15"/>
    <row r="282" s="18" customFormat="1" x14ac:dyDescent="0.15"/>
    <row r="283" s="18" customFormat="1" x14ac:dyDescent="0.15"/>
    <row r="284" s="18" customFormat="1" x14ac:dyDescent="0.15"/>
    <row r="285" s="18" customFormat="1" x14ac:dyDescent="0.15"/>
    <row r="286" s="18" customFormat="1" x14ac:dyDescent="0.15"/>
    <row r="287" s="18" customFormat="1" x14ac:dyDescent="0.15"/>
    <row r="288" s="18" customFormat="1" x14ac:dyDescent="0.15"/>
    <row r="289" s="18" customFormat="1" x14ac:dyDescent="0.15"/>
    <row r="290" s="18" customFormat="1" x14ac:dyDescent="0.15"/>
    <row r="291" s="18" customFormat="1" x14ac:dyDescent="0.15"/>
    <row r="292" s="18" customFormat="1" x14ac:dyDescent="0.15"/>
    <row r="293" s="18" customFormat="1" x14ac:dyDescent="0.15"/>
    <row r="294" s="18" customFormat="1" x14ac:dyDescent="0.15"/>
    <row r="295" s="18" customFormat="1" x14ac:dyDescent="0.15"/>
    <row r="296" s="18" customFormat="1" x14ac:dyDescent="0.15"/>
    <row r="297" s="18" customFormat="1" x14ac:dyDescent="0.15"/>
    <row r="298" s="18" customFormat="1" x14ac:dyDescent="0.15"/>
    <row r="299" s="18" customFormat="1" x14ac:dyDescent="0.15"/>
    <row r="300" s="18" customFormat="1" x14ac:dyDescent="0.15"/>
    <row r="301" s="18" customFormat="1" x14ac:dyDescent="0.15"/>
    <row r="302" s="18" customFormat="1" x14ac:dyDescent="0.15"/>
    <row r="303" s="18" customFormat="1" x14ac:dyDescent="0.15"/>
    <row r="304" s="18" customFormat="1" x14ac:dyDescent="0.15"/>
    <row r="305" s="18" customFormat="1" x14ac:dyDescent="0.15"/>
    <row r="306" s="18" customFormat="1" x14ac:dyDescent="0.15"/>
    <row r="307" s="18" customFormat="1" x14ac:dyDescent="0.15"/>
    <row r="308" s="18" customFormat="1" x14ac:dyDescent="0.15"/>
    <row r="309" s="18" customFormat="1" x14ac:dyDescent="0.15"/>
    <row r="310" s="18" customFormat="1" x14ac:dyDescent="0.15"/>
    <row r="311" s="18" customFormat="1" x14ac:dyDescent="0.15"/>
    <row r="312" s="18" customFormat="1" x14ac:dyDescent="0.15"/>
    <row r="313" s="18" customFormat="1" x14ac:dyDescent="0.15"/>
    <row r="314" s="18" customFormat="1" x14ac:dyDescent="0.15"/>
    <row r="315" s="18" customFormat="1" x14ac:dyDescent="0.15"/>
    <row r="316" s="18" customFormat="1" x14ac:dyDescent="0.15"/>
    <row r="317" s="18" customFormat="1" x14ac:dyDescent="0.15"/>
    <row r="318" s="18" customFormat="1" x14ac:dyDescent="0.15"/>
    <row r="319" s="18" customFormat="1" x14ac:dyDescent="0.15"/>
    <row r="320" s="18" customFormat="1" x14ac:dyDescent="0.15"/>
    <row r="321" s="18" customFormat="1" x14ac:dyDescent="0.15"/>
    <row r="322" s="18" customFormat="1" x14ac:dyDescent="0.15"/>
    <row r="323" s="18" customFormat="1" x14ac:dyDescent="0.15"/>
    <row r="324" s="18" customFormat="1" x14ac:dyDescent="0.15"/>
    <row r="325" s="18" customFormat="1" x14ac:dyDescent="0.15"/>
    <row r="326" s="18" customFormat="1" x14ac:dyDescent="0.15"/>
    <row r="327" s="18" customFormat="1" x14ac:dyDescent="0.15"/>
    <row r="328" s="18" customFormat="1" x14ac:dyDescent="0.15"/>
    <row r="329" s="18" customFormat="1" x14ac:dyDescent="0.15"/>
    <row r="330" s="18" customFormat="1" x14ac:dyDescent="0.15"/>
    <row r="331" s="18" customFormat="1" x14ac:dyDescent="0.15"/>
    <row r="332" s="18" customFormat="1" x14ac:dyDescent="0.15"/>
    <row r="333" s="18" customFormat="1" x14ac:dyDescent="0.15"/>
    <row r="334" s="18" customFormat="1" x14ac:dyDescent="0.15"/>
    <row r="335" s="18" customFormat="1" x14ac:dyDescent="0.15"/>
    <row r="336" s="18" customFormat="1" x14ac:dyDescent="0.15"/>
    <row r="337" s="18" customFormat="1" x14ac:dyDescent="0.15"/>
    <row r="338" s="18" customFormat="1" x14ac:dyDescent="0.15"/>
    <row r="339" s="18" customFormat="1" x14ac:dyDescent="0.15"/>
    <row r="340" s="18" customFormat="1" x14ac:dyDescent="0.15"/>
    <row r="341" s="18" customFormat="1" x14ac:dyDescent="0.15"/>
    <row r="342" s="18" customFormat="1" x14ac:dyDescent="0.15"/>
    <row r="343" s="18" customFormat="1" x14ac:dyDescent="0.15"/>
    <row r="344" s="18" customFormat="1" x14ac:dyDescent="0.15"/>
    <row r="345" s="18" customFormat="1" x14ac:dyDescent="0.15"/>
    <row r="346" s="18" customFormat="1" x14ac:dyDescent="0.15"/>
    <row r="347" s="18" customFormat="1" x14ac:dyDescent="0.15"/>
    <row r="348" s="18" customFormat="1" x14ac:dyDescent="0.15"/>
    <row r="349" s="18" customFormat="1" x14ac:dyDescent="0.15"/>
    <row r="350" s="18" customFormat="1" x14ac:dyDescent="0.15"/>
    <row r="351" s="18" customFormat="1" x14ac:dyDescent="0.15"/>
    <row r="352" s="18" customFormat="1" x14ac:dyDescent="0.15"/>
    <row r="353" s="18" customFormat="1" x14ac:dyDescent="0.15"/>
    <row r="354" s="18" customFormat="1" x14ac:dyDescent="0.15"/>
    <row r="355" s="18" customFormat="1" x14ac:dyDescent="0.15"/>
    <row r="356" s="18" customFormat="1" x14ac:dyDescent="0.15"/>
    <row r="357" s="18" customFormat="1" x14ac:dyDescent="0.15"/>
    <row r="358" s="18" customFormat="1" x14ac:dyDescent="0.15"/>
    <row r="359" s="18" customFormat="1" x14ac:dyDescent="0.15"/>
    <row r="360" s="18" customFormat="1" x14ac:dyDescent="0.15"/>
    <row r="361" s="18" customFormat="1" x14ac:dyDescent="0.15"/>
    <row r="362" s="18" customFormat="1" x14ac:dyDescent="0.15"/>
    <row r="363" s="18" customFormat="1" x14ac:dyDescent="0.15"/>
    <row r="364" s="18" customFormat="1" x14ac:dyDescent="0.15"/>
    <row r="365" s="18" customFormat="1" x14ac:dyDescent="0.15"/>
    <row r="366" s="18" customFormat="1" x14ac:dyDescent="0.15"/>
    <row r="367" s="18" customFormat="1" x14ac:dyDescent="0.15"/>
    <row r="368" s="18" customFormat="1" x14ac:dyDescent="0.15"/>
    <row r="369" s="18" customFormat="1" x14ac:dyDescent="0.15"/>
    <row r="370" s="18" customFormat="1" x14ac:dyDescent="0.15"/>
    <row r="371" s="18" customFormat="1" x14ac:dyDescent="0.15"/>
    <row r="372" s="18" customFormat="1" x14ac:dyDescent="0.15"/>
    <row r="373" s="18" customFormat="1" x14ac:dyDescent="0.15"/>
    <row r="374" s="18" customFormat="1" x14ac:dyDescent="0.15"/>
    <row r="375" s="18" customFormat="1" x14ac:dyDescent="0.15"/>
    <row r="376" s="18" customFormat="1" x14ac:dyDescent="0.15"/>
    <row r="377" s="18" customFormat="1" x14ac:dyDescent="0.15"/>
    <row r="378" s="18" customFormat="1" x14ac:dyDescent="0.15"/>
    <row r="379" s="18" customFormat="1" x14ac:dyDescent="0.15"/>
    <row r="380" s="18" customFormat="1" x14ac:dyDescent="0.15"/>
    <row r="381" s="18" customFormat="1" x14ac:dyDescent="0.15"/>
    <row r="382" s="18" customFormat="1" x14ac:dyDescent="0.15"/>
    <row r="383" s="18" customFormat="1" x14ac:dyDescent="0.15"/>
    <row r="384" s="18" customFormat="1" x14ac:dyDescent="0.15"/>
    <row r="385" s="18" customFormat="1" x14ac:dyDescent="0.15"/>
    <row r="386" s="18" customFormat="1" x14ac:dyDescent="0.15"/>
    <row r="387" s="18" customFormat="1" x14ac:dyDescent="0.15"/>
    <row r="388" s="18" customFormat="1" x14ac:dyDescent="0.15"/>
    <row r="389" s="18" customFormat="1" x14ac:dyDescent="0.15"/>
    <row r="390" s="18" customFormat="1" x14ac:dyDescent="0.15"/>
    <row r="391" s="18" customFormat="1" x14ac:dyDescent="0.15"/>
    <row r="392" s="18" customFormat="1" x14ac:dyDescent="0.15"/>
    <row r="393" s="18" customFormat="1" x14ac:dyDescent="0.15"/>
    <row r="394" s="18" customFormat="1" x14ac:dyDescent="0.15"/>
    <row r="395" s="18" customFormat="1" x14ac:dyDescent="0.15"/>
    <row r="396" s="18" customFormat="1" x14ac:dyDescent="0.15"/>
    <row r="397" s="18" customFormat="1" x14ac:dyDescent="0.15"/>
    <row r="398" s="18" customFormat="1" x14ac:dyDescent="0.15"/>
    <row r="399" s="18" customFormat="1" x14ac:dyDescent="0.15"/>
    <row r="400" s="18" customFormat="1" x14ac:dyDescent="0.15"/>
    <row r="401" s="18" customFormat="1" x14ac:dyDescent="0.15"/>
    <row r="402" s="18" customFormat="1" x14ac:dyDescent="0.15"/>
    <row r="403" s="18" customFormat="1" x14ac:dyDescent="0.15"/>
    <row r="404" s="18" customFormat="1" x14ac:dyDescent="0.15"/>
    <row r="405" s="18" customFormat="1" x14ac:dyDescent="0.15"/>
    <row r="406" s="18" customFormat="1" x14ac:dyDescent="0.15"/>
    <row r="407" s="18" customFormat="1" x14ac:dyDescent="0.15"/>
    <row r="408" s="18" customFormat="1" x14ac:dyDescent="0.15"/>
    <row r="409" s="18" customFormat="1" x14ac:dyDescent="0.15"/>
    <row r="410" s="18" customFormat="1" x14ac:dyDescent="0.15"/>
    <row r="411" s="18" customFormat="1" x14ac:dyDescent="0.15"/>
    <row r="412" s="18" customFormat="1" x14ac:dyDescent="0.15"/>
    <row r="413" s="18" customFormat="1" x14ac:dyDescent="0.15"/>
    <row r="414" s="18" customFormat="1" x14ac:dyDescent="0.15"/>
    <row r="415" s="18" customFormat="1" x14ac:dyDescent="0.15"/>
    <row r="416" s="18" customFormat="1" x14ac:dyDescent="0.15"/>
    <row r="417" s="18" customFormat="1" x14ac:dyDescent="0.15"/>
    <row r="418" s="18" customFormat="1" x14ac:dyDescent="0.15"/>
    <row r="419" s="18" customFormat="1" x14ac:dyDescent="0.15"/>
    <row r="420" s="18" customFormat="1" x14ac:dyDescent="0.15"/>
    <row r="421" s="18" customFormat="1" x14ac:dyDescent="0.15"/>
    <row r="422" s="18" customFormat="1" x14ac:dyDescent="0.15"/>
    <row r="423" s="18" customFormat="1" x14ac:dyDescent="0.15"/>
    <row r="424" s="18" customFormat="1" x14ac:dyDescent="0.15"/>
    <row r="425" s="18" customFormat="1" x14ac:dyDescent="0.15"/>
    <row r="426" s="18" customFormat="1" x14ac:dyDescent="0.15"/>
    <row r="427" s="18" customFormat="1" x14ac:dyDescent="0.15"/>
    <row r="428" s="18" customFormat="1" x14ac:dyDescent="0.15"/>
    <row r="429" s="18" customFormat="1" x14ac:dyDescent="0.15"/>
    <row r="430" s="18" customFormat="1" x14ac:dyDescent="0.15"/>
    <row r="431" s="18" customFormat="1" x14ac:dyDescent="0.15"/>
    <row r="432" s="18" customFormat="1" x14ac:dyDescent="0.15"/>
    <row r="433" s="18" customFormat="1" x14ac:dyDescent="0.15"/>
    <row r="434" s="18" customFormat="1" x14ac:dyDescent="0.15"/>
    <row r="435" s="18" customFormat="1" x14ac:dyDescent="0.15"/>
    <row r="436" s="18" customFormat="1" x14ac:dyDescent="0.15"/>
    <row r="437" s="18" customFormat="1" x14ac:dyDescent="0.15"/>
    <row r="438" s="18" customFormat="1" x14ac:dyDescent="0.15"/>
    <row r="439" s="18" customFormat="1" x14ac:dyDescent="0.15"/>
    <row r="440" s="18" customFormat="1" x14ac:dyDescent="0.15"/>
    <row r="441" s="18" customFormat="1" x14ac:dyDescent="0.15"/>
    <row r="442" s="18" customFormat="1" x14ac:dyDescent="0.15"/>
    <row r="443" s="18" customFormat="1" x14ac:dyDescent="0.15"/>
    <row r="444" s="18" customFormat="1" x14ac:dyDescent="0.15"/>
    <row r="445" s="18" customFormat="1" x14ac:dyDescent="0.15"/>
    <row r="446" s="18" customFormat="1" x14ac:dyDescent="0.15"/>
    <row r="447" s="18" customFormat="1" x14ac:dyDescent="0.15"/>
    <row r="448" s="18" customFormat="1" x14ac:dyDescent="0.15"/>
    <row r="449" s="18" customFormat="1" x14ac:dyDescent="0.15"/>
    <row r="450" s="18" customFormat="1" x14ac:dyDescent="0.15"/>
    <row r="451" s="18" customFormat="1" x14ac:dyDescent="0.15"/>
    <row r="452" s="18" customFormat="1" x14ac:dyDescent="0.15"/>
    <row r="453" s="18" customFormat="1" x14ac:dyDescent="0.15"/>
    <row r="454" s="18" customFormat="1" x14ac:dyDescent="0.15"/>
    <row r="455" s="18" customFormat="1" x14ac:dyDescent="0.15"/>
    <row r="456" s="18" customFormat="1" x14ac:dyDescent="0.15"/>
    <row r="457" s="18" customFormat="1" x14ac:dyDescent="0.15"/>
    <row r="458" s="18" customFormat="1" x14ac:dyDescent="0.15"/>
    <row r="459" s="18" customFormat="1" x14ac:dyDescent="0.15"/>
    <row r="460" s="18" customFormat="1" x14ac:dyDescent="0.15"/>
    <row r="461" s="18" customFormat="1" x14ac:dyDescent="0.15"/>
    <row r="462" s="18" customFormat="1" x14ac:dyDescent="0.15"/>
    <row r="463" s="18" customFormat="1" x14ac:dyDescent="0.15"/>
    <row r="464" s="18" customFormat="1" x14ac:dyDescent="0.15"/>
    <row r="465" s="18" customFormat="1" x14ac:dyDescent="0.15"/>
    <row r="466" s="18" customFormat="1" x14ac:dyDescent="0.15"/>
    <row r="467" s="18" customFormat="1" x14ac:dyDescent="0.15"/>
    <row r="468" s="18" customFormat="1" x14ac:dyDescent="0.15"/>
    <row r="469" s="18" customFormat="1" x14ac:dyDescent="0.15"/>
    <row r="470" s="18" customFormat="1" x14ac:dyDescent="0.15"/>
    <row r="471" s="18" customFormat="1" x14ac:dyDescent="0.15"/>
    <row r="472" s="18" customFormat="1" x14ac:dyDescent="0.15"/>
    <row r="473" s="18" customFormat="1" x14ac:dyDescent="0.15"/>
    <row r="474" s="18" customFormat="1" x14ac:dyDescent="0.15"/>
    <row r="475" s="18" customFormat="1" x14ac:dyDescent="0.15"/>
    <row r="476" s="18" customFormat="1" x14ac:dyDescent="0.15"/>
    <row r="477" s="18" customFormat="1" x14ac:dyDescent="0.15"/>
    <row r="478" s="18" customFormat="1" x14ac:dyDescent="0.15"/>
    <row r="479" s="18" customFormat="1" x14ac:dyDescent="0.15"/>
    <row r="480" s="18" customFormat="1" x14ac:dyDescent="0.15"/>
    <row r="481" s="18" customFormat="1" x14ac:dyDescent="0.15"/>
    <row r="482" s="18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 【目次】健康・医療</vt:lpstr>
      <vt:lpstr>1 </vt:lpstr>
      <vt:lpstr>2</vt:lpstr>
      <vt:lpstr>3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【目次】健康・医療'!Print_Titles</vt:lpstr>
      <vt:lpstr>'1 '!Print_Titles</vt:lpstr>
      <vt:lpstr>'10'!Print_Titles</vt:lpstr>
      <vt:lpstr>'11'!Print_Titles</vt:lpstr>
      <vt:lpstr>'2'!Print_Titles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2024-12-25T01:50:47Z</dcterms:modified>
</cp:coreProperties>
</file>